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Point\Downloads\"/>
    </mc:Choice>
  </mc:AlternateContent>
  <xr:revisionPtr revIDLastSave="0" documentId="13_ncr:1_{A85C3119-E9AF-4E2B-AC4D-75F15742789E}" xr6:coauthVersionLast="47" xr6:coauthVersionMax="47" xr10:uidLastSave="{00000000-0000-0000-0000-000000000000}"/>
  <bookViews>
    <workbookView xWindow="-120" yWindow="-120" windowWidth="29040" windowHeight="15840" firstSheet="8" activeTab="21" xr2:uid="{2FFA708C-4389-485C-9E3F-84D5A481CD3A}"/>
  </bookViews>
  <sheets>
    <sheet name="Butler Inventory" sheetId="2" r:id="rId1"/>
    <sheet name="ATM with 1 Teller" sheetId="3" r:id="rId2"/>
    <sheet name="ATM 2-Tellers" sheetId="4" r:id="rId3"/>
    <sheet name="Porta Example" sheetId="5" r:id="rId4"/>
    <sheet name="Case Study-1-1" sheetId="6" r:id="rId5"/>
    <sheet name="Case Study-1-1 (5%)" sheetId="7" r:id="rId6"/>
    <sheet name="Case Study-1-1 (6%)" sheetId="8" r:id="rId7"/>
    <sheet name="Case Study-1-1 (7%) " sheetId="9" r:id="rId8"/>
    <sheet name="Case Study-1-1 (8%)" sheetId="10" r:id="rId9"/>
    <sheet name="Case Study-1-2" sheetId="11" r:id="rId10"/>
    <sheet name="Sheet1 (2)" sheetId="12" r:id="rId11"/>
    <sheet name="Sheet2" sheetId="13" r:id="rId12"/>
    <sheet name="BUTLER-110" sheetId="14" r:id="rId13"/>
    <sheet name="Q6" sheetId="15" r:id="rId14"/>
    <sheet name="Q4" sheetId="16" r:id="rId15"/>
    <sheet name="Q7" sheetId="17" r:id="rId16"/>
    <sheet name="Q9" sheetId="18" r:id="rId17"/>
    <sheet name="Q12" sheetId="19" r:id="rId18"/>
    <sheet name="Q15" sheetId="20" r:id="rId19"/>
    <sheet name="Q16" sheetId="21" r:id="rId20"/>
    <sheet name="Q18" sheetId="22" r:id="rId21"/>
    <sheet name="MID SEC B" sheetId="23" r:id="rId2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3" i="23" l="1"/>
  <c r="G10" i="23"/>
  <c r="G9" i="23"/>
  <c r="J9" i="23" s="1"/>
  <c r="L9" i="23" s="1"/>
  <c r="M9" i="23" s="1"/>
  <c r="L8" i="23"/>
  <c r="M8" i="23" s="1"/>
  <c r="K8" i="23"/>
  <c r="F1003" i="22"/>
  <c r="E1003" i="22"/>
  <c r="F1002" i="22"/>
  <c r="E1002" i="22"/>
  <c r="F1001" i="22"/>
  <c r="E1001" i="22"/>
  <c r="F1000" i="22"/>
  <c r="E1000" i="22"/>
  <c r="F999" i="22"/>
  <c r="E999" i="22"/>
  <c r="F998" i="22"/>
  <c r="E998" i="22"/>
  <c r="F997" i="22"/>
  <c r="E997" i="22"/>
  <c r="F996" i="22"/>
  <c r="E996" i="22"/>
  <c r="F995" i="22"/>
  <c r="E995" i="22"/>
  <c r="F994" i="22"/>
  <c r="E994" i="22"/>
  <c r="F993" i="22"/>
  <c r="E993" i="22"/>
  <c r="F992" i="22"/>
  <c r="E992" i="22"/>
  <c r="F991" i="22"/>
  <c r="E991" i="22"/>
  <c r="F990" i="22"/>
  <c r="E990" i="22"/>
  <c r="F989" i="22"/>
  <c r="E989" i="22"/>
  <c r="F988" i="22"/>
  <c r="E988" i="22"/>
  <c r="F987" i="22"/>
  <c r="E987" i="22"/>
  <c r="F986" i="22"/>
  <c r="E986" i="22"/>
  <c r="F985" i="22"/>
  <c r="E985" i="22"/>
  <c r="F984" i="22"/>
  <c r="E984" i="22"/>
  <c r="F983" i="22"/>
  <c r="E983" i="22"/>
  <c r="F982" i="22"/>
  <c r="E982" i="22"/>
  <c r="F981" i="22"/>
  <c r="E981" i="22"/>
  <c r="F980" i="22"/>
  <c r="E980" i="22"/>
  <c r="F979" i="22"/>
  <c r="E979" i="22"/>
  <c r="F978" i="22"/>
  <c r="E978" i="22"/>
  <c r="F977" i="22"/>
  <c r="E977" i="22"/>
  <c r="F976" i="22"/>
  <c r="E976" i="22"/>
  <c r="F975" i="22"/>
  <c r="E975" i="22"/>
  <c r="F974" i="22"/>
  <c r="E974" i="22"/>
  <c r="F973" i="22"/>
  <c r="E973" i="22"/>
  <c r="F972" i="22"/>
  <c r="E972" i="22"/>
  <c r="F971" i="22"/>
  <c r="E971" i="22"/>
  <c r="F970" i="22"/>
  <c r="E970" i="22"/>
  <c r="F969" i="22"/>
  <c r="E969" i="22"/>
  <c r="F968" i="22"/>
  <c r="E968" i="22"/>
  <c r="F967" i="22"/>
  <c r="E967" i="22"/>
  <c r="F966" i="22"/>
  <c r="E966" i="22"/>
  <c r="F965" i="22"/>
  <c r="E965" i="22"/>
  <c r="F964" i="22"/>
  <c r="E964" i="22"/>
  <c r="F963" i="22"/>
  <c r="E963" i="22"/>
  <c r="F962" i="22"/>
  <c r="E962" i="22"/>
  <c r="F961" i="22"/>
  <c r="E961" i="22"/>
  <c r="F960" i="22"/>
  <c r="E960" i="22"/>
  <c r="F959" i="22"/>
  <c r="E959" i="22"/>
  <c r="F958" i="22"/>
  <c r="E958" i="22"/>
  <c r="F957" i="22"/>
  <c r="E957" i="22"/>
  <c r="F956" i="22"/>
  <c r="E956" i="22"/>
  <c r="F955" i="22"/>
  <c r="E955" i="22"/>
  <c r="F954" i="22"/>
  <c r="E954" i="22"/>
  <c r="F953" i="22"/>
  <c r="E953" i="22"/>
  <c r="F952" i="22"/>
  <c r="E952" i="22"/>
  <c r="F951" i="22"/>
  <c r="E951" i="22"/>
  <c r="F950" i="22"/>
  <c r="E950" i="22"/>
  <c r="F949" i="22"/>
  <c r="E949" i="22"/>
  <c r="F948" i="22"/>
  <c r="E948" i="22"/>
  <c r="F947" i="22"/>
  <c r="E947" i="22"/>
  <c r="F946" i="22"/>
  <c r="E946" i="22"/>
  <c r="F945" i="22"/>
  <c r="E945" i="22"/>
  <c r="F944" i="22"/>
  <c r="E944" i="22"/>
  <c r="F943" i="22"/>
  <c r="E943" i="22"/>
  <c r="F942" i="22"/>
  <c r="E942" i="22"/>
  <c r="F941" i="22"/>
  <c r="E941" i="22"/>
  <c r="F940" i="22"/>
  <c r="E940" i="22"/>
  <c r="F939" i="22"/>
  <c r="E939" i="22"/>
  <c r="F938" i="22"/>
  <c r="E938" i="22"/>
  <c r="F937" i="22"/>
  <c r="E937" i="22"/>
  <c r="F936" i="22"/>
  <c r="E936" i="22"/>
  <c r="F935" i="22"/>
  <c r="E935" i="22"/>
  <c r="F934" i="22"/>
  <c r="E934" i="22"/>
  <c r="F933" i="22"/>
  <c r="E933" i="22"/>
  <c r="F932" i="22"/>
  <c r="E932" i="22"/>
  <c r="F931" i="22"/>
  <c r="E931" i="22"/>
  <c r="F930" i="22"/>
  <c r="E930" i="22"/>
  <c r="F929" i="22"/>
  <c r="E929" i="22"/>
  <c r="F928" i="22"/>
  <c r="E928" i="22"/>
  <c r="F927" i="22"/>
  <c r="E927" i="22"/>
  <c r="F926" i="22"/>
  <c r="E926" i="22"/>
  <c r="F925" i="22"/>
  <c r="E925" i="22"/>
  <c r="F924" i="22"/>
  <c r="E924" i="22"/>
  <c r="F923" i="22"/>
  <c r="E923" i="22"/>
  <c r="F922" i="22"/>
  <c r="E922" i="22"/>
  <c r="F921" i="22"/>
  <c r="E921" i="22"/>
  <c r="F920" i="22"/>
  <c r="E920" i="22"/>
  <c r="F919" i="22"/>
  <c r="E919" i="22"/>
  <c r="F918" i="22"/>
  <c r="E918" i="22"/>
  <c r="F917" i="22"/>
  <c r="E917" i="22"/>
  <c r="F916" i="22"/>
  <c r="E916" i="22"/>
  <c r="F915" i="22"/>
  <c r="E915" i="22"/>
  <c r="F914" i="22"/>
  <c r="E914" i="22"/>
  <c r="F913" i="22"/>
  <c r="E913" i="22"/>
  <c r="F912" i="22"/>
  <c r="E912" i="22"/>
  <c r="F911" i="22"/>
  <c r="E911" i="22"/>
  <c r="F910" i="22"/>
  <c r="E910" i="22"/>
  <c r="F909" i="22"/>
  <c r="E909" i="22"/>
  <c r="F908" i="22"/>
  <c r="E908" i="22"/>
  <c r="F907" i="22"/>
  <c r="E907" i="22"/>
  <c r="F906" i="22"/>
  <c r="E906" i="22"/>
  <c r="F905" i="22"/>
  <c r="E905" i="22"/>
  <c r="F904" i="22"/>
  <c r="E904" i="22"/>
  <c r="F903" i="22"/>
  <c r="E903" i="22"/>
  <c r="F902" i="22"/>
  <c r="E902" i="22"/>
  <c r="F901" i="22"/>
  <c r="E901" i="22"/>
  <c r="F900" i="22"/>
  <c r="E900" i="22"/>
  <c r="F899" i="22"/>
  <c r="E899" i="22"/>
  <c r="F898" i="22"/>
  <c r="E898" i="22"/>
  <c r="F897" i="22"/>
  <c r="E897" i="22"/>
  <c r="F896" i="22"/>
  <c r="E896" i="22"/>
  <c r="F895" i="22"/>
  <c r="E895" i="22"/>
  <c r="F894" i="22"/>
  <c r="E894" i="22"/>
  <c r="F893" i="22"/>
  <c r="E893" i="22"/>
  <c r="F892" i="22"/>
  <c r="E892" i="22"/>
  <c r="F891" i="22"/>
  <c r="E891" i="22"/>
  <c r="F890" i="22"/>
  <c r="E890" i="22"/>
  <c r="F889" i="22"/>
  <c r="E889" i="22"/>
  <c r="F888" i="22"/>
  <c r="E888" i="22"/>
  <c r="F887" i="22"/>
  <c r="E887" i="22"/>
  <c r="F886" i="22"/>
  <c r="E886" i="22"/>
  <c r="F885" i="22"/>
  <c r="E885" i="22"/>
  <c r="F884" i="22"/>
  <c r="E884" i="22"/>
  <c r="F883" i="22"/>
  <c r="E883" i="22"/>
  <c r="F882" i="22"/>
  <c r="E882" i="22"/>
  <c r="F881" i="22"/>
  <c r="E881" i="22"/>
  <c r="F880" i="22"/>
  <c r="E880" i="22"/>
  <c r="F879" i="22"/>
  <c r="E879" i="22"/>
  <c r="F878" i="22"/>
  <c r="E878" i="22"/>
  <c r="F877" i="22"/>
  <c r="E877" i="22"/>
  <c r="F876" i="22"/>
  <c r="E876" i="22"/>
  <c r="F875" i="22"/>
  <c r="E875" i="22"/>
  <c r="F874" i="22"/>
  <c r="E874" i="22"/>
  <c r="F873" i="22"/>
  <c r="E873" i="22"/>
  <c r="F872" i="22"/>
  <c r="E872" i="22"/>
  <c r="F871" i="22"/>
  <c r="E871" i="22"/>
  <c r="F870" i="22"/>
  <c r="E870" i="22"/>
  <c r="F869" i="22"/>
  <c r="E869" i="22"/>
  <c r="F868" i="22"/>
  <c r="E868" i="22"/>
  <c r="F867" i="22"/>
  <c r="E867" i="22"/>
  <c r="F866" i="22"/>
  <c r="E866" i="22"/>
  <c r="F865" i="22"/>
  <c r="E865" i="22"/>
  <c r="F864" i="22"/>
  <c r="E864" i="22"/>
  <c r="F863" i="22"/>
  <c r="E863" i="22"/>
  <c r="F862" i="22"/>
  <c r="E862" i="22"/>
  <c r="F861" i="22"/>
  <c r="E861" i="22"/>
  <c r="F860" i="22"/>
  <c r="E860" i="22"/>
  <c r="F859" i="22"/>
  <c r="E859" i="22"/>
  <c r="F858" i="22"/>
  <c r="E858" i="22"/>
  <c r="F857" i="22"/>
  <c r="E857" i="22"/>
  <c r="F856" i="22"/>
  <c r="E856" i="22"/>
  <c r="F855" i="22"/>
  <c r="E855" i="22"/>
  <c r="F854" i="22"/>
  <c r="E854" i="22"/>
  <c r="F853" i="22"/>
  <c r="E853" i="22"/>
  <c r="F852" i="22"/>
  <c r="E852" i="22"/>
  <c r="F851" i="22"/>
  <c r="E851" i="22"/>
  <c r="F850" i="22"/>
  <c r="E850" i="22"/>
  <c r="F849" i="22"/>
  <c r="E849" i="22"/>
  <c r="F848" i="22"/>
  <c r="E848" i="22"/>
  <c r="F847" i="22"/>
  <c r="E847" i="22"/>
  <c r="F846" i="22"/>
  <c r="E846" i="22"/>
  <c r="F845" i="22"/>
  <c r="E845" i="22"/>
  <c r="F844" i="22"/>
  <c r="E844" i="22"/>
  <c r="F843" i="22"/>
  <c r="E843" i="22"/>
  <c r="F842" i="22"/>
  <c r="E842" i="22"/>
  <c r="F841" i="22"/>
  <c r="E841" i="22"/>
  <c r="F840" i="22"/>
  <c r="E840" i="22"/>
  <c r="F839" i="22"/>
  <c r="E839" i="22"/>
  <c r="F838" i="22"/>
  <c r="E838" i="22"/>
  <c r="F837" i="22"/>
  <c r="E837" i="22"/>
  <c r="F836" i="22"/>
  <c r="E836" i="22"/>
  <c r="F835" i="22"/>
  <c r="E835" i="22"/>
  <c r="F834" i="22"/>
  <c r="E834" i="22"/>
  <c r="F833" i="22"/>
  <c r="E833" i="22"/>
  <c r="F832" i="22"/>
  <c r="E832" i="22"/>
  <c r="F831" i="22"/>
  <c r="E831" i="22"/>
  <c r="F830" i="22"/>
  <c r="E830" i="22"/>
  <c r="F829" i="22"/>
  <c r="E829" i="22"/>
  <c r="F828" i="22"/>
  <c r="E828" i="22"/>
  <c r="F827" i="22"/>
  <c r="E827" i="22"/>
  <c r="F826" i="22"/>
  <c r="E826" i="22"/>
  <c r="F825" i="22"/>
  <c r="E825" i="22"/>
  <c r="F824" i="22"/>
  <c r="E824" i="22"/>
  <c r="F823" i="22"/>
  <c r="E823" i="22"/>
  <c r="F822" i="22"/>
  <c r="E822" i="22"/>
  <c r="F821" i="22"/>
  <c r="E821" i="22"/>
  <c r="F820" i="22"/>
  <c r="E820" i="22"/>
  <c r="F819" i="22"/>
  <c r="E819" i="22"/>
  <c r="F818" i="22"/>
  <c r="E818" i="22"/>
  <c r="F817" i="22"/>
  <c r="E817" i="22"/>
  <c r="F816" i="22"/>
  <c r="E816" i="22"/>
  <c r="F815" i="22"/>
  <c r="E815" i="22"/>
  <c r="F814" i="22"/>
  <c r="E814" i="22"/>
  <c r="F813" i="22"/>
  <c r="E813" i="22"/>
  <c r="F812" i="22"/>
  <c r="E812" i="22"/>
  <c r="F811" i="22"/>
  <c r="E811" i="22"/>
  <c r="F810" i="22"/>
  <c r="E810" i="22"/>
  <c r="F809" i="22"/>
  <c r="E809" i="22"/>
  <c r="F808" i="22"/>
  <c r="E808" i="22"/>
  <c r="F807" i="22"/>
  <c r="E807" i="22"/>
  <c r="F806" i="22"/>
  <c r="E806" i="22"/>
  <c r="F805" i="22"/>
  <c r="E805" i="22"/>
  <c r="F804" i="22"/>
  <c r="E804" i="22"/>
  <c r="F803" i="22"/>
  <c r="E803" i="22"/>
  <c r="F802" i="22"/>
  <c r="E802" i="22"/>
  <c r="F801" i="22"/>
  <c r="E801" i="22"/>
  <c r="G800" i="22"/>
  <c r="F800" i="22"/>
  <c r="E800" i="22"/>
  <c r="F799" i="22"/>
  <c r="E799" i="22"/>
  <c r="F798" i="22"/>
  <c r="E798" i="22"/>
  <c r="F797" i="22"/>
  <c r="E797" i="22"/>
  <c r="F796" i="22"/>
  <c r="E796" i="22"/>
  <c r="F795" i="22"/>
  <c r="E795" i="22"/>
  <c r="F794" i="22"/>
  <c r="E794" i="22"/>
  <c r="F793" i="22"/>
  <c r="E793" i="22"/>
  <c r="F792" i="22"/>
  <c r="E792" i="22"/>
  <c r="F791" i="22"/>
  <c r="E791" i="22"/>
  <c r="F790" i="22"/>
  <c r="E790" i="22"/>
  <c r="F789" i="22"/>
  <c r="E789" i="22"/>
  <c r="F788" i="22"/>
  <c r="E788" i="22"/>
  <c r="F787" i="22"/>
  <c r="E787" i="22"/>
  <c r="F786" i="22"/>
  <c r="E786" i="22"/>
  <c r="F785" i="22"/>
  <c r="E785" i="22"/>
  <c r="F784" i="22"/>
  <c r="E784" i="22"/>
  <c r="F783" i="22"/>
  <c r="E783" i="22"/>
  <c r="F782" i="22"/>
  <c r="E782" i="22"/>
  <c r="F781" i="22"/>
  <c r="E781" i="22"/>
  <c r="F780" i="22"/>
  <c r="E780" i="22"/>
  <c r="F779" i="22"/>
  <c r="E779" i="22"/>
  <c r="F778" i="22"/>
  <c r="E778" i="22"/>
  <c r="F777" i="22"/>
  <c r="E777" i="22"/>
  <c r="F776" i="22"/>
  <c r="E776" i="22"/>
  <c r="F775" i="22"/>
  <c r="E775" i="22"/>
  <c r="F774" i="22"/>
  <c r="E774" i="22"/>
  <c r="F773" i="22"/>
  <c r="E773" i="22"/>
  <c r="F772" i="22"/>
  <c r="E772" i="22"/>
  <c r="F771" i="22"/>
  <c r="E771" i="22"/>
  <c r="F770" i="22"/>
  <c r="E770" i="22"/>
  <c r="F769" i="22"/>
  <c r="E769" i="22"/>
  <c r="F768" i="22"/>
  <c r="E768" i="22"/>
  <c r="F767" i="22"/>
  <c r="E767" i="22"/>
  <c r="F766" i="22"/>
  <c r="E766" i="22"/>
  <c r="F765" i="22"/>
  <c r="E765" i="22"/>
  <c r="F764" i="22"/>
  <c r="E764" i="22"/>
  <c r="F763" i="22"/>
  <c r="E763" i="22"/>
  <c r="F762" i="22"/>
  <c r="E762" i="22"/>
  <c r="F761" i="22"/>
  <c r="E761" i="22"/>
  <c r="F760" i="22"/>
  <c r="E760" i="22"/>
  <c r="F759" i="22"/>
  <c r="E759" i="22"/>
  <c r="F758" i="22"/>
  <c r="E758" i="22"/>
  <c r="F757" i="22"/>
  <c r="E757" i="22"/>
  <c r="F756" i="22"/>
  <c r="E756" i="22"/>
  <c r="F755" i="22"/>
  <c r="E755" i="22"/>
  <c r="F754" i="22"/>
  <c r="E754" i="22"/>
  <c r="F753" i="22"/>
  <c r="E753" i="22"/>
  <c r="F752" i="22"/>
  <c r="E752" i="22"/>
  <c r="F751" i="22"/>
  <c r="E751" i="22"/>
  <c r="F750" i="22"/>
  <c r="E750" i="22"/>
  <c r="F749" i="22"/>
  <c r="E749" i="22"/>
  <c r="F748" i="22"/>
  <c r="E748" i="22"/>
  <c r="F747" i="22"/>
  <c r="E747" i="22"/>
  <c r="F746" i="22"/>
  <c r="E746" i="22"/>
  <c r="F745" i="22"/>
  <c r="E745" i="22"/>
  <c r="F744" i="22"/>
  <c r="E744" i="22"/>
  <c r="F743" i="22"/>
  <c r="E743" i="22"/>
  <c r="F742" i="22"/>
  <c r="E742" i="22"/>
  <c r="F741" i="22"/>
  <c r="E741" i="22"/>
  <c r="F740" i="22"/>
  <c r="E740" i="22"/>
  <c r="F739" i="22"/>
  <c r="E739" i="22"/>
  <c r="F738" i="22"/>
  <c r="E738" i="22"/>
  <c r="F737" i="22"/>
  <c r="E737" i="22"/>
  <c r="F736" i="22"/>
  <c r="E736" i="22"/>
  <c r="F735" i="22"/>
  <c r="E735" i="22"/>
  <c r="F734" i="22"/>
  <c r="E734" i="22"/>
  <c r="F733" i="22"/>
  <c r="E733" i="22"/>
  <c r="F732" i="22"/>
  <c r="E732" i="22"/>
  <c r="F731" i="22"/>
  <c r="E731" i="22"/>
  <c r="F730" i="22"/>
  <c r="E730" i="22"/>
  <c r="F729" i="22"/>
  <c r="E729" i="22"/>
  <c r="F728" i="22"/>
  <c r="E728" i="22"/>
  <c r="F727" i="22"/>
  <c r="E727" i="22"/>
  <c r="F726" i="22"/>
  <c r="E726" i="22"/>
  <c r="F725" i="22"/>
  <c r="E725" i="22"/>
  <c r="F724" i="22"/>
  <c r="E724" i="22"/>
  <c r="F723" i="22"/>
  <c r="E723" i="22"/>
  <c r="F722" i="22"/>
  <c r="E722" i="22"/>
  <c r="F721" i="22"/>
  <c r="E721" i="22"/>
  <c r="F720" i="22"/>
  <c r="E720" i="22"/>
  <c r="F719" i="22"/>
  <c r="E719" i="22"/>
  <c r="F718" i="22"/>
  <c r="E718" i="22"/>
  <c r="F717" i="22"/>
  <c r="E717" i="22"/>
  <c r="F716" i="22"/>
  <c r="E716" i="22"/>
  <c r="F715" i="22"/>
  <c r="E715" i="22"/>
  <c r="F714" i="22"/>
  <c r="E714" i="22"/>
  <c r="F713" i="22"/>
  <c r="E713" i="22"/>
  <c r="F712" i="22"/>
  <c r="E712" i="22"/>
  <c r="F711" i="22"/>
  <c r="E711" i="22"/>
  <c r="F710" i="22"/>
  <c r="E710" i="22"/>
  <c r="F709" i="22"/>
  <c r="E709" i="22"/>
  <c r="F708" i="22"/>
  <c r="E708" i="22"/>
  <c r="F707" i="22"/>
  <c r="E707" i="22"/>
  <c r="F706" i="22"/>
  <c r="E706" i="22"/>
  <c r="F705" i="22"/>
  <c r="E705" i="22"/>
  <c r="F704" i="22"/>
  <c r="E704" i="22"/>
  <c r="F703" i="22"/>
  <c r="E703" i="22"/>
  <c r="F702" i="22"/>
  <c r="E702" i="22"/>
  <c r="F701" i="22"/>
  <c r="E701" i="22"/>
  <c r="F700" i="22"/>
  <c r="E700" i="22"/>
  <c r="F699" i="22"/>
  <c r="E699" i="22"/>
  <c r="F698" i="22"/>
  <c r="E698" i="22"/>
  <c r="F697" i="22"/>
  <c r="E697" i="22"/>
  <c r="F696" i="22"/>
  <c r="E696" i="22"/>
  <c r="F695" i="22"/>
  <c r="E695" i="22"/>
  <c r="F694" i="22"/>
  <c r="E694" i="22"/>
  <c r="F693" i="22"/>
  <c r="E693" i="22"/>
  <c r="F692" i="22"/>
  <c r="E692" i="22"/>
  <c r="F691" i="22"/>
  <c r="E691" i="22"/>
  <c r="F690" i="22"/>
  <c r="E690" i="22"/>
  <c r="F689" i="22"/>
  <c r="E689" i="22"/>
  <c r="F688" i="22"/>
  <c r="E688" i="22"/>
  <c r="F687" i="22"/>
  <c r="E687" i="22"/>
  <c r="F686" i="22"/>
  <c r="E686" i="22"/>
  <c r="F685" i="22"/>
  <c r="E685" i="22"/>
  <c r="F684" i="22"/>
  <c r="E684" i="22"/>
  <c r="F683" i="22"/>
  <c r="E683" i="22"/>
  <c r="F682" i="22"/>
  <c r="E682" i="22"/>
  <c r="F681" i="22"/>
  <c r="E681" i="22"/>
  <c r="F680" i="22"/>
  <c r="E680" i="22"/>
  <c r="F679" i="22"/>
  <c r="E679" i="22"/>
  <c r="F678" i="22"/>
  <c r="E678" i="22"/>
  <c r="F677" i="22"/>
  <c r="E677" i="22"/>
  <c r="F676" i="22"/>
  <c r="E676" i="22"/>
  <c r="F675" i="22"/>
  <c r="E675" i="22"/>
  <c r="F674" i="22"/>
  <c r="E674" i="22"/>
  <c r="F673" i="22"/>
  <c r="E673" i="22"/>
  <c r="F672" i="22"/>
  <c r="E672" i="22"/>
  <c r="F671" i="22"/>
  <c r="E671" i="22"/>
  <c r="F670" i="22"/>
  <c r="E670" i="22"/>
  <c r="F669" i="22"/>
  <c r="E669" i="22"/>
  <c r="F668" i="22"/>
  <c r="E668" i="22"/>
  <c r="F667" i="22"/>
  <c r="E667" i="22"/>
  <c r="F666" i="22"/>
  <c r="E666" i="22"/>
  <c r="F665" i="22"/>
  <c r="E665" i="22"/>
  <c r="F664" i="22"/>
  <c r="E664" i="22"/>
  <c r="F663" i="22"/>
  <c r="E663" i="22"/>
  <c r="F662" i="22"/>
  <c r="E662" i="22"/>
  <c r="F661" i="22"/>
  <c r="E661" i="22"/>
  <c r="F660" i="22"/>
  <c r="E660" i="22"/>
  <c r="F659" i="22"/>
  <c r="E659" i="22"/>
  <c r="F658" i="22"/>
  <c r="E658" i="22"/>
  <c r="F657" i="22"/>
  <c r="E657" i="22"/>
  <c r="F656" i="22"/>
  <c r="E656" i="22"/>
  <c r="F655" i="22"/>
  <c r="E655" i="22"/>
  <c r="F654" i="22"/>
  <c r="E654" i="22"/>
  <c r="F653" i="22"/>
  <c r="E653" i="22"/>
  <c r="F652" i="22"/>
  <c r="E652" i="22"/>
  <c r="F651" i="22"/>
  <c r="E651" i="22"/>
  <c r="F650" i="22"/>
  <c r="E650" i="22"/>
  <c r="F649" i="22"/>
  <c r="E649" i="22"/>
  <c r="F648" i="22"/>
  <c r="E648" i="22"/>
  <c r="F647" i="22"/>
  <c r="E647" i="22"/>
  <c r="F646" i="22"/>
  <c r="E646" i="22"/>
  <c r="F645" i="22"/>
  <c r="E645" i="22"/>
  <c r="F644" i="22"/>
  <c r="E644" i="22"/>
  <c r="F643" i="22"/>
  <c r="E643" i="22"/>
  <c r="F642" i="22"/>
  <c r="E642" i="22"/>
  <c r="F641" i="22"/>
  <c r="E641" i="22"/>
  <c r="F640" i="22"/>
  <c r="E640" i="22"/>
  <c r="F639" i="22"/>
  <c r="E639" i="22"/>
  <c r="F638" i="22"/>
  <c r="E638" i="22"/>
  <c r="F637" i="22"/>
  <c r="E637" i="22"/>
  <c r="F636" i="22"/>
  <c r="E636" i="22"/>
  <c r="F635" i="22"/>
  <c r="E635" i="22"/>
  <c r="F634" i="22"/>
  <c r="E634" i="22"/>
  <c r="F633" i="22"/>
  <c r="E633" i="22"/>
  <c r="F632" i="22"/>
  <c r="E632" i="22"/>
  <c r="F631" i="22"/>
  <c r="E631" i="22"/>
  <c r="F630" i="22"/>
  <c r="E630" i="22"/>
  <c r="F629" i="22"/>
  <c r="E629" i="22"/>
  <c r="F628" i="22"/>
  <c r="E628" i="22"/>
  <c r="F627" i="22"/>
  <c r="E627" i="22"/>
  <c r="F626" i="22"/>
  <c r="E626" i="22"/>
  <c r="F625" i="22"/>
  <c r="E625" i="22"/>
  <c r="F624" i="22"/>
  <c r="E624" i="22"/>
  <c r="F623" i="22"/>
  <c r="E623" i="22"/>
  <c r="F622" i="22"/>
  <c r="E622" i="22"/>
  <c r="F621" i="22"/>
  <c r="E621" i="22"/>
  <c r="F620" i="22"/>
  <c r="E620" i="22"/>
  <c r="F619" i="22"/>
  <c r="E619" i="22"/>
  <c r="F618" i="22"/>
  <c r="E618" i="22"/>
  <c r="F617" i="22"/>
  <c r="E617" i="22"/>
  <c r="F616" i="22"/>
  <c r="E616" i="22"/>
  <c r="F615" i="22"/>
  <c r="E615" i="22"/>
  <c r="F614" i="22"/>
  <c r="E614" i="22"/>
  <c r="F613" i="22"/>
  <c r="E613" i="22"/>
  <c r="F612" i="22"/>
  <c r="E612" i="22"/>
  <c r="F611" i="22"/>
  <c r="E611" i="22"/>
  <c r="F610" i="22"/>
  <c r="E610" i="22"/>
  <c r="F609" i="22"/>
  <c r="E609" i="22"/>
  <c r="F608" i="22"/>
  <c r="E608" i="22"/>
  <c r="F607" i="22"/>
  <c r="E607" i="22"/>
  <c r="F606" i="22"/>
  <c r="E606" i="22"/>
  <c r="F605" i="22"/>
  <c r="E605" i="22"/>
  <c r="F604" i="22"/>
  <c r="E604" i="22"/>
  <c r="F603" i="22"/>
  <c r="E603" i="22"/>
  <c r="F602" i="22"/>
  <c r="E602" i="22"/>
  <c r="F601" i="22"/>
  <c r="E601" i="22"/>
  <c r="F600" i="22"/>
  <c r="E600" i="22"/>
  <c r="F599" i="22"/>
  <c r="E599" i="22"/>
  <c r="F598" i="22"/>
  <c r="E598" i="22"/>
  <c r="F597" i="22"/>
  <c r="E597" i="22"/>
  <c r="F596" i="22"/>
  <c r="E596" i="22"/>
  <c r="F595" i="22"/>
  <c r="E595" i="22"/>
  <c r="F594" i="22"/>
  <c r="E594" i="22"/>
  <c r="F593" i="22"/>
  <c r="E593" i="22"/>
  <c r="F592" i="22"/>
  <c r="E592" i="22"/>
  <c r="F591" i="22"/>
  <c r="E591" i="22"/>
  <c r="F590" i="22"/>
  <c r="E590" i="22"/>
  <c r="F589" i="22"/>
  <c r="E589" i="22"/>
  <c r="F588" i="22"/>
  <c r="E588" i="22"/>
  <c r="F587" i="22"/>
  <c r="E587" i="22"/>
  <c r="F586" i="22"/>
  <c r="E586" i="22"/>
  <c r="F585" i="22"/>
  <c r="E585" i="22"/>
  <c r="F584" i="22"/>
  <c r="E584" i="22"/>
  <c r="F583" i="22"/>
  <c r="E583" i="22"/>
  <c r="F582" i="22"/>
  <c r="E582" i="22"/>
  <c r="F581" i="22"/>
  <c r="E581" i="22"/>
  <c r="F580" i="22"/>
  <c r="E580" i="22"/>
  <c r="F579" i="22"/>
  <c r="E579" i="22"/>
  <c r="F578" i="22"/>
  <c r="E578" i="22"/>
  <c r="F577" i="22"/>
  <c r="E577" i="22"/>
  <c r="F576" i="22"/>
  <c r="E576" i="22"/>
  <c r="F575" i="22"/>
  <c r="E575" i="22"/>
  <c r="F574" i="22"/>
  <c r="E574" i="22"/>
  <c r="F573" i="22"/>
  <c r="E573" i="22"/>
  <c r="F572" i="22"/>
  <c r="E572" i="22"/>
  <c r="F571" i="22"/>
  <c r="E571" i="22"/>
  <c r="F570" i="22"/>
  <c r="E570" i="22"/>
  <c r="F569" i="22"/>
  <c r="E569" i="22"/>
  <c r="F568" i="22"/>
  <c r="E568" i="22"/>
  <c r="F567" i="22"/>
  <c r="E567" i="22"/>
  <c r="F566" i="22"/>
  <c r="E566" i="22"/>
  <c r="F565" i="22"/>
  <c r="E565" i="22"/>
  <c r="F564" i="22"/>
  <c r="E564" i="22"/>
  <c r="F563" i="22"/>
  <c r="E563" i="22"/>
  <c r="F562" i="22"/>
  <c r="E562" i="22"/>
  <c r="F561" i="22"/>
  <c r="E561" i="22"/>
  <c r="F560" i="22"/>
  <c r="E560" i="22"/>
  <c r="F559" i="22"/>
  <c r="E559" i="22"/>
  <c r="F558" i="22"/>
  <c r="E558" i="22"/>
  <c r="F557" i="22"/>
  <c r="E557" i="22"/>
  <c r="F556" i="22"/>
  <c r="E556" i="22"/>
  <c r="F555" i="22"/>
  <c r="E555" i="22"/>
  <c r="F554" i="22"/>
  <c r="E554" i="22"/>
  <c r="F553" i="22"/>
  <c r="E553" i="22"/>
  <c r="F552" i="22"/>
  <c r="E552" i="22"/>
  <c r="F551" i="22"/>
  <c r="E551" i="22"/>
  <c r="F550" i="22"/>
  <c r="E550" i="22"/>
  <c r="F549" i="22"/>
  <c r="E549" i="22"/>
  <c r="F548" i="22"/>
  <c r="E548" i="22"/>
  <c r="F547" i="22"/>
  <c r="E547" i="22"/>
  <c r="F546" i="22"/>
  <c r="E546" i="22"/>
  <c r="F545" i="22"/>
  <c r="E545" i="22"/>
  <c r="F544" i="22"/>
  <c r="E544" i="22"/>
  <c r="F543" i="22"/>
  <c r="E543" i="22"/>
  <c r="F542" i="22"/>
  <c r="E542" i="22"/>
  <c r="F541" i="22"/>
  <c r="E541" i="22"/>
  <c r="F540" i="22"/>
  <c r="E540" i="22"/>
  <c r="F539" i="22"/>
  <c r="E539" i="22"/>
  <c r="F538" i="22"/>
  <c r="E538" i="22"/>
  <c r="F537" i="22"/>
  <c r="E537" i="22"/>
  <c r="F536" i="22"/>
  <c r="E536" i="22"/>
  <c r="F535" i="22"/>
  <c r="E535" i="22"/>
  <c r="F534" i="22"/>
  <c r="E534" i="22"/>
  <c r="F533" i="22"/>
  <c r="E533" i="22"/>
  <c r="F532" i="22"/>
  <c r="E532" i="22"/>
  <c r="F531" i="22"/>
  <c r="E531" i="22"/>
  <c r="F530" i="22"/>
  <c r="E530" i="22"/>
  <c r="F529" i="22"/>
  <c r="E529" i="22"/>
  <c r="F528" i="22"/>
  <c r="E528" i="22"/>
  <c r="F527" i="22"/>
  <c r="E527" i="22"/>
  <c r="F526" i="22"/>
  <c r="E526" i="22"/>
  <c r="F525" i="22"/>
  <c r="E525" i="22"/>
  <c r="F524" i="22"/>
  <c r="E524" i="22"/>
  <c r="F523" i="22"/>
  <c r="E523" i="22"/>
  <c r="F522" i="22"/>
  <c r="E522" i="22"/>
  <c r="F521" i="22"/>
  <c r="E521" i="22"/>
  <c r="F520" i="22"/>
  <c r="E520" i="22"/>
  <c r="F519" i="22"/>
  <c r="E519" i="22"/>
  <c r="F518" i="22"/>
  <c r="E518" i="22"/>
  <c r="F517" i="22"/>
  <c r="E517" i="22"/>
  <c r="F516" i="22"/>
  <c r="E516" i="22"/>
  <c r="F515" i="22"/>
  <c r="E515" i="22"/>
  <c r="F514" i="22"/>
  <c r="E514" i="22"/>
  <c r="F513" i="22"/>
  <c r="E513" i="22"/>
  <c r="F512" i="22"/>
  <c r="E512" i="22"/>
  <c r="F511" i="22"/>
  <c r="E511" i="22"/>
  <c r="F510" i="22"/>
  <c r="E510" i="22"/>
  <c r="F509" i="22"/>
  <c r="E509" i="22"/>
  <c r="F508" i="22"/>
  <c r="E508" i="22"/>
  <c r="F507" i="22"/>
  <c r="E507" i="22"/>
  <c r="F506" i="22"/>
  <c r="E506" i="22"/>
  <c r="F505" i="22"/>
  <c r="E505" i="22"/>
  <c r="F504" i="22"/>
  <c r="E504" i="22"/>
  <c r="F503" i="22"/>
  <c r="E503" i="22"/>
  <c r="F502" i="22"/>
  <c r="E502" i="22"/>
  <c r="F501" i="22"/>
  <c r="E501" i="22"/>
  <c r="F500" i="22"/>
  <c r="E500" i="22"/>
  <c r="F499" i="22"/>
  <c r="E499" i="22"/>
  <c r="F498" i="22"/>
  <c r="E498" i="22"/>
  <c r="F497" i="22"/>
  <c r="E497" i="22"/>
  <c r="F496" i="22"/>
  <c r="E496" i="22"/>
  <c r="F495" i="22"/>
  <c r="E495" i="22"/>
  <c r="F494" i="22"/>
  <c r="E494" i="22"/>
  <c r="F493" i="22"/>
  <c r="E493" i="22"/>
  <c r="F492" i="22"/>
  <c r="E492" i="22"/>
  <c r="F491" i="22"/>
  <c r="E491" i="22"/>
  <c r="F490" i="22"/>
  <c r="E490" i="22"/>
  <c r="F489" i="22"/>
  <c r="E489" i="22"/>
  <c r="F488" i="22"/>
  <c r="E488" i="22"/>
  <c r="F487" i="22"/>
  <c r="E487" i="22"/>
  <c r="F486" i="22"/>
  <c r="E486" i="22"/>
  <c r="F485" i="22"/>
  <c r="E485" i="22"/>
  <c r="F484" i="22"/>
  <c r="E484" i="22"/>
  <c r="F483" i="22"/>
  <c r="E483" i="22"/>
  <c r="F482" i="22"/>
  <c r="E482" i="22"/>
  <c r="F481" i="22"/>
  <c r="E481" i="22"/>
  <c r="F480" i="22"/>
  <c r="E480" i="22"/>
  <c r="F479" i="22"/>
  <c r="E479" i="22"/>
  <c r="F478" i="22"/>
  <c r="E478" i="22"/>
  <c r="F477" i="22"/>
  <c r="E477" i="22"/>
  <c r="F476" i="22"/>
  <c r="E476" i="22"/>
  <c r="F475" i="22"/>
  <c r="E475" i="22"/>
  <c r="F474" i="22"/>
  <c r="E474" i="22"/>
  <c r="F473" i="22"/>
  <c r="E473" i="22"/>
  <c r="F472" i="22"/>
  <c r="E472" i="22"/>
  <c r="F471" i="22"/>
  <c r="E471" i="22"/>
  <c r="F470" i="22"/>
  <c r="E470" i="22"/>
  <c r="F469" i="22"/>
  <c r="E469" i="22"/>
  <c r="F468" i="22"/>
  <c r="E468" i="22"/>
  <c r="F467" i="22"/>
  <c r="E467" i="22"/>
  <c r="F466" i="22"/>
  <c r="E466" i="22"/>
  <c r="F465" i="22"/>
  <c r="E465" i="22"/>
  <c r="F464" i="22"/>
  <c r="E464" i="22"/>
  <c r="F463" i="22"/>
  <c r="E463" i="22"/>
  <c r="F462" i="22"/>
  <c r="E462" i="22"/>
  <c r="F461" i="22"/>
  <c r="E461" i="22"/>
  <c r="F460" i="22"/>
  <c r="E460" i="22"/>
  <c r="F459" i="22"/>
  <c r="E459" i="22"/>
  <c r="F458" i="22"/>
  <c r="E458" i="22"/>
  <c r="F457" i="22"/>
  <c r="E457" i="22"/>
  <c r="F456" i="22"/>
  <c r="E456" i="22"/>
  <c r="F455" i="22"/>
  <c r="E455" i="22"/>
  <c r="F454" i="22"/>
  <c r="E454" i="22"/>
  <c r="F453" i="22"/>
  <c r="E453" i="22"/>
  <c r="F452" i="22"/>
  <c r="E452" i="22"/>
  <c r="F451" i="22"/>
  <c r="E451" i="22"/>
  <c r="F450" i="22"/>
  <c r="E450" i="22"/>
  <c r="F449" i="22"/>
  <c r="E449" i="22"/>
  <c r="F448" i="22"/>
  <c r="E448" i="22"/>
  <c r="F447" i="22"/>
  <c r="E447" i="22"/>
  <c r="F446" i="22"/>
  <c r="E446" i="22"/>
  <c r="F445" i="22"/>
  <c r="E445" i="22"/>
  <c r="F444" i="22"/>
  <c r="E444" i="22"/>
  <c r="F443" i="22"/>
  <c r="E443" i="22"/>
  <c r="F442" i="22"/>
  <c r="E442" i="22"/>
  <c r="F441" i="22"/>
  <c r="E441" i="22"/>
  <c r="F440" i="22"/>
  <c r="E440" i="22"/>
  <c r="F439" i="22"/>
  <c r="E439" i="22"/>
  <c r="F438" i="22"/>
  <c r="E438" i="22"/>
  <c r="F437" i="22"/>
  <c r="E437" i="22"/>
  <c r="F436" i="22"/>
  <c r="E436" i="22"/>
  <c r="F435" i="22"/>
  <c r="E435" i="22"/>
  <c r="F434" i="22"/>
  <c r="E434" i="22"/>
  <c r="F433" i="22"/>
  <c r="E433" i="22"/>
  <c r="F432" i="22"/>
  <c r="E432" i="22"/>
  <c r="F431" i="22"/>
  <c r="E431" i="22"/>
  <c r="F430" i="22"/>
  <c r="E430" i="22"/>
  <c r="F429" i="22"/>
  <c r="E429" i="22"/>
  <c r="F428" i="22"/>
  <c r="E428" i="22"/>
  <c r="F427" i="22"/>
  <c r="E427" i="22"/>
  <c r="F426" i="22"/>
  <c r="E426" i="22"/>
  <c r="F425" i="22"/>
  <c r="E425" i="22"/>
  <c r="F424" i="22"/>
  <c r="E424" i="22"/>
  <c r="F423" i="22"/>
  <c r="E423" i="22"/>
  <c r="F422" i="22"/>
  <c r="E422" i="22"/>
  <c r="F421" i="22"/>
  <c r="E421" i="22"/>
  <c r="F420" i="22"/>
  <c r="E420" i="22"/>
  <c r="F419" i="22"/>
  <c r="E419" i="22"/>
  <c r="F418" i="22"/>
  <c r="E418" i="22"/>
  <c r="F417" i="22"/>
  <c r="E417" i="22"/>
  <c r="F416" i="22"/>
  <c r="E416" i="22"/>
  <c r="F415" i="22"/>
  <c r="E415" i="22"/>
  <c r="F414" i="22"/>
  <c r="E414" i="22"/>
  <c r="F413" i="22"/>
  <c r="E413" i="22"/>
  <c r="F412" i="22"/>
  <c r="E412" i="22"/>
  <c r="F411" i="22"/>
  <c r="E411" i="22"/>
  <c r="F410" i="22"/>
  <c r="E410" i="22"/>
  <c r="F409" i="22"/>
  <c r="E409" i="22"/>
  <c r="M408" i="22"/>
  <c r="F408" i="22"/>
  <c r="E408" i="22"/>
  <c r="F407" i="22"/>
  <c r="E407" i="22"/>
  <c r="F406" i="22"/>
  <c r="E406" i="22"/>
  <c r="F405" i="22"/>
  <c r="E405" i="22"/>
  <c r="F404" i="22"/>
  <c r="E404" i="22"/>
  <c r="F403" i="22"/>
  <c r="E403" i="22"/>
  <c r="F402" i="22"/>
  <c r="E402" i="22"/>
  <c r="F401" i="22"/>
  <c r="E401" i="22"/>
  <c r="F400" i="22"/>
  <c r="E400" i="22"/>
  <c r="F399" i="22"/>
  <c r="E399" i="22"/>
  <c r="F398" i="22"/>
  <c r="E398" i="22"/>
  <c r="F397" i="22"/>
  <c r="E397" i="22"/>
  <c r="F396" i="22"/>
  <c r="E396" i="22"/>
  <c r="F395" i="22"/>
  <c r="E395" i="22"/>
  <c r="F394" i="22"/>
  <c r="E394" i="22"/>
  <c r="F393" i="22"/>
  <c r="E393" i="22"/>
  <c r="F392" i="22"/>
  <c r="E392" i="22"/>
  <c r="F391" i="22"/>
  <c r="E391" i="22"/>
  <c r="F390" i="22"/>
  <c r="E390" i="22"/>
  <c r="F389" i="22"/>
  <c r="E389" i="22"/>
  <c r="F388" i="22"/>
  <c r="E388" i="22"/>
  <c r="F387" i="22"/>
  <c r="E387" i="22"/>
  <c r="F386" i="22"/>
  <c r="E386" i="22"/>
  <c r="F385" i="22"/>
  <c r="E385" i="22"/>
  <c r="F384" i="22"/>
  <c r="E384" i="22"/>
  <c r="F383" i="22"/>
  <c r="E383" i="22"/>
  <c r="F382" i="22"/>
  <c r="E382" i="22"/>
  <c r="F381" i="22"/>
  <c r="E381" i="22"/>
  <c r="F380" i="22"/>
  <c r="E380" i="22"/>
  <c r="F379" i="22"/>
  <c r="E379" i="22"/>
  <c r="F378" i="22"/>
  <c r="E378" i="22"/>
  <c r="F377" i="22"/>
  <c r="E377" i="22"/>
  <c r="F376" i="22"/>
  <c r="E376" i="22"/>
  <c r="F375" i="22"/>
  <c r="E375" i="22"/>
  <c r="F374" i="22"/>
  <c r="E374" i="22"/>
  <c r="F373" i="22"/>
  <c r="E373" i="22"/>
  <c r="F372" i="22"/>
  <c r="E372" i="22"/>
  <c r="F371" i="22"/>
  <c r="E371" i="22"/>
  <c r="F370" i="22"/>
  <c r="E370" i="22"/>
  <c r="F369" i="22"/>
  <c r="E369" i="22"/>
  <c r="F368" i="22"/>
  <c r="E368" i="22"/>
  <c r="F367" i="22"/>
  <c r="E367" i="22"/>
  <c r="F366" i="22"/>
  <c r="E366" i="22"/>
  <c r="F365" i="22"/>
  <c r="E365" i="22"/>
  <c r="F364" i="22"/>
  <c r="E364" i="22"/>
  <c r="F363" i="22"/>
  <c r="E363" i="22"/>
  <c r="F362" i="22"/>
  <c r="E362" i="22"/>
  <c r="F361" i="22"/>
  <c r="E361" i="22"/>
  <c r="F360" i="22"/>
  <c r="E360" i="22"/>
  <c r="F359" i="22"/>
  <c r="E359" i="22"/>
  <c r="F358" i="22"/>
  <c r="E358" i="22"/>
  <c r="F357" i="22"/>
  <c r="E357" i="22"/>
  <c r="F356" i="22"/>
  <c r="E356" i="22"/>
  <c r="F355" i="22"/>
  <c r="E355" i="22"/>
  <c r="F354" i="22"/>
  <c r="E354" i="22"/>
  <c r="F353" i="22"/>
  <c r="E353" i="22"/>
  <c r="F352" i="22"/>
  <c r="E352" i="22"/>
  <c r="F351" i="22"/>
  <c r="E351" i="22"/>
  <c r="F350" i="22"/>
  <c r="E350" i="22"/>
  <c r="F349" i="22"/>
  <c r="E349" i="22"/>
  <c r="F348" i="22"/>
  <c r="E348" i="22"/>
  <c r="F347" i="22"/>
  <c r="E347" i="22"/>
  <c r="F346" i="22"/>
  <c r="E346" i="22"/>
  <c r="F345" i="22"/>
  <c r="E345" i="22"/>
  <c r="F344" i="22"/>
  <c r="E344" i="22"/>
  <c r="F343" i="22"/>
  <c r="E343" i="22"/>
  <c r="F342" i="22"/>
  <c r="E342" i="22"/>
  <c r="F341" i="22"/>
  <c r="E341" i="22"/>
  <c r="F340" i="22"/>
  <c r="E340" i="22"/>
  <c r="F339" i="22"/>
  <c r="E339" i="22"/>
  <c r="F338" i="22"/>
  <c r="E338" i="22"/>
  <c r="F337" i="22"/>
  <c r="E337" i="22"/>
  <c r="F336" i="22"/>
  <c r="E336" i="22"/>
  <c r="F335" i="22"/>
  <c r="E335" i="22"/>
  <c r="F334" i="22"/>
  <c r="E334" i="22"/>
  <c r="F333" i="22"/>
  <c r="E333" i="22"/>
  <c r="F332" i="22"/>
  <c r="E332" i="22"/>
  <c r="F331" i="22"/>
  <c r="E331" i="22"/>
  <c r="F330" i="22"/>
  <c r="E330" i="22"/>
  <c r="F329" i="22"/>
  <c r="E329" i="22"/>
  <c r="M328" i="22"/>
  <c r="F328" i="22"/>
  <c r="E328" i="22"/>
  <c r="F327" i="22"/>
  <c r="E327" i="22"/>
  <c r="F326" i="22"/>
  <c r="E326" i="22"/>
  <c r="F325" i="22"/>
  <c r="E325" i="22"/>
  <c r="F324" i="22"/>
  <c r="E324" i="22"/>
  <c r="F323" i="22"/>
  <c r="E323" i="22"/>
  <c r="F322" i="22"/>
  <c r="E322" i="22"/>
  <c r="F321" i="22"/>
  <c r="E321" i="22"/>
  <c r="F320" i="22"/>
  <c r="E320" i="22"/>
  <c r="F319" i="22"/>
  <c r="E319" i="22"/>
  <c r="F318" i="22"/>
  <c r="E318" i="22"/>
  <c r="F317" i="22"/>
  <c r="E317" i="22"/>
  <c r="F316" i="22"/>
  <c r="E316" i="22"/>
  <c r="F315" i="22"/>
  <c r="E315" i="22"/>
  <c r="F314" i="22"/>
  <c r="E314" i="22"/>
  <c r="F313" i="22"/>
  <c r="E313" i="22"/>
  <c r="F312" i="22"/>
  <c r="E312" i="22"/>
  <c r="F311" i="22"/>
  <c r="E311" i="22"/>
  <c r="F310" i="22"/>
  <c r="E310" i="22"/>
  <c r="F309" i="22"/>
  <c r="E309" i="22"/>
  <c r="F308" i="22"/>
  <c r="E308" i="22"/>
  <c r="F307" i="22"/>
  <c r="E307" i="22"/>
  <c r="F306" i="22"/>
  <c r="E306" i="22"/>
  <c r="F305" i="22"/>
  <c r="E305" i="22"/>
  <c r="F304" i="22"/>
  <c r="E304" i="22"/>
  <c r="F303" i="22"/>
  <c r="E303" i="22"/>
  <c r="F302" i="22"/>
  <c r="E302" i="22"/>
  <c r="F301" i="22"/>
  <c r="E301" i="22"/>
  <c r="F300" i="22"/>
  <c r="E300" i="22"/>
  <c r="F299" i="22"/>
  <c r="E299" i="22"/>
  <c r="F298" i="22"/>
  <c r="E298" i="22"/>
  <c r="F297" i="22"/>
  <c r="E297" i="22"/>
  <c r="F296" i="22"/>
  <c r="E296" i="22"/>
  <c r="F295" i="22"/>
  <c r="E295" i="22"/>
  <c r="F294" i="22"/>
  <c r="E294" i="22"/>
  <c r="F293" i="22"/>
  <c r="E293" i="22"/>
  <c r="F292" i="22"/>
  <c r="E292" i="22"/>
  <c r="F291" i="22"/>
  <c r="E291" i="22"/>
  <c r="F290" i="22"/>
  <c r="E290" i="22"/>
  <c r="F289" i="22"/>
  <c r="E289" i="22"/>
  <c r="F288" i="22"/>
  <c r="E288" i="22"/>
  <c r="F287" i="22"/>
  <c r="E287" i="22"/>
  <c r="F286" i="22"/>
  <c r="E286" i="22"/>
  <c r="F285" i="22"/>
  <c r="E285" i="22"/>
  <c r="F284" i="22"/>
  <c r="E284" i="22"/>
  <c r="F283" i="22"/>
  <c r="E283" i="22"/>
  <c r="F282" i="22"/>
  <c r="E282" i="22"/>
  <c r="F281" i="22"/>
  <c r="E281" i="22"/>
  <c r="F280" i="22"/>
  <c r="E280" i="22"/>
  <c r="F279" i="22"/>
  <c r="E279" i="22"/>
  <c r="F278" i="22"/>
  <c r="E278" i="22"/>
  <c r="F277" i="22"/>
  <c r="E277" i="22"/>
  <c r="F276" i="22"/>
  <c r="E276" i="22"/>
  <c r="F275" i="22"/>
  <c r="E275" i="22"/>
  <c r="F274" i="22"/>
  <c r="E274" i="22"/>
  <c r="F273" i="22"/>
  <c r="E273" i="22"/>
  <c r="F272" i="22"/>
  <c r="E272" i="22"/>
  <c r="F271" i="22"/>
  <c r="E271" i="22"/>
  <c r="F270" i="22"/>
  <c r="E270" i="22"/>
  <c r="F269" i="22"/>
  <c r="E269" i="22"/>
  <c r="M268" i="22"/>
  <c r="F268" i="22"/>
  <c r="E268" i="22"/>
  <c r="F267" i="22"/>
  <c r="E267" i="22"/>
  <c r="F266" i="22"/>
  <c r="E266" i="22"/>
  <c r="F265" i="22"/>
  <c r="E265" i="22"/>
  <c r="F264" i="22"/>
  <c r="E264" i="22"/>
  <c r="F263" i="22"/>
  <c r="E263" i="22"/>
  <c r="F262" i="22"/>
  <c r="E262" i="22"/>
  <c r="F261" i="22"/>
  <c r="E261" i="22"/>
  <c r="F260" i="22"/>
  <c r="E260" i="22"/>
  <c r="F259" i="22"/>
  <c r="E259" i="22"/>
  <c r="F258" i="22"/>
  <c r="E258" i="22"/>
  <c r="F257" i="22"/>
  <c r="E257" i="22"/>
  <c r="F256" i="22"/>
  <c r="E256" i="22"/>
  <c r="F255" i="22"/>
  <c r="E255" i="22"/>
  <c r="F254" i="22"/>
  <c r="E254" i="22"/>
  <c r="F253" i="22"/>
  <c r="E253" i="22"/>
  <c r="F252" i="22"/>
  <c r="E252" i="22"/>
  <c r="F251" i="22"/>
  <c r="E251" i="22"/>
  <c r="F250" i="22"/>
  <c r="E250" i="22"/>
  <c r="F249" i="22"/>
  <c r="E249" i="22"/>
  <c r="F248" i="22"/>
  <c r="E248" i="22"/>
  <c r="F247" i="22"/>
  <c r="E247" i="22"/>
  <c r="F246" i="22"/>
  <c r="E246" i="22"/>
  <c r="F245" i="22"/>
  <c r="E245" i="22"/>
  <c r="F244" i="22"/>
  <c r="E244" i="22"/>
  <c r="F243" i="22"/>
  <c r="E243" i="22"/>
  <c r="F242" i="22"/>
  <c r="E242" i="22"/>
  <c r="F241" i="22"/>
  <c r="E241" i="22"/>
  <c r="F240" i="22"/>
  <c r="E240" i="22"/>
  <c r="F239" i="22"/>
  <c r="E239" i="22"/>
  <c r="F238" i="22"/>
  <c r="E238" i="22"/>
  <c r="F237" i="22"/>
  <c r="E237" i="22"/>
  <c r="F236" i="22"/>
  <c r="E236" i="22"/>
  <c r="F235" i="22"/>
  <c r="E235" i="22"/>
  <c r="F234" i="22"/>
  <c r="E234" i="22"/>
  <c r="F233" i="22"/>
  <c r="E233" i="22"/>
  <c r="F232" i="22"/>
  <c r="E232" i="22"/>
  <c r="F231" i="22"/>
  <c r="E231" i="22"/>
  <c r="F230" i="22"/>
  <c r="E230" i="22"/>
  <c r="F229" i="22"/>
  <c r="E229" i="22"/>
  <c r="M228" i="22"/>
  <c r="F228" i="22"/>
  <c r="E228" i="22"/>
  <c r="F227" i="22"/>
  <c r="E227" i="22"/>
  <c r="F226" i="22"/>
  <c r="E226" i="22"/>
  <c r="F225" i="22"/>
  <c r="E225" i="22"/>
  <c r="F224" i="22"/>
  <c r="E224" i="22"/>
  <c r="F223" i="22"/>
  <c r="E223" i="22"/>
  <c r="F222" i="22"/>
  <c r="E222" i="22"/>
  <c r="M221" i="22"/>
  <c r="F221" i="22"/>
  <c r="E221" i="22"/>
  <c r="F220" i="22"/>
  <c r="E220" i="22"/>
  <c r="F219" i="22"/>
  <c r="E219" i="22"/>
  <c r="F218" i="22"/>
  <c r="E218" i="22"/>
  <c r="F217" i="22"/>
  <c r="E217" i="22"/>
  <c r="F216" i="22"/>
  <c r="E216" i="22"/>
  <c r="F215" i="22"/>
  <c r="E215" i="22"/>
  <c r="F214" i="22"/>
  <c r="E214" i="22"/>
  <c r="F213" i="22"/>
  <c r="E213" i="22"/>
  <c r="F212" i="22"/>
  <c r="E212" i="22"/>
  <c r="F211" i="22"/>
  <c r="E211" i="22"/>
  <c r="L210" i="22"/>
  <c r="F210" i="22"/>
  <c r="E210" i="22"/>
  <c r="F209" i="22"/>
  <c r="E209" i="22"/>
  <c r="F208" i="22"/>
  <c r="E208" i="22"/>
  <c r="F207" i="22"/>
  <c r="E207" i="22"/>
  <c r="F206" i="22"/>
  <c r="E206" i="22"/>
  <c r="F205" i="22"/>
  <c r="E205" i="22"/>
  <c r="F204" i="22"/>
  <c r="E204" i="22"/>
  <c r="F203" i="22"/>
  <c r="E203" i="22"/>
  <c r="F202" i="22"/>
  <c r="E202" i="22"/>
  <c r="F201" i="22"/>
  <c r="E201" i="22"/>
  <c r="F200" i="22"/>
  <c r="E200" i="22"/>
  <c r="F199" i="22"/>
  <c r="E199" i="22"/>
  <c r="F198" i="22"/>
  <c r="E198" i="22"/>
  <c r="F197" i="22"/>
  <c r="E197" i="22"/>
  <c r="F196" i="22"/>
  <c r="E196" i="22"/>
  <c r="F195" i="22"/>
  <c r="E195" i="22"/>
  <c r="F194" i="22"/>
  <c r="E194" i="22"/>
  <c r="F193" i="22"/>
  <c r="E193" i="22"/>
  <c r="F192" i="22"/>
  <c r="E192" i="22"/>
  <c r="F191" i="22"/>
  <c r="E191" i="22"/>
  <c r="F190" i="22"/>
  <c r="E190" i="22"/>
  <c r="F189" i="22"/>
  <c r="E189" i="22"/>
  <c r="F188" i="22"/>
  <c r="E188" i="22"/>
  <c r="F187" i="22"/>
  <c r="E187" i="22"/>
  <c r="F186" i="22"/>
  <c r="E186" i="22"/>
  <c r="F185" i="22"/>
  <c r="E185" i="22"/>
  <c r="F184" i="22"/>
  <c r="E184" i="22"/>
  <c r="F183" i="22"/>
  <c r="E183" i="22"/>
  <c r="F182" i="22"/>
  <c r="E182" i="22"/>
  <c r="F181" i="22"/>
  <c r="E181" i="22"/>
  <c r="L180" i="22"/>
  <c r="F180" i="22"/>
  <c r="E180" i="22"/>
  <c r="F179" i="22"/>
  <c r="E179" i="22"/>
  <c r="F178" i="22"/>
  <c r="E178" i="22"/>
  <c r="F177" i="22"/>
  <c r="E177" i="22"/>
  <c r="F176" i="22"/>
  <c r="E176" i="22"/>
  <c r="M175" i="22"/>
  <c r="F175" i="22"/>
  <c r="E175" i="22"/>
  <c r="F174" i="22"/>
  <c r="E174" i="22"/>
  <c r="F173" i="22"/>
  <c r="E173" i="22"/>
  <c r="F172" i="22"/>
  <c r="E172" i="22"/>
  <c r="F171" i="22"/>
  <c r="E171" i="22"/>
  <c r="F170" i="22"/>
  <c r="E170" i="22"/>
  <c r="F169" i="22"/>
  <c r="E169" i="22"/>
  <c r="L168" i="22"/>
  <c r="F168" i="22"/>
  <c r="E168" i="22"/>
  <c r="F167" i="22"/>
  <c r="E167" i="22"/>
  <c r="F166" i="22"/>
  <c r="E166" i="22"/>
  <c r="F165" i="22"/>
  <c r="E165" i="22"/>
  <c r="F164" i="22"/>
  <c r="E164" i="22"/>
  <c r="F163" i="22"/>
  <c r="E163" i="22"/>
  <c r="F162" i="22"/>
  <c r="E162" i="22"/>
  <c r="F161" i="22"/>
  <c r="E161" i="22"/>
  <c r="F160" i="22"/>
  <c r="E160" i="22"/>
  <c r="F159" i="22"/>
  <c r="E159" i="22"/>
  <c r="F158" i="22"/>
  <c r="E158" i="22"/>
  <c r="F157" i="22"/>
  <c r="E157" i="22"/>
  <c r="L156" i="22"/>
  <c r="F156" i="22"/>
  <c r="E156" i="22"/>
  <c r="F155" i="22"/>
  <c r="E155" i="22"/>
  <c r="F154" i="22"/>
  <c r="E154" i="22"/>
  <c r="F153" i="22"/>
  <c r="E153" i="22"/>
  <c r="F152" i="22"/>
  <c r="E152" i="22"/>
  <c r="F151" i="22"/>
  <c r="E151" i="22"/>
  <c r="F150" i="22"/>
  <c r="E150" i="22"/>
  <c r="F149" i="22"/>
  <c r="E149" i="22"/>
  <c r="F148" i="22"/>
  <c r="E148" i="22"/>
  <c r="F147" i="22"/>
  <c r="E147" i="22"/>
  <c r="F146" i="22"/>
  <c r="E146" i="22"/>
  <c r="F145" i="22"/>
  <c r="E145" i="22"/>
  <c r="L144" i="22"/>
  <c r="F144" i="22"/>
  <c r="E144" i="22"/>
  <c r="F143" i="22"/>
  <c r="E143" i="22"/>
  <c r="F142" i="22"/>
  <c r="E142" i="22"/>
  <c r="F141" i="22"/>
  <c r="E141" i="22"/>
  <c r="F140" i="22"/>
  <c r="E140" i="22"/>
  <c r="F139" i="22"/>
  <c r="E139" i="22"/>
  <c r="F138" i="22"/>
  <c r="E138" i="22"/>
  <c r="F137" i="22"/>
  <c r="E137" i="22"/>
  <c r="F136" i="22"/>
  <c r="E136" i="22"/>
  <c r="F135" i="22"/>
  <c r="E135" i="22"/>
  <c r="F134" i="22"/>
  <c r="E134" i="22"/>
  <c r="F133" i="22"/>
  <c r="E133" i="22"/>
  <c r="F132" i="22"/>
  <c r="E132" i="22"/>
  <c r="F131" i="22"/>
  <c r="E131" i="22"/>
  <c r="F130" i="22"/>
  <c r="E130" i="22"/>
  <c r="F129" i="22"/>
  <c r="E129" i="22"/>
  <c r="F128" i="22"/>
  <c r="E128" i="22"/>
  <c r="F127" i="22"/>
  <c r="E127" i="22"/>
  <c r="F126" i="22"/>
  <c r="E126" i="22"/>
  <c r="F125" i="22"/>
  <c r="E125" i="22"/>
  <c r="F124" i="22"/>
  <c r="E124" i="22"/>
  <c r="F123" i="22"/>
  <c r="E123" i="22"/>
  <c r="F122" i="22"/>
  <c r="E122" i="22"/>
  <c r="F121" i="22"/>
  <c r="E121" i="22"/>
  <c r="F120" i="22"/>
  <c r="E120" i="22"/>
  <c r="F119" i="22"/>
  <c r="E119" i="22"/>
  <c r="F118" i="22"/>
  <c r="E118" i="22"/>
  <c r="F117" i="22"/>
  <c r="E117" i="22"/>
  <c r="L116" i="22"/>
  <c r="F116" i="22"/>
  <c r="E116" i="22"/>
  <c r="F115" i="22"/>
  <c r="E115" i="22"/>
  <c r="F114" i="22"/>
  <c r="E114" i="22"/>
  <c r="F113" i="22"/>
  <c r="E113" i="22"/>
  <c r="F112" i="22"/>
  <c r="E112" i="22"/>
  <c r="M111" i="22"/>
  <c r="F111" i="22"/>
  <c r="E111" i="22"/>
  <c r="F110" i="22"/>
  <c r="E110" i="22"/>
  <c r="F109" i="22"/>
  <c r="E109" i="22"/>
  <c r="F108" i="22"/>
  <c r="E108" i="22"/>
  <c r="F107" i="22"/>
  <c r="E107" i="22"/>
  <c r="G106" i="22"/>
  <c r="F106" i="22"/>
  <c r="E106" i="22"/>
  <c r="F105" i="22"/>
  <c r="E105" i="22"/>
  <c r="M104" i="22"/>
  <c r="F104" i="22"/>
  <c r="E104" i="22"/>
  <c r="F103" i="22"/>
  <c r="E103" i="22"/>
  <c r="F102" i="22"/>
  <c r="E102" i="22"/>
  <c r="F101" i="22"/>
  <c r="E101" i="22"/>
  <c r="M100" i="22"/>
  <c r="F100" i="22"/>
  <c r="E100" i="22"/>
  <c r="F99" i="22"/>
  <c r="E99" i="22"/>
  <c r="F98" i="22"/>
  <c r="E98" i="22"/>
  <c r="F97" i="22"/>
  <c r="E97" i="22"/>
  <c r="M96" i="22"/>
  <c r="F96" i="22"/>
  <c r="E96" i="22"/>
  <c r="F95" i="22"/>
  <c r="E95" i="22"/>
  <c r="F94" i="22"/>
  <c r="E94" i="22"/>
  <c r="G93" i="22"/>
  <c r="F93" i="22"/>
  <c r="E93" i="22"/>
  <c r="M92" i="22"/>
  <c r="L92" i="22"/>
  <c r="F92" i="22"/>
  <c r="E92" i="22"/>
  <c r="F91" i="22"/>
  <c r="E91" i="22"/>
  <c r="F90" i="22"/>
  <c r="E90" i="22"/>
  <c r="F89" i="22"/>
  <c r="E89" i="22"/>
  <c r="F88" i="22"/>
  <c r="E88" i="22"/>
  <c r="F87" i="22"/>
  <c r="E87" i="22"/>
  <c r="F86" i="22"/>
  <c r="E86" i="22"/>
  <c r="F85" i="22"/>
  <c r="E85" i="22"/>
  <c r="F84" i="22"/>
  <c r="E84" i="22"/>
  <c r="F83" i="22"/>
  <c r="E83" i="22"/>
  <c r="G82" i="22"/>
  <c r="F82" i="22"/>
  <c r="E82" i="22"/>
  <c r="F81" i="22"/>
  <c r="E81" i="22"/>
  <c r="F80" i="22"/>
  <c r="E80" i="22"/>
  <c r="F79" i="22"/>
  <c r="E79" i="22"/>
  <c r="G78" i="22"/>
  <c r="F78" i="22"/>
  <c r="E78" i="22"/>
  <c r="F77" i="22"/>
  <c r="E77" i="22"/>
  <c r="F76" i="22"/>
  <c r="E76" i="22"/>
  <c r="F75" i="22"/>
  <c r="E75" i="22"/>
  <c r="F74" i="22"/>
  <c r="E74" i="22"/>
  <c r="F73" i="22"/>
  <c r="E73" i="22"/>
  <c r="F72" i="22"/>
  <c r="E72" i="22"/>
  <c r="F71" i="22"/>
  <c r="E71" i="22"/>
  <c r="G70" i="22"/>
  <c r="F70" i="22"/>
  <c r="E70" i="22"/>
  <c r="F69" i="22"/>
  <c r="E69" i="22"/>
  <c r="F68" i="22"/>
  <c r="E68" i="22"/>
  <c r="F67" i="22"/>
  <c r="E67" i="22"/>
  <c r="F66" i="22"/>
  <c r="E66" i="22"/>
  <c r="F65" i="22"/>
  <c r="E65" i="22"/>
  <c r="L64" i="22"/>
  <c r="F64" i="22"/>
  <c r="E64" i="22"/>
  <c r="F63" i="22"/>
  <c r="E63" i="22"/>
  <c r="F62" i="22"/>
  <c r="E62" i="22"/>
  <c r="F61" i="22"/>
  <c r="E61" i="22"/>
  <c r="F60" i="22"/>
  <c r="E60" i="22"/>
  <c r="F59" i="22"/>
  <c r="E59" i="22"/>
  <c r="F58" i="22"/>
  <c r="E58" i="22"/>
  <c r="F57" i="22"/>
  <c r="E57" i="22"/>
  <c r="L56" i="22"/>
  <c r="F56" i="22"/>
  <c r="E56" i="22"/>
  <c r="F55" i="22"/>
  <c r="E55" i="22"/>
  <c r="F54" i="22"/>
  <c r="E54" i="22"/>
  <c r="F53" i="22"/>
  <c r="E53" i="22"/>
  <c r="L52" i="22"/>
  <c r="F52" i="22"/>
  <c r="E52" i="22"/>
  <c r="F51" i="22"/>
  <c r="E51" i="22"/>
  <c r="G50" i="22"/>
  <c r="F50" i="22"/>
  <c r="E50" i="22"/>
  <c r="F49" i="22"/>
  <c r="E49" i="22"/>
  <c r="F48" i="22"/>
  <c r="E48" i="22"/>
  <c r="F47" i="22"/>
  <c r="E47" i="22"/>
  <c r="F46" i="22"/>
  <c r="E46" i="22"/>
  <c r="F45" i="22"/>
  <c r="E45" i="22"/>
  <c r="F44" i="22"/>
  <c r="E44" i="22"/>
  <c r="F43" i="22"/>
  <c r="E43" i="22"/>
  <c r="G42" i="22"/>
  <c r="F42" i="22"/>
  <c r="E42" i="22"/>
  <c r="F41" i="22"/>
  <c r="E41" i="22"/>
  <c r="M40" i="22"/>
  <c r="F40" i="22"/>
  <c r="E40" i="22"/>
  <c r="F39" i="22"/>
  <c r="E39" i="22"/>
  <c r="F38" i="22"/>
  <c r="E38" i="22"/>
  <c r="F37" i="22"/>
  <c r="E37" i="22"/>
  <c r="M36" i="22"/>
  <c r="F36" i="22"/>
  <c r="E36" i="22"/>
  <c r="F35" i="22"/>
  <c r="E35" i="22"/>
  <c r="F34" i="22"/>
  <c r="E34" i="22"/>
  <c r="F33" i="22"/>
  <c r="E33" i="22"/>
  <c r="M32" i="22"/>
  <c r="L32" i="22"/>
  <c r="F32" i="22"/>
  <c r="E32" i="22"/>
  <c r="F31" i="22"/>
  <c r="E31" i="22"/>
  <c r="F30" i="22"/>
  <c r="E30" i="22"/>
  <c r="G29" i="22"/>
  <c r="F29" i="22"/>
  <c r="E29" i="22"/>
  <c r="M28" i="22"/>
  <c r="L28" i="22"/>
  <c r="F28" i="22"/>
  <c r="E28" i="22"/>
  <c r="F27" i="22"/>
  <c r="E27" i="22"/>
  <c r="F26" i="22"/>
  <c r="E26" i="22"/>
  <c r="F25" i="22"/>
  <c r="E25" i="22"/>
  <c r="L24" i="22"/>
  <c r="F24" i="22"/>
  <c r="E24" i="22"/>
  <c r="F23" i="22"/>
  <c r="E23" i="22"/>
  <c r="F22" i="22"/>
  <c r="E22" i="22"/>
  <c r="F21" i="22"/>
  <c r="E21" i="22"/>
  <c r="F20" i="22"/>
  <c r="E20" i="22"/>
  <c r="F19" i="22"/>
  <c r="E19" i="22"/>
  <c r="G18" i="22"/>
  <c r="F18" i="22"/>
  <c r="E18" i="22"/>
  <c r="F17" i="22"/>
  <c r="E17" i="22"/>
  <c r="F16" i="22"/>
  <c r="E16" i="22"/>
  <c r="F15" i="22"/>
  <c r="E15" i="22"/>
  <c r="G14" i="22"/>
  <c r="F14" i="22"/>
  <c r="E14" i="22"/>
  <c r="F13" i="22"/>
  <c r="E13" i="22"/>
  <c r="M12" i="22"/>
  <c r="F12" i="22"/>
  <c r="E12" i="22"/>
  <c r="F11" i="22"/>
  <c r="E11" i="22"/>
  <c r="F10" i="22"/>
  <c r="E10" i="22"/>
  <c r="M9" i="22"/>
  <c r="F9" i="22"/>
  <c r="E9" i="22"/>
  <c r="G8" i="22"/>
  <c r="F8" i="22"/>
  <c r="E8" i="22"/>
  <c r="F7" i="22"/>
  <c r="E7" i="22"/>
  <c r="M6" i="22"/>
  <c r="F6" i="22"/>
  <c r="E6" i="22"/>
  <c r="F5" i="22"/>
  <c r="L341" i="22" s="1"/>
  <c r="E5" i="22"/>
  <c r="G447" i="22" s="1"/>
  <c r="G4" i="22"/>
  <c r="F4" i="22"/>
  <c r="M440" i="22" s="1"/>
  <c r="E4" i="22"/>
  <c r="G474" i="22" s="1"/>
  <c r="F1003" i="21"/>
  <c r="E1003" i="21"/>
  <c r="F1002" i="21"/>
  <c r="E1002" i="21"/>
  <c r="F1001" i="21"/>
  <c r="E1001" i="21"/>
  <c r="G1001" i="21" s="1"/>
  <c r="F1000" i="21"/>
  <c r="E1000" i="21"/>
  <c r="F999" i="21"/>
  <c r="E999" i="21"/>
  <c r="G999" i="21" s="1"/>
  <c r="F998" i="21"/>
  <c r="E998" i="21"/>
  <c r="F997" i="21"/>
  <c r="E997" i="21"/>
  <c r="F996" i="21"/>
  <c r="E996" i="21"/>
  <c r="F995" i="21"/>
  <c r="E995" i="21"/>
  <c r="F994" i="21"/>
  <c r="E994" i="21"/>
  <c r="F993" i="21"/>
  <c r="E993" i="21"/>
  <c r="F992" i="21"/>
  <c r="E992" i="21"/>
  <c r="F991" i="21"/>
  <c r="E991" i="21"/>
  <c r="F990" i="21"/>
  <c r="E990" i="21"/>
  <c r="F989" i="21"/>
  <c r="E989" i="21"/>
  <c r="F988" i="21"/>
  <c r="E988" i="21"/>
  <c r="F987" i="21"/>
  <c r="E987" i="21"/>
  <c r="F986" i="21"/>
  <c r="E986" i="21"/>
  <c r="F985" i="21"/>
  <c r="E985" i="21"/>
  <c r="G985" i="21" s="1"/>
  <c r="F984" i="21"/>
  <c r="E984" i="21"/>
  <c r="F983" i="21"/>
  <c r="E983" i="21"/>
  <c r="F982" i="21"/>
  <c r="E982" i="21"/>
  <c r="F981" i="21"/>
  <c r="E981" i="21"/>
  <c r="F980" i="21"/>
  <c r="E980" i="21"/>
  <c r="F979" i="21"/>
  <c r="E979" i="21"/>
  <c r="F978" i="21"/>
  <c r="G978" i="21" s="1"/>
  <c r="E978" i="21"/>
  <c r="F977" i="21"/>
  <c r="E977" i="21"/>
  <c r="G977" i="21" s="1"/>
  <c r="F976" i="21"/>
  <c r="E976" i="21"/>
  <c r="F975" i="21"/>
  <c r="E975" i="21"/>
  <c r="G975" i="21" s="1"/>
  <c r="F974" i="21"/>
  <c r="G974" i="21" s="1"/>
  <c r="E974" i="21"/>
  <c r="F973" i="21"/>
  <c r="E973" i="21"/>
  <c r="F972" i="21"/>
  <c r="E972" i="21"/>
  <c r="F971" i="21"/>
  <c r="E971" i="21"/>
  <c r="F970" i="21"/>
  <c r="E970" i="21"/>
  <c r="F969" i="21"/>
  <c r="E969" i="21"/>
  <c r="F968" i="21"/>
  <c r="E968" i="21"/>
  <c r="F967" i="21"/>
  <c r="E967" i="21"/>
  <c r="G967" i="21" s="1"/>
  <c r="F966" i="21"/>
  <c r="E966" i="21"/>
  <c r="F965" i="21"/>
  <c r="E965" i="21"/>
  <c r="F964" i="21"/>
  <c r="E964" i="21"/>
  <c r="F963" i="21"/>
  <c r="E963" i="21"/>
  <c r="G963" i="21" s="1"/>
  <c r="G962" i="21"/>
  <c r="F962" i="21"/>
  <c r="E962" i="21"/>
  <c r="F961" i="21"/>
  <c r="E961" i="21"/>
  <c r="F960" i="21"/>
  <c r="E960" i="21"/>
  <c r="F959" i="21"/>
  <c r="E959" i="21"/>
  <c r="F958" i="21"/>
  <c r="E958" i="21"/>
  <c r="F957" i="21"/>
  <c r="E957" i="21"/>
  <c r="F956" i="21"/>
  <c r="E956" i="21"/>
  <c r="F955" i="21"/>
  <c r="G955" i="21" s="1"/>
  <c r="E955" i="21"/>
  <c r="F954" i="21"/>
  <c r="E954" i="21"/>
  <c r="F953" i="21"/>
  <c r="E953" i="21"/>
  <c r="F952" i="21"/>
  <c r="E952" i="21"/>
  <c r="F951" i="21"/>
  <c r="E951" i="21"/>
  <c r="F950" i="21"/>
  <c r="E950" i="21"/>
  <c r="F949" i="21"/>
  <c r="E949" i="21"/>
  <c r="F948" i="21"/>
  <c r="E948" i="21"/>
  <c r="F947" i="21"/>
  <c r="E947" i="21"/>
  <c r="F946" i="21"/>
  <c r="E946" i="21"/>
  <c r="F945" i="21"/>
  <c r="E945" i="21"/>
  <c r="F944" i="21"/>
  <c r="E944" i="21"/>
  <c r="G944" i="21" s="1"/>
  <c r="F943" i="21"/>
  <c r="E943" i="21"/>
  <c r="F942" i="21"/>
  <c r="E942" i="21"/>
  <c r="G942" i="21" s="1"/>
  <c r="F941" i="21"/>
  <c r="E941" i="21"/>
  <c r="F940" i="21"/>
  <c r="E940" i="21"/>
  <c r="G940" i="21" s="1"/>
  <c r="F939" i="21"/>
  <c r="E939" i="21"/>
  <c r="F938" i="21"/>
  <c r="E938" i="21"/>
  <c r="G938" i="21" s="1"/>
  <c r="F937" i="21"/>
  <c r="E937" i="21"/>
  <c r="F936" i="21"/>
  <c r="E936" i="21"/>
  <c r="G936" i="21" s="1"/>
  <c r="F935" i="21"/>
  <c r="E935" i="21"/>
  <c r="F934" i="21"/>
  <c r="E934" i="21"/>
  <c r="F933" i="21"/>
  <c r="E933" i="21"/>
  <c r="F932" i="21"/>
  <c r="E932" i="21"/>
  <c r="F931" i="21"/>
  <c r="E931" i="21"/>
  <c r="F930" i="21"/>
  <c r="E930" i="21"/>
  <c r="F929" i="21"/>
  <c r="E929" i="21"/>
  <c r="F928" i="21"/>
  <c r="E928" i="21"/>
  <c r="F927" i="21"/>
  <c r="E927" i="21"/>
  <c r="F926" i="21"/>
  <c r="E926" i="21"/>
  <c r="F925" i="21"/>
  <c r="E925" i="21"/>
  <c r="F924" i="21"/>
  <c r="E924" i="21"/>
  <c r="F923" i="21"/>
  <c r="E923" i="21"/>
  <c r="F922" i="21"/>
  <c r="E922" i="21"/>
  <c r="F921" i="21"/>
  <c r="E921" i="21"/>
  <c r="F920" i="21"/>
  <c r="E920" i="21"/>
  <c r="F919" i="21"/>
  <c r="E919" i="21"/>
  <c r="F918" i="21"/>
  <c r="E918" i="21"/>
  <c r="F917" i="21"/>
  <c r="E917" i="21"/>
  <c r="F916" i="21"/>
  <c r="E916" i="21"/>
  <c r="F915" i="21"/>
  <c r="E915" i="21"/>
  <c r="F914" i="21"/>
  <c r="E914" i="21"/>
  <c r="G914" i="21" s="1"/>
  <c r="F913" i="21"/>
  <c r="E913" i="21"/>
  <c r="F912" i="21"/>
  <c r="E912" i="21"/>
  <c r="G912" i="21" s="1"/>
  <c r="F911" i="21"/>
  <c r="E911" i="21"/>
  <c r="F910" i="21"/>
  <c r="E910" i="21"/>
  <c r="F909" i="21"/>
  <c r="E909" i="21"/>
  <c r="F908" i="21"/>
  <c r="E908" i="21"/>
  <c r="F907" i="21"/>
  <c r="E907" i="21"/>
  <c r="F906" i="21"/>
  <c r="E906" i="21"/>
  <c r="G906" i="21" s="1"/>
  <c r="F905" i="21"/>
  <c r="E905" i="21"/>
  <c r="F904" i="21"/>
  <c r="E904" i="21"/>
  <c r="G904" i="21" s="1"/>
  <c r="F903" i="21"/>
  <c r="E903" i="21"/>
  <c r="F902" i="21"/>
  <c r="E902" i="21"/>
  <c r="F901" i="21"/>
  <c r="G901" i="21" s="1"/>
  <c r="E901" i="21"/>
  <c r="F900" i="21"/>
  <c r="E900" i="21"/>
  <c r="F899" i="21"/>
  <c r="E899" i="21"/>
  <c r="F898" i="21"/>
  <c r="E898" i="21"/>
  <c r="G898" i="21" s="1"/>
  <c r="F897" i="21"/>
  <c r="E897" i="21"/>
  <c r="F896" i="21"/>
  <c r="E896" i="21"/>
  <c r="G896" i="21" s="1"/>
  <c r="F895" i="21"/>
  <c r="E895" i="21"/>
  <c r="F894" i="21"/>
  <c r="E894" i="21"/>
  <c r="G894" i="21" s="1"/>
  <c r="F893" i="21"/>
  <c r="G893" i="21" s="1"/>
  <c r="E893" i="21"/>
  <c r="F892" i="21"/>
  <c r="E892" i="21"/>
  <c r="G892" i="21" s="1"/>
  <c r="F891" i="21"/>
  <c r="E891" i="21"/>
  <c r="F890" i="21"/>
  <c r="E890" i="21"/>
  <c r="F889" i="21"/>
  <c r="E889" i="21"/>
  <c r="F888" i="21"/>
  <c r="E888" i="21"/>
  <c r="F887" i="21"/>
  <c r="E887" i="21"/>
  <c r="F886" i="21"/>
  <c r="E886" i="21"/>
  <c r="G886" i="21" s="1"/>
  <c r="F885" i="21"/>
  <c r="E885" i="21"/>
  <c r="F884" i="21"/>
  <c r="E884" i="21"/>
  <c r="F883" i="21"/>
  <c r="E883" i="21"/>
  <c r="F882" i="21"/>
  <c r="E882" i="21"/>
  <c r="G882" i="21" s="1"/>
  <c r="F881" i="21"/>
  <c r="E881" i="21"/>
  <c r="F880" i="21"/>
  <c r="E880" i="21"/>
  <c r="G880" i="21" s="1"/>
  <c r="F879" i="21"/>
  <c r="E879" i="21"/>
  <c r="F878" i="21"/>
  <c r="E878" i="21"/>
  <c r="G878" i="21" s="1"/>
  <c r="F877" i="21"/>
  <c r="E877" i="21"/>
  <c r="F876" i="21"/>
  <c r="E876" i="21"/>
  <c r="G876" i="21" s="1"/>
  <c r="F875" i="21"/>
  <c r="E875" i="21"/>
  <c r="F874" i="21"/>
  <c r="E874" i="21"/>
  <c r="G874" i="21" s="1"/>
  <c r="F873" i="21"/>
  <c r="E873" i="21"/>
  <c r="F872" i="21"/>
  <c r="E872" i="21"/>
  <c r="G872" i="21" s="1"/>
  <c r="F871" i="21"/>
  <c r="E871" i="21"/>
  <c r="F870" i="21"/>
  <c r="E870" i="21"/>
  <c r="F869" i="21"/>
  <c r="E869" i="21"/>
  <c r="F868" i="21"/>
  <c r="E868" i="21"/>
  <c r="F867" i="21"/>
  <c r="E867" i="21"/>
  <c r="F866" i="21"/>
  <c r="E866" i="21"/>
  <c r="F865" i="21"/>
  <c r="E865" i="21"/>
  <c r="F864" i="21"/>
  <c r="E864" i="21"/>
  <c r="F863" i="21"/>
  <c r="E863" i="21"/>
  <c r="F862" i="21"/>
  <c r="E862" i="21"/>
  <c r="F861" i="21"/>
  <c r="E861" i="21"/>
  <c r="F860" i="21"/>
  <c r="E860" i="21"/>
  <c r="F859" i="21"/>
  <c r="E859" i="21"/>
  <c r="F858" i="21"/>
  <c r="E858" i="21"/>
  <c r="F857" i="21"/>
  <c r="E857" i="21"/>
  <c r="F856" i="21"/>
  <c r="E856" i="21"/>
  <c r="F855" i="21"/>
  <c r="E855" i="21"/>
  <c r="F854" i="21"/>
  <c r="E854" i="21"/>
  <c r="F853" i="21"/>
  <c r="E853" i="21"/>
  <c r="F852" i="21"/>
  <c r="E852" i="21"/>
  <c r="F851" i="21"/>
  <c r="E851" i="21"/>
  <c r="F850" i="21"/>
  <c r="E850" i="21"/>
  <c r="G850" i="21" s="1"/>
  <c r="F849" i="21"/>
  <c r="E849" i="21"/>
  <c r="F848" i="21"/>
  <c r="E848" i="21"/>
  <c r="G848" i="21" s="1"/>
  <c r="F847" i="21"/>
  <c r="E847" i="21"/>
  <c r="F846" i="21"/>
  <c r="E846" i="21"/>
  <c r="F845" i="21"/>
  <c r="E845" i="21"/>
  <c r="F844" i="21"/>
  <c r="E844" i="21"/>
  <c r="F843" i="21"/>
  <c r="E843" i="21"/>
  <c r="F842" i="21"/>
  <c r="E842" i="21"/>
  <c r="G842" i="21" s="1"/>
  <c r="F841" i="21"/>
  <c r="E841" i="21"/>
  <c r="F840" i="21"/>
  <c r="E840" i="21"/>
  <c r="G840" i="21" s="1"/>
  <c r="F839" i="21"/>
  <c r="E839" i="21"/>
  <c r="F838" i="21"/>
  <c r="E838" i="21"/>
  <c r="F837" i="21"/>
  <c r="G837" i="21" s="1"/>
  <c r="E837" i="21"/>
  <c r="F836" i="21"/>
  <c r="E836" i="21"/>
  <c r="F835" i="21"/>
  <c r="E835" i="21"/>
  <c r="F834" i="21"/>
  <c r="E834" i="21"/>
  <c r="G834" i="21" s="1"/>
  <c r="F833" i="21"/>
  <c r="E833" i="21"/>
  <c r="F832" i="21"/>
  <c r="E832" i="21"/>
  <c r="G832" i="21" s="1"/>
  <c r="F831" i="21"/>
  <c r="E831" i="21"/>
  <c r="F830" i="21"/>
  <c r="E830" i="21"/>
  <c r="G830" i="21" s="1"/>
  <c r="F829" i="21"/>
  <c r="G829" i="21" s="1"/>
  <c r="E829" i="21"/>
  <c r="F828" i="21"/>
  <c r="E828" i="21"/>
  <c r="G828" i="21" s="1"/>
  <c r="F827" i="21"/>
  <c r="E827" i="21"/>
  <c r="F826" i="21"/>
  <c r="E826" i="21"/>
  <c r="F825" i="21"/>
  <c r="E825" i="21"/>
  <c r="F824" i="21"/>
  <c r="E824" i="21"/>
  <c r="F823" i="21"/>
  <c r="E823" i="21"/>
  <c r="F822" i="21"/>
  <c r="E822" i="21"/>
  <c r="G822" i="21" s="1"/>
  <c r="F821" i="21"/>
  <c r="E821" i="21"/>
  <c r="F820" i="21"/>
  <c r="E820" i="21"/>
  <c r="F819" i="21"/>
  <c r="E819" i="21"/>
  <c r="F818" i="21"/>
  <c r="E818" i="21"/>
  <c r="G818" i="21" s="1"/>
  <c r="F817" i="21"/>
  <c r="E817" i="21"/>
  <c r="F816" i="21"/>
  <c r="E816" i="21"/>
  <c r="G816" i="21" s="1"/>
  <c r="F815" i="21"/>
  <c r="E815" i="21"/>
  <c r="F814" i="21"/>
  <c r="E814" i="21"/>
  <c r="G814" i="21" s="1"/>
  <c r="F813" i="21"/>
  <c r="E813" i="21"/>
  <c r="F812" i="21"/>
  <c r="E812" i="21"/>
  <c r="G812" i="21" s="1"/>
  <c r="F811" i="21"/>
  <c r="E811" i="21"/>
  <c r="F810" i="21"/>
  <c r="E810" i="21"/>
  <c r="G810" i="21" s="1"/>
  <c r="F809" i="21"/>
  <c r="E809" i="21"/>
  <c r="F808" i="21"/>
  <c r="E808" i="21"/>
  <c r="G808" i="21" s="1"/>
  <c r="F807" i="21"/>
  <c r="E807" i="21"/>
  <c r="F806" i="21"/>
  <c r="E806" i="21"/>
  <c r="F805" i="21"/>
  <c r="E805" i="21"/>
  <c r="F804" i="21"/>
  <c r="E804" i="21"/>
  <c r="F803" i="21"/>
  <c r="E803" i="21"/>
  <c r="F802" i="21"/>
  <c r="E802" i="21"/>
  <c r="F801" i="21"/>
  <c r="E801" i="21"/>
  <c r="F800" i="21"/>
  <c r="E800" i="21"/>
  <c r="F799" i="21"/>
  <c r="E799" i="21"/>
  <c r="F798" i="21"/>
  <c r="E798" i="21"/>
  <c r="F797" i="21"/>
  <c r="E797" i="21"/>
  <c r="F796" i="21"/>
  <c r="E796" i="21"/>
  <c r="F795" i="21"/>
  <c r="E795" i="21"/>
  <c r="F794" i="21"/>
  <c r="E794" i="21"/>
  <c r="F793" i="21"/>
  <c r="E793" i="21"/>
  <c r="F792" i="21"/>
  <c r="E792" i="21"/>
  <c r="F791" i="21"/>
  <c r="E791" i="21"/>
  <c r="F790" i="21"/>
  <c r="E790" i="21"/>
  <c r="F789" i="21"/>
  <c r="E789" i="21"/>
  <c r="F788" i="21"/>
  <c r="E788" i="21"/>
  <c r="F787" i="21"/>
  <c r="E787" i="21"/>
  <c r="F786" i="21"/>
  <c r="G786" i="21" s="1"/>
  <c r="E786" i="21"/>
  <c r="F785" i="21"/>
  <c r="E785" i="21"/>
  <c r="F784" i="21"/>
  <c r="E784" i="21"/>
  <c r="F783" i="21"/>
  <c r="E783" i="21"/>
  <c r="G783" i="21" s="1"/>
  <c r="F782" i="21"/>
  <c r="E782" i="21"/>
  <c r="F781" i="21"/>
  <c r="E781" i="21"/>
  <c r="F780" i="21"/>
  <c r="E780" i="21"/>
  <c r="F779" i="21"/>
  <c r="E779" i="21"/>
  <c r="F778" i="21"/>
  <c r="E778" i="21"/>
  <c r="F777" i="21"/>
  <c r="E777" i="21"/>
  <c r="F776" i="21"/>
  <c r="E776" i="21"/>
  <c r="F775" i="21"/>
  <c r="E775" i="21"/>
  <c r="F774" i="21"/>
  <c r="E774" i="21"/>
  <c r="F773" i="21"/>
  <c r="E773" i="21"/>
  <c r="F772" i="21"/>
  <c r="E772" i="21"/>
  <c r="F771" i="21"/>
  <c r="E771" i="21"/>
  <c r="F770" i="21"/>
  <c r="E770" i="21"/>
  <c r="F769" i="21"/>
  <c r="E769" i="21"/>
  <c r="F768" i="21"/>
  <c r="E768" i="21"/>
  <c r="F767" i="21"/>
  <c r="E767" i="21"/>
  <c r="F766" i="21"/>
  <c r="E766" i="21"/>
  <c r="F765" i="21"/>
  <c r="E765" i="21"/>
  <c r="F764" i="21"/>
  <c r="E764" i="21"/>
  <c r="F763" i="21"/>
  <c r="E763" i="21"/>
  <c r="F762" i="21"/>
  <c r="E762" i="21"/>
  <c r="F761" i="21"/>
  <c r="E761" i="21"/>
  <c r="F760" i="21"/>
  <c r="E760" i="21"/>
  <c r="F759" i="21"/>
  <c r="E759" i="21"/>
  <c r="F758" i="21"/>
  <c r="E758" i="21"/>
  <c r="F757" i="21"/>
  <c r="E757" i="21"/>
  <c r="F756" i="21"/>
  <c r="E756" i="21"/>
  <c r="F755" i="21"/>
  <c r="E755" i="21"/>
  <c r="G755" i="21" s="1"/>
  <c r="F754" i="21"/>
  <c r="G754" i="21" s="1"/>
  <c r="E754" i="21"/>
  <c r="F753" i="21"/>
  <c r="E753" i="21"/>
  <c r="F752" i="21"/>
  <c r="E752" i="21"/>
  <c r="F751" i="21"/>
  <c r="E751" i="21"/>
  <c r="F750" i="21"/>
  <c r="E750" i="21"/>
  <c r="F749" i="21"/>
  <c r="E749" i="21"/>
  <c r="F748" i="21"/>
  <c r="E748" i="21"/>
  <c r="F747" i="21"/>
  <c r="E747" i="21"/>
  <c r="F746" i="21"/>
  <c r="E746" i="21"/>
  <c r="F745" i="21"/>
  <c r="E745" i="21"/>
  <c r="F744" i="21"/>
  <c r="E744" i="21"/>
  <c r="F743" i="21"/>
  <c r="E743" i="21"/>
  <c r="G743" i="21" s="1"/>
  <c r="F742" i="21"/>
  <c r="G742" i="21" s="1"/>
  <c r="E742" i="21"/>
  <c r="F741" i="21"/>
  <c r="E741" i="21"/>
  <c r="F740" i="21"/>
  <c r="E740" i="21"/>
  <c r="F739" i="21"/>
  <c r="E739" i="21"/>
  <c r="G739" i="21" s="1"/>
  <c r="G738" i="21"/>
  <c r="F738" i="21"/>
  <c r="E738" i="21"/>
  <c r="F737" i="21"/>
  <c r="E737" i="21"/>
  <c r="F736" i="21"/>
  <c r="E736" i="21"/>
  <c r="F735" i="21"/>
  <c r="E735" i="21"/>
  <c r="G735" i="21" s="1"/>
  <c r="F734" i="21"/>
  <c r="E734" i="21"/>
  <c r="F733" i="21"/>
  <c r="E733" i="21"/>
  <c r="F732" i="21"/>
  <c r="E732" i="21"/>
  <c r="F731" i="21"/>
  <c r="E731" i="21"/>
  <c r="F730" i="21"/>
  <c r="E730" i="21"/>
  <c r="F729" i="21"/>
  <c r="E729" i="21"/>
  <c r="F728" i="21"/>
  <c r="E728" i="21"/>
  <c r="F727" i="21"/>
  <c r="E727" i="21"/>
  <c r="G727" i="21" s="1"/>
  <c r="F726" i="21"/>
  <c r="E726" i="21"/>
  <c r="F725" i="21"/>
  <c r="E725" i="21"/>
  <c r="F724" i="21"/>
  <c r="E724" i="21"/>
  <c r="F723" i="21"/>
  <c r="E723" i="21"/>
  <c r="G723" i="21" s="1"/>
  <c r="F722" i="21"/>
  <c r="E722" i="21"/>
  <c r="F721" i="21"/>
  <c r="E721" i="21"/>
  <c r="F720" i="21"/>
  <c r="E720" i="21"/>
  <c r="F719" i="21"/>
  <c r="E719" i="21"/>
  <c r="F718" i="21"/>
  <c r="E718" i="21"/>
  <c r="F717" i="21"/>
  <c r="E717" i="21"/>
  <c r="F716" i="21"/>
  <c r="E716" i="21"/>
  <c r="F715" i="21"/>
  <c r="E715" i="21"/>
  <c r="F714" i="21"/>
  <c r="E714" i="21"/>
  <c r="F713" i="21"/>
  <c r="E713" i="21"/>
  <c r="F712" i="21"/>
  <c r="E712" i="21"/>
  <c r="F711" i="21"/>
  <c r="E711" i="21"/>
  <c r="G711" i="21" s="1"/>
  <c r="F710" i="21"/>
  <c r="E710" i="21"/>
  <c r="F709" i="21"/>
  <c r="E709" i="21"/>
  <c r="F708" i="21"/>
  <c r="E708" i="21"/>
  <c r="F707" i="21"/>
  <c r="E707" i="21"/>
  <c r="F706" i="21"/>
  <c r="E706" i="21"/>
  <c r="F705" i="21"/>
  <c r="E705" i="21"/>
  <c r="F704" i="21"/>
  <c r="E704" i="21"/>
  <c r="F703" i="21"/>
  <c r="E703" i="21"/>
  <c r="G703" i="21" s="1"/>
  <c r="F702" i="21"/>
  <c r="E702" i="21"/>
  <c r="F701" i="21"/>
  <c r="E701" i="21"/>
  <c r="F700" i="21"/>
  <c r="E700" i="21"/>
  <c r="F699" i="21"/>
  <c r="E699" i="21"/>
  <c r="F698" i="21"/>
  <c r="E698" i="21"/>
  <c r="F697" i="21"/>
  <c r="E697" i="21"/>
  <c r="F696" i="21"/>
  <c r="E696" i="21"/>
  <c r="F695" i="21"/>
  <c r="E695" i="21"/>
  <c r="G695" i="21" s="1"/>
  <c r="F694" i="21"/>
  <c r="G694" i="21" s="1"/>
  <c r="E694" i="21"/>
  <c r="F693" i="21"/>
  <c r="E693" i="21"/>
  <c r="F692" i="21"/>
  <c r="E692" i="21"/>
  <c r="F691" i="21"/>
  <c r="E691" i="21"/>
  <c r="G691" i="21" s="1"/>
  <c r="F690" i="21"/>
  <c r="E690" i="21"/>
  <c r="G690" i="21" s="1"/>
  <c r="F689" i="21"/>
  <c r="E689" i="21"/>
  <c r="F688" i="21"/>
  <c r="E688" i="21"/>
  <c r="G688" i="21" s="1"/>
  <c r="F687" i="21"/>
  <c r="E687" i="21"/>
  <c r="F686" i="21"/>
  <c r="E686" i="21"/>
  <c r="G686" i="21" s="1"/>
  <c r="F685" i="21"/>
  <c r="E685" i="21"/>
  <c r="F684" i="21"/>
  <c r="E684" i="21"/>
  <c r="G684" i="21" s="1"/>
  <c r="F683" i="21"/>
  <c r="E683" i="21"/>
  <c r="F682" i="21"/>
  <c r="E682" i="21"/>
  <c r="G682" i="21" s="1"/>
  <c r="F681" i="21"/>
  <c r="E681" i="21"/>
  <c r="F680" i="21"/>
  <c r="E680" i="21"/>
  <c r="G680" i="21" s="1"/>
  <c r="F679" i="21"/>
  <c r="E679" i="21"/>
  <c r="F678" i="21"/>
  <c r="E678" i="21"/>
  <c r="F677" i="21"/>
  <c r="E677" i="21"/>
  <c r="F676" i="21"/>
  <c r="E676" i="21"/>
  <c r="F675" i="21"/>
  <c r="E675" i="21"/>
  <c r="F674" i="21"/>
  <c r="E674" i="21"/>
  <c r="G674" i="21" s="1"/>
  <c r="F673" i="21"/>
  <c r="E673" i="21"/>
  <c r="F672" i="21"/>
  <c r="E672" i="21"/>
  <c r="G672" i="21" s="1"/>
  <c r="F671" i="21"/>
  <c r="E671" i="21"/>
  <c r="F670" i="21"/>
  <c r="E670" i="21"/>
  <c r="G670" i="21" s="1"/>
  <c r="F669" i="21"/>
  <c r="G669" i="21" s="1"/>
  <c r="E669" i="21"/>
  <c r="F668" i="21"/>
  <c r="E668" i="21"/>
  <c r="G668" i="21" s="1"/>
  <c r="F667" i="21"/>
  <c r="E667" i="21"/>
  <c r="F666" i="21"/>
  <c r="E666" i="21"/>
  <c r="G666" i="21" s="1"/>
  <c r="F665" i="21"/>
  <c r="E665" i="21"/>
  <c r="F664" i="21"/>
  <c r="E664" i="21"/>
  <c r="F663" i="21"/>
  <c r="E663" i="21"/>
  <c r="F662" i="21"/>
  <c r="E662" i="21"/>
  <c r="F661" i="21"/>
  <c r="E661" i="21"/>
  <c r="F660" i="21"/>
  <c r="E660" i="21"/>
  <c r="F659" i="21"/>
  <c r="E659" i="21"/>
  <c r="F658" i="21"/>
  <c r="E658" i="21"/>
  <c r="G658" i="21" s="1"/>
  <c r="F657" i="21"/>
  <c r="E657" i="21"/>
  <c r="F656" i="21"/>
  <c r="E656" i="21"/>
  <c r="G656" i="21" s="1"/>
  <c r="F655" i="21"/>
  <c r="E655" i="21"/>
  <c r="F654" i="21"/>
  <c r="E654" i="21"/>
  <c r="G654" i="21" s="1"/>
  <c r="F653" i="21"/>
  <c r="E653" i="21"/>
  <c r="F652" i="21"/>
  <c r="E652" i="21"/>
  <c r="G652" i="21" s="1"/>
  <c r="F651" i="21"/>
  <c r="E651" i="21"/>
  <c r="F650" i="21"/>
  <c r="E650" i="21"/>
  <c r="G650" i="21" s="1"/>
  <c r="F649" i="21"/>
  <c r="E649" i="21"/>
  <c r="F648" i="21"/>
  <c r="E648" i="21"/>
  <c r="F647" i="21"/>
  <c r="E647" i="21"/>
  <c r="F646" i="21"/>
  <c r="E646" i="21"/>
  <c r="F645" i="21"/>
  <c r="E645" i="21"/>
  <c r="F644" i="21"/>
  <c r="E644" i="21"/>
  <c r="F643" i="21"/>
  <c r="E643" i="21"/>
  <c r="F642" i="21"/>
  <c r="E642" i="21"/>
  <c r="F641" i="21"/>
  <c r="E641" i="21"/>
  <c r="F640" i="21"/>
  <c r="E640" i="21"/>
  <c r="F639" i="21"/>
  <c r="E639" i="21"/>
  <c r="F638" i="21"/>
  <c r="E638" i="21"/>
  <c r="F637" i="21"/>
  <c r="E637" i="21"/>
  <c r="F636" i="21"/>
  <c r="E636" i="21"/>
  <c r="F635" i="21"/>
  <c r="E635" i="21"/>
  <c r="F634" i="21"/>
  <c r="E634" i="21"/>
  <c r="F633" i="21"/>
  <c r="E633" i="21"/>
  <c r="F632" i="21"/>
  <c r="E632" i="21"/>
  <c r="F631" i="21"/>
  <c r="E631" i="21"/>
  <c r="F630" i="21"/>
  <c r="E630" i="21"/>
  <c r="F629" i="21"/>
  <c r="E629" i="21"/>
  <c r="F628" i="21"/>
  <c r="E628" i="21"/>
  <c r="F627" i="21"/>
  <c r="E627" i="21"/>
  <c r="F626" i="21"/>
  <c r="E626" i="21"/>
  <c r="F625" i="21"/>
  <c r="E625" i="21"/>
  <c r="F624" i="21"/>
  <c r="E624" i="21"/>
  <c r="F623" i="21"/>
  <c r="E623" i="21"/>
  <c r="F622" i="21"/>
  <c r="E622" i="21"/>
  <c r="G622" i="21" s="1"/>
  <c r="F621" i="21"/>
  <c r="E621" i="21"/>
  <c r="F620" i="21"/>
  <c r="E620" i="21"/>
  <c r="F619" i="21"/>
  <c r="E619" i="21"/>
  <c r="F618" i="21"/>
  <c r="E618" i="21"/>
  <c r="G618" i="21" s="1"/>
  <c r="G617" i="21"/>
  <c r="F617" i="21"/>
  <c r="E617" i="21"/>
  <c r="F616" i="21"/>
  <c r="E616" i="21"/>
  <c r="F615" i="21"/>
  <c r="E615" i="21"/>
  <c r="F614" i="21"/>
  <c r="E614" i="21"/>
  <c r="F613" i="21"/>
  <c r="E613" i="21"/>
  <c r="F612" i="21"/>
  <c r="E612" i="21"/>
  <c r="F611" i="21"/>
  <c r="E611" i="21"/>
  <c r="F610" i="21"/>
  <c r="E610" i="21"/>
  <c r="F609" i="21"/>
  <c r="E609" i="21"/>
  <c r="F608" i="21"/>
  <c r="E608" i="21"/>
  <c r="F607" i="21"/>
  <c r="E607" i="21"/>
  <c r="F606" i="21"/>
  <c r="E606" i="21"/>
  <c r="G606" i="21" s="1"/>
  <c r="F605" i="21"/>
  <c r="E605" i="21"/>
  <c r="F604" i="21"/>
  <c r="E604" i="21"/>
  <c r="G604" i="21" s="1"/>
  <c r="F603" i="21"/>
  <c r="E603" i="21"/>
  <c r="F602" i="21"/>
  <c r="E602" i="21"/>
  <c r="G602" i="21" s="1"/>
  <c r="F601" i="21"/>
  <c r="E601" i="21"/>
  <c r="G601" i="21" s="1"/>
  <c r="F600" i="21"/>
  <c r="E600" i="21"/>
  <c r="F599" i="21"/>
  <c r="E599" i="21"/>
  <c r="G599" i="21" s="1"/>
  <c r="G598" i="21"/>
  <c r="F598" i="21"/>
  <c r="E598" i="21"/>
  <c r="F597" i="21"/>
  <c r="E597" i="21"/>
  <c r="F596" i="21"/>
  <c r="E596" i="21"/>
  <c r="F595" i="21"/>
  <c r="E595" i="21"/>
  <c r="F594" i="21"/>
  <c r="E594" i="21"/>
  <c r="F593" i="21"/>
  <c r="E593" i="21"/>
  <c r="G593" i="21" s="1"/>
  <c r="F592" i="21"/>
  <c r="E592" i="21"/>
  <c r="F591" i="21"/>
  <c r="E591" i="21"/>
  <c r="G591" i="21" s="1"/>
  <c r="F590" i="21"/>
  <c r="E590" i="21"/>
  <c r="F589" i="21"/>
  <c r="E589" i="21"/>
  <c r="F588" i="21"/>
  <c r="E588" i="21"/>
  <c r="F587" i="21"/>
  <c r="E587" i="21"/>
  <c r="F586" i="21"/>
  <c r="E586" i="21"/>
  <c r="F585" i="21"/>
  <c r="G585" i="21" s="1"/>
  <c r="E585" i="21"/>
  <c r="F584" i="21"/>
  <c r="E584" i="21"/>
  <c r="F583" i="21"/>
  <c r="E583" i="21"/>
  <c r="F582" i="21"/>
  <c r="E582" i="21"/>
  <c r="F581" i="21"/>
  <c r="E581" i="21"/>
  <c r="F580" i="21"/>
  <c r="E580" i="21"/>
  <c r="F579" i="21"/>
  <c r="E579" i="21"/>
  <c r="F578" i="21"/>
  <c r="E578" i="21"/>
  <c r="F577" i="21"/>
  <c r="E577" i="21"/>
  <c r="F576" i="21"/>
  <c r="E576" i="21"/>
  <c r="F575" i="21"/>
  <c r="E575" i="21"/>
  <c r="F574" i="21"/>
  <c r="E574" i="21"/>
  <c r="G574" i="21" s="1"/>
  <c r="F573" i="21"/>
  <c r="E573" i="21"/>
  <c r="F572" i="21"/>
  <c r="E572" i="21"/>
  <c r="G572" i="21" s="1"/>
  <c r="F571" i="21"/>
  <c r="E571" i="21"/>
  <c r="F570" i="21"/>
  <c r="E570" i="21"/>
  <c r="G570" i="21" s="1"/>
  <c r="G569" i="21"/>
  <c r="F569" i="21"/>
  <c r="E569" i="21"/>
  <c r="F568" i="21"/>
  <c r="E568" i="21"/>
  <c r="F567" i="21"/>
  <c r="E567" i="21"/>
  <c r="F566" i="21"/>
  <c r="G566" i="21" s="1"/>
  <c r="E566" i="21"/>
  <c r="F565" i="21"/>
  <c r="E565" i="21"/>
  <c r="F564" i="21"/>
  <c r="E564" i="21"/>
  <c r="F563" i="21"/>
  <c r="E563" i="21"/>
  <c r="F562" i="21"/>
  <c r="E562" i="21"/>
  <c r="F561" i="21"/>
  <c r="E561" i="21"/>
  <c r="G561" i="21" s="1"/>
  <c r="F560" i="21"/>
  <c r="E560" i="21"/>
  <c r="F559" i="21"/>
  <c r="E559" i="21"/>
  <c r="G559" i="21" s="1"/>
  <c r="F558" i="21"/>
  <c r="E558" i="21"/>
  <c r="F557" i="21"/>
  <c r="E557" i="21"/>
  <c r="F556" i="21"/>
  <c r="E556" i="21"/>
  <c r="F555" i="21"/>
  <c r="E555" i="21"/>
  <c r="F554" i="21"/>
  <c r="E554" i="21"/>
  <c r="F553" i="21"/>
  <c r="E553" i="21"/>
  <c r="F552" i="21"/>
  <c r="E552" i="21"/>
  <c r="F551" i="21"/>
  <c r="E551" i="21"/>
  <c r="F550" i="21"/>
  <c r="G550" i="21" s="1"/>
  <c r="E550" i="21"/>
  <c r="F549" i="21"/>
  <c r="E549" i="21"/>
  <c r="F548" i="21"/>
  <c r="E548" i="21"/>
  <c r="F547" i="21"/>
  <c r="E547" i="21"/>
  <c r="F546" i="21"/>
  <c r="E546" i="21"/>
  <c r="F545" i="21"/>
  <c r="E545" i="21"/>
  <c r="F544" i="21"/>
  <c r="E544" i="21"/>
  <c r="F543" i="21"/>
  <c r="E543" i="21"/>
  <c r="F542" i="21"/>
  <c r="E542" i="21"/>
  <c r="F541" i="21"/>
  <c r="E541" i="21"/>
  <c r="F540" i="21"/>
  <c r="E540" i="21"/>
  <c r="F539" i="21"/>
  <c r="E539" i="21"/>
  <c r="F538" i="21"/>
  <c r="E538" i="21"/>
  <c r="G537" i="21"/>
  <c r="F537" i="21"/>
  <c r="E537" i="21"/>
  <c r="F536" i="21"/>
  <c r="E536" i="21"/>
  <c r="F535" i="21"/>
  <c r="E535" i="21"/>
  <c r="F534" i="21"/>
  <c r="E534" i="21"/>
  <c r="F533" i="21"/>
  <c r="E533" i="21"/>
  <c r="F532" i="21"/>
  <c r="E532" i="21"/>
  <c r="F531" i="21"/>
  <c r="E531" i="21"/>
  <c r="F530" i="21"/>
  <c r="E530" i="21"/>
  <c r="F529" i="21"/>
  <c r="E529" i="21"/>
  <c r="F528" i="21"/>
  <c r="E528" i="21"/>
  <c r="F527" i="21"/>
  <c r="E527" i="21"/>
  <c r="F526" i="21"/>
  <c r="E526" i="21"/>
  <c r="F525" i="21"/>
  <c r="E525" i="21"/>
  <c r="F524" i="21"/>
  <c r="E524" i="21"/>
  <c r="F523" i="21"/>
  <c r="E523" i="21"/>
  <c r="F522" i="21"/>
  <c r="E522" i="21"/>
  <c r="F521" i="21"/>
  <c r="E521" i="21"/>
  <c r="G521" i="21" s="1"/>
  <c r="F520" i="21"/>
  <c r="E520" i="21"/>
  <c r="F519" i="21"/>
  <c r="E519" i="21"/>
  <c r="G519" i="21" s="1"/>
  <c r="F518" i="21"/>
  <c r="G518" i="21" s="1"/>
  <c r="E518" i="21"/>
  <c r="F517" i="21"/>
  <c r="E517" i="21"/>
  <c r="F516" i="21"/>
  <c r="E516" i="21"/>
  <c r="F515" i="21"/>
  <c r="E515" i="21"/>
  <c r="F514" i="21"/>
  <c r="E514" i="21"/>
  <c r="F513" i="21"/>
  <c r="E513" i="21"/>
  <c r="G513" i="21" s="1"/>
  <c r="F512" i="21"/>
  <c r="E512" i="21"/>
  <c r="F511" i="21"/>
  <c r="E511" i="21"/>
  <c r="G511" i="21" s="1"/>
  <c r="F510" i="21"/>
  <c r="E510" i="21"/>
  <c r="F509" i="21"/>
  <c r="E509" i="21"/>
  <c r="G509" i="21" s="1"/>
  <c r="F508" i="21"/>
  <c r="E508" i="21"/>
  <c r="F507" i="21"/>
  <c r="E507" i="21"/>
  <c r="G507" i="21" s="1"/>
  <c r="F506" i="21"/>
  <c r="E506" i="21"/>
  <c r="F505" i="21"/>
  <c r="E505" i="21"/>
  <c r="G505" i="21" s="1"/>
  <c r="F504" i="21"/>
  <c r="E504" i="21"/>
  <c r="F503" i="21"/>
  <c r="E503" i="21"/>
  <c r="G503" i="21" s="1"/>
  <c r="F502" i="21"/>
  <c r="E502" i="21"/>
  <c r="F501" i="21"/>
  <c r="E501" i="21"/>
  <c r="G501" i="21" s="1"/>
  <c r="F500" i="21"/>
  <c r="E500" i="21"/>
  <c r="F499" i="21"/>
  <c r="E499" i="21"/>
  <c r="F498" i="21"/>
  <c r="E498" i="21"/>
  <c r="F497" i="21"/>
  <c r="E497" i="21"/>
  <c r="G497" i="21" s="1"/>
  <c r="F496" i="21"/>
  <c r="E496" i="21"/>
  <c r="F495" i="21"/>
  <c r="E495" i="21"/>
  <c r="G495" i="21" s="1"/>
  <c r="F494" i="21"/>
  <c r="E494" i="21"/>
  <c r="G494" i="21" s="1"/>
  <c r="F493" i="21"/>
  <c r="E493" i="21"/>
  <c r="F492" i="21"/>
  <c r="E492" i="21"/>
  <c r="F491" i="21"/>
  <c r="E491" i="21"/>
  <c r="F490" i="21"/>
  <c r="E490" i="21"/>
  <c r="F489" i="21"/>
  <c r="E489" i="21"/>
  <c r="F488" i="21"/>
  <c r="E488" i="21"/>
  <c r="G488" i="21" s="1"/>
  <c r="F487" i="21"/>
  <c r="E487" i="21"/>
  <c r="F486" i="21"/>
  <c r="E486" i="21"/>
  <c r="F485" i="21"/>
  <c r="E485" i="21"/>
  <c r="F484" i="21"/>
  <c r="E484" i="21"/>
  <c r="G484" i="21" s="1"/>
  <c r="F483" i="21"/>
  <c r="E483" i="21"/>
  <c r="F482" i="21"/>
  <c r="E482" i="21"/>
  <c r="F481" i="21"/>
  <c r="G481" i="21" s="1"/>
  <c r="E481" i="21"/>
  <c r="F480" i="21"/>
  <c r="E480" i="21"/>
  <c r="G480" i="21" s="1"/>
  <c r="F479" i="21"/>
  <c r="E479" i="21"/>
  <c r="F478" i="21"/>
  <c r="E478" i="21"/>
  <c r="F477" i="21"/>
  <c r="E477" i="21"/>
  <c r="F476" i="21"/>
  <c r="E476" i="21"/>
  <c r="G476" i="21" s="1"/>
  <c r="F475" i="21"/>
  <c r="E475" i="21"/>
  <c r="F474" i="21"/>
  <c r="E474" i="21"/>
  <c r="F473" i="21"/>
  <c r="E473" i="21"/>
  <c r="F472" i="21"/>
  <c r="E472" i="21"/>
  <c r="F471" i="21"/>
  <c r="E471" i="21"/>
  <c r="F470" i="21"/>
  <c r="E470" i="21"/>
  <c r="G470" i="21" s="1"/>
  <c r="F469" i="21"/>
  <c r="E469" i="21"/>
  <c r="F468" i="21"/>
  <c r="E468" i="21"/>
  <c r="F467" i="21"/>
  <c r="E467" i="21"/>
  <c r="F466" i="21"/>
  <c r="E466" i="21"/>
  <c r="F465" i="21"/>
  <c r="E465" i="21"/>
  <c r="F464" i="21"/>
  <c r="E464" i="21"/>
  <c r="F463" i="21"/>
  <c r="E463" i="21"/>
  <c r="F462" i="21"/>
  <c r="E462" i="21"/>
  <c r="F461" i="21"/>
  <c r="E461" i="21"/>
  <c r="F460" i="21"/>
  <c r="E460" i="21"/>
  <c r="F459" i="21"/>
  <c r="E459" i="21"/>
  <c r="F458" i="21"/>
  <c r="E458" i="21"/>
  <c r="F457" i="21"/>
  <c r="E457" i="21"/>
  <c r="F456" i="21"/>
  <c r="E456" i="21"/>
  <c r="F455" i="21"/>
  <c r="E455" i="21"/>
  <c r="F454" i="21"/>
  <c r="E454" i="21"/>
  <c r="F453" i="21"/>
  <c r="G453" i="21" s="1"/>
  <c r="E453" i="21"/>
  <c r="F452" i="21"/>
  <c r="E452" i="21"/>
  <c r="F451" i="21"/>
  <c r="E451" i="21"/>
  <c r="F450" i="21"/>
  <c r="E450" i="21"/>
  <c r="F449" i="21"/>
  <c r="E449" i="21"/>
  <c r="F448" i="21"/>
  <c r="E448" i="21"/>
  <c r="F447" i="21"/>
  <c r="E447" i="21"/>
  <c r="F446" i="21"/>
  <c r="E446" i="21"/>
  <c r="F445" i="21"/>
  <c r="E445" i="21"/>
  <c r="F444" i="21"/>
  <c r="E444" i="21"/>
  <c r="F443" i="21"/>
  <c r="E443" i="21"/>
  <c r="F442" i="21"/>
  <c r="E442" i="21"/>
  <c r="F441" i="21"/>
  <c r="E441" i="21"/>
  <c r="F440" i="21"/>
  <c r="E440" i="21"/>
  <c r="F439" i="21"/>
  <c r="E439" i="21"/>
  <c r="F438" i="21"/>
  <c r="G438" i="21" s="1"/>
  <c r="E438" i="21"/>
  <c r="F437" i="21"/>
  <c r="E437" i="21"/>
  <c r="F436" i="21"/>
  <c r="E436" i="21"/>
  <c r="F435" i="21"/>
  <c r="E435" i="21"/>
  <c r="F434" i="21"/>
  <c r="E434" i="21"/>
  <c r="F433" i="21"/>
  <c r="E433" i="21"/>
  <c r="F432" i="21"/>
  <c r="E432" i="21"/>
  <c r="F431" i="21"/>
  <c r="E431" i="21"/>
  <c r="G430" i="21"/>
  <c r="F430" i="21"/>
  <c r="E430" i="21"/>
  <c r="F429" i="21"/>
  <c r="E429" i="21"/>
  <c r="F428" i="21"/>
  <c r="E428" i="21"/>
  <c r="F427" i="21"/>
  <c r="E427" i="21"/>
  <c r="F426" i="21"/>
  <c r="E426" i="21"/>
  <c r="F425" i="21"/>
  <c r="E425" i="21"/>
  <c r="G425" i="21" s="1"/>
  <c r="F424" i="21"/>
  <c r="E424" i="21"/>
  <c r="F423" i="21"/>
  <c r="E423" i="21"/>
  <c r="G423" i="21" s="1"/>
  <c r="F422" i="21"/>
  <c r="E422" i="21"/>
  <c r="F421" i="21"/>
  <c r="E421" i="21"/>
  <c r="F420" i="21"/>
  <c r="E420" i="21"/>
  <c r="F419" i="21"/>
  <c r="E419" i="21"/>
  <c r="F418" i="21"/>
  <c r="E418" i="21"/>
  <c r="F417" i="21"/>
  <c r="E417" i="21"/>
  <c r="F416" i="21"/>
  <c r="E416" i="21"/>
  <c r="F415" i="21"/>
  <c r="E415" i="21"/>
  <c r="F414" i="21"/>
  <c r="E414" i="21"/>
  <c r="F413" i="21"/>
  <c r="E413" i="21"/>
  <c r="F412" i="21"/>
  <c r="E412" i="21"/>
  <c r="F411" i="21"/>
  <c r="E411" i="21"/>
  <c r="F410" i="21"/>
  <c r="E410" i="21"/>
  <c r="F409" i="21"/>
  <c r="E409" i="21"/>
  <c r="F408" i="21"/>
  <c r="E408" i="21"/>
  <c r="F407" i="21"/>
  <c r="E407" i="21"/>
  <c r="F406" i="21"/>
  <c r="E406" i="21"/>
  <c r="F405" i="21"/>
  <c r="E405" i="21"/>
  <c r="F404" i="21"/>
  <c r="E404" i="21"/>
  <c r="F403" i="21"/>
  <c r="E403" i="21"/>
  <c r="F402" i="21"/>
  <c r="E402" i="21"/>
  <c r="F401" i="21"/>
  <c r="E401" i="21"/>
  <c r="G401" i="21" s="1"/>
  <c r="F400" i="21"/>
  <c r="E400" i="21"/>
  <c r="F399" i="21"/>
  <c r="E399" i="21"/>
  <c r="G399" i="21" s="1"/>
  <c r="F398" i="21"/>
  <c r="G398" i="21" s="1"/>
  <c r="E398" i="21"/>
  <c r="F397" i="21"/>
  <c r="E397" i="21"/>
  <c r="F396" i="21"/>
  <c r="E396" i="21"/>
  <c r="F395" i="21"/>
  <c r="E395" i="21"/>
  <c r="F394" i="21"/>
  <c r="E394" i="21"/>
  <c r="F393" i="21"/>
  <c r="E393" i="21"/>
  <c r="G393" i="21" s="1"/>
  <c r="F392" i="21"/>
  <c r="E392" i="21"/>
  <c r="F391" i="21"/>
  <c r="E391" i="21"/>
  <c r="G391" i="21" s="1"/>
  <c r="G390" i="21"/>
  <c r="F390" i="21"/>
  <c r="E390" i="21"/>
  <c r="F389" i="21"/>
  <c r="E389" i="21"/>
  <c r="F388" i="21"/>
  <c r="E388" i="21"/>
  <c r="F387" i="21"/>
  <c r="E387" i="21"/>
  <c r="F386" i="21"/>
  <c r="E386" i="21"/>
  <c r="F385" i="21"/>
  <c r="E385" i="21"/>
  <c r="F384" i="21"/>
  <c r="E384" i="21"/>
  <c r="F383" i="21"/>
  <c r="E383" i="21"/>
  <c r="F382" i="21"/>
  <c r="E382" i="21"/>
  <c r="F381" i="21"/>
  <c r="G381" i="21" s="1"/>
  <c r="E381" i="21"/>
  <c r="F380" i="21"/>
  <c r="E380" i="21"/>
  <c r="G380" i="21" s="1"/>
  <c r="F379" i="21"/>
  <c r="E379" i="21"/>
  <c r="F378" i="21"/>
  <c r="E378" i="21"/>
  <c r="G378" i="21" s="1"/>
  <c r="F377" i="21"/>
  <c r="E377" i="21"/>
  <c r="F376" i="21"/>
  <c r="E376" i="21"/>
  <c r="F375" i="21"/>
  <c r="E375" i="21"/>
  <c r="F374" i="21"/>
  <c r="E374" i="21"/>
  <c r="G374" i="21" s="1"/>
  <c r="F373" i="21"/>
  <c r="E373" i="21"/>
  <c r="F372" i="21"/>
  <c r="E372" i="21"/>
  <c r="G372" i="21" s="1"/>
  <c r="F371" i="21"/>
  <c r="E371" i="21"/>
  <c r="F370" i="21"/>
  <c r="E370" i="21"/>
  <c r="G370" i="21" s="1"/>
  <c r="F369" i="21"/>
  <c r="E369" i="21"/>
  <c r="F368" i="21"/>
  <c r="E368" i="21"/>
  <c r="F367" i="21"/>
  <c r="E367" i="21"/>
  <c r="F366" i="21"/>
  <c r="E366" i="21"/>
  <c r="F365" i="21"/>
  <c r="E365" i="21"/>
  <c r="F364" i="21"/>
  <c r="E364" i="21"/>
  <c r="F363" i="21"/>
  <c r="E363" i="21"/>
  <c r="F362" i="21"/>
  <c r="E362" i="21"/>
  <c r="F361" i="21"/>
  <c r="E361" i="21"/>
  <c r="F360" i="21"/>
  <c r="E360" i="21"/>
  <c r="F359" i="21"/>
  <c r="E359" i="21"/>
  <c r="F358" i="21"/>
  <c r="E358" i="21"/>
  <c r="G358" i="21" s="1"/>
  <c r="F357" i="21"/>
  <c r="E357" i="21"/>
  <c r="F356" i="21"/>
  <c r="E356" i="21"/>
  <c r="G356" i="21" s="1"/>
  <c r="F355" i="21"/>
  <c r="E355" i="21"/>
  <c r="F354" i="21"/>
  <c r="E354" i="21"/>
  <c r="G354" i="21" s="1"/>
  <c r="F353" i="21"/>
  <c r="E353" i="21"/>
  <c r="F352" i="21"/>
  <c r="E352" i="21"/>
  <c r="F351" i="21"/>
  <c r="E351" i="21"/>
  <c r="F350" i="21"/>
  <c r="E350" i="21"/>
  <c r="G350" i="21" s="1"/>
  <c r="F349" i="21"/>
  <c r="G349" i="21" s="1"/>
  <c r="E349" i="21"/>
  <c r="F348" i="21"/>
  <c r="E348" i="21"/>
  <c r="G348" i="21" s="1"/>
  <c r="F347" i="21"/>
  <c r="E347" i="21"/>
  <c r="F346" i="21"/>
  <c r="E346" i="21"/>
  <c r="G346" i="21" s="1"/>
  <c r="F345" i="21"/>
  <c r="E345" i="21"/>
  <c r="F344" i="21"/>
  <c r="E344" i="21"/>
  <c r="F343" i="21"/>
  <c r="E343" i="21"/>
  <c r="F342" i="21"/>
  <c r="E342" i="21"/>
  <c r="G342" i="21" s="1"/>
  <c r="F341" i="21"/>
  <c r="E341" i="21"/>
  <c r="F340" i="21"/>
  <c r="E340" i="21"/>
  <c r="G340" i="21" s="1"/>
  <c r="F339" i="21"/>
  <c r="E339" i="21"/>
  <c r="F338" i="21"/>
  <c r="E338" i="21"/>
  <c r="G338" i="21" s="1"/>
  <c r="F337" i="21"/>
  <c r="E337" i="21"/>
  <c r="F336" i="21"/>
  <c r="E336" i="21"/>
  <c r="F335" i="21"/>
  <c r="E335" i="21"/>
  <c r="F334" i="21"/>
  <c r="E334" i="21"/>
  <c r="F333" i="21"/>
  <c r="E333" i="21"/>
  <c r="F332" i="21"/>
  <c r="E332" i="21"/>
  <c r="F331" i="21"/>
  <c r="E331" i="21"/>
  <c r="F330" i="21"/>
  <c r="E330" i="21"/>
  <c r="F329" i="21"/>
  <c r="E329" i="21"/>
  <c r="F328" i="21"/>
  <c r="E328" i="21"/>
  <c r="F327" i="21"/>
  <c r="E327" i="21"/>
  <c r="F326" i="21"/>
  <c r="E326" i="21"/>
  <c r="G326" i="21" s="1"/>
  <c r="F325" i="21"/>
  <c r="E325" i="21"/>
  <c r="F324" i="21"/>
  <c r="E324" i="21"/>
  <c r="F323" i="21"/>
  <c r="E323" i="21"/>
  <c r="F322" i="21"/>
  <c r="E322" i="21"/>
  <c r="F321" i="21"/>
  <c r="E321" i="21"/>
  <c r="G321" i="21" s="1"/>
  <c r="F320" i="21"/>
  <c r="E320" i="21"/>
  <c r="F319" i="21"/>
  <c r="E319" i="21"/>
  <c r="G319" i="21" s="1"/>
  <c r="F318" i="21"/>
  <c r="E318" i="21"/>
  <c r="F317" i="21"/>
  <c r="E317" i="21"/>
  <c r="F316" i="21"/>
  <c r="E316" i="21"/>
  <c r="F315" i="21"/>
  <c r="E315" i="21"/>
  <c r="F314" i="21"/>
  <c r="E314" i="21"/>
  <c r="F313" i="21"/>
  <c r="E313" i="21"/>
  <c r="F312" i="21"/>
  <c r="E312" i="21"/>
  <c r="F311" i="21"/>
  <c r="E311" i="21"/>
  <c r="F310" i="21"/>
  <c r="E310" i="21"/>
  <c r="F309" i="21"/>
  <c r="E309" i="21"/>
  <c r="F308" i="21"/>
  <c r="E308" i="21"/>
  <c r="F307" i="21"/>
  <c r="E307" i="21"/>
  <c r="F306" i="21"/>
  <c r="E306" i="21"/>
  <c r="F305" i="21"/>
  <c r="E305" i="21"/>
  <c r="G305" i="21" s="1"/>
  <c r="F304" i="21"/>
  <c r="E304" i="21"/>
  <c r="F303" i="21"/>
  <c r="E303" i="21"/>
  <c r="G303" i="21" s="1"/>
  <c r="F302" i="21"/>
  <c r="G302" i="21" s="1"/>
  <c r="E302" i="21"/>
  <c r="F301" i="21"/>
  <c r="E301" i="21"/>
  <c r="F300" i="21"/>
  <c r="E300" i="21"/>
  <c r="F299" i="21"/>
  <c r="E299" i="21"/>
  <c r="F298" i="21"/>
  <c r="E298" i="21"/>
  <c r="F297" i="21"/>
  <c r="E297" i="21"/>
  <c r="G297" i="21" s="1"/>
  <c r="F296" i="21"/>
  <c r="E296" i="21"/>
  <c r="F295" i="21"/>
  <c r="E295" i="21"/>
  <c r="G295" i="21" s="1"/>
  <c r="G294" i="21"/>
  <c r="F294" i="21"/>
  <c r="E294" i="21"/>
  <c r="F293" i="21"/>
  <c r="E293" i="21"/>
  <c r="F292" i="21"/>
  <c r="E292" i="21"/>
  <c r="F291" i="21"/>
  <c r="E291" i="21"/>
  <c r="F290" i="21"/>
  <c r="E290" i="21"/>
  <c r="F289" i="21"/>
  <c r="E289" i="21"/>
  <c r="G289" i="21" s="1"/>
  <c r="F288" i="21"/>
  <c r="E288" i="21"/>
  <c r="F287" i="21"/>
  <c r="E287" i="21"/>
  <c r="G287" i="21" s="1"/>
  <c r="F286" i="21"/>
  <c r="E286" i="21"/>
  <c r="F285" i="21"/>
  <c r="E285" i="21"/>
  <c r="F284" i="21"/>
  <c r="E284" i="21"/>
  <c r="F283" i="21"/>
  <c r="E283" i="21"/>
  <c r="F282" i="21"/>
  <c r="E282" i="21"/>
  <c r="F281" i="21"/>
  <c r="E281" i="21"/>
  <c r="F280" i="21"/>
  <c r="E280" i="21"/>
  <c r="F279" i="21"/>
  <c r="E279" i="21"/>
  <c r="F278" i="21"/>
  <c r="E278" i="21"/>
  <c r="F277" i="21"/>
  <c r="E277" i="21"/>
  <c r="F276" i="21"/>
  <c r="E276" i="21"/>
  <c r="F275" i="21"/>
  <c r="E275" i="21"/>
  <c r="F274" i="21"/>
  <c r="E274" i="21"/>
  <c r="F273" i="21"/>
  <c r="E273" i="21"/>
  <c r="G273" i="21" s="1"/>
  <c r="F272" i="21"/>
  <c r="E272" i="21"/>
  <c r="F271" i="21"/>
  <c r="E271" i="21"/>
  <c r="G271" i="21" s="1"/>
  <c r="F270" i="21"/>
  <c r="G270" i="21" s="1"/>
  <c r="E270" i="21"/>
  <c r="F269" i="21"/>
  <c r="E269" i="21"/>
  <c r="F268" i="21"/>
  <c r="E268" i="21"/>
  <c r="F267" i="21"/>
  <c r="E267" i="21"/>
  <c r="F266" i="21"/>
  <c r="E266" i="21"/>
  <c r="F265" i="21"/>
  <c r="E265" i="21"/>
  <c r="G265" i="21" s="1"/>
  <c r="F264" i="21"/>
  <c r="E264" i="21"/>
  <c r="F263" i="21"/>
  <c r="E263" i="21"/>
  <c r="G263" i="21" s="1"/>
  <c r="G262" i="21"/>
  <c r="F262" i="21"/>
  <c r="E262" i="21"/>
  <c r="F261" i="21"/>
  <c r="E261" i="21"/>
  <c r="F260" i="21"/>
  <c r="E260" i="21"/>
  <c r="G260" i="21" s="1"/>
  <c r="F259" i="21"/>
  <c r="E259" i="21"/>
  <c r="F258" i="21"/>
  <c r="E258" i="21"/>
  <c r="G258" i="21" s="1"/>
  <c r="F257" i="21"/>
  <c r="E257" i="21"/>
  <c r="F256" i="21"/>
  <c r="E256" i="21"/>
  <c r="F255" i="21"/>
  <c r="E255" i="21"/>
  <c r="F254" i="21"/>
  <c r="E254" i="21"/>
  <c r="G254" i="21" s="1"/>
  <c r="F253" i="21"/>
  <c r="G253" i="21" s="1"/>
  <c r="E253" i="21"/>
  <c r="F252" i="21"/>
  <c r="E252" i="21"/>
  <c r="G252" i="21" s="1"/>
  <c r="F251" i="21"/>
  <c r="E251" i="21"/>
  <c r="F250" i="21"/>
  <c r="E250" i="21"/>
  <c r="G250" i="21" s="1"/>
  <c r="F249" i="21"/>
  <c r="E249" i="21"/>
  <c r="F248" i="21"/>
  <c r="E248" i="21"/>
  <c r="F247" i="21"/>
  <c r="E247" i="21"/>
  <c r="F246" i="21"/>
  <c r="E246" i="21"/>
  <c r="G246" i="21" s="1"/>
  <c r="F245" i="21"/>
  <c r="E245" i="21"/>
  <c r="F244" i="21"/>
  <c r="E244" i="21"/>
  <c r="G244" i="21" s="1"/>
  <c r="F243" i="21"/>
  <c r="E243" i="21"/>
  <c r="F242" i="21"/>
  <c r="E242" i="21"/>
  <c r="G242" i="21" s="1"/>
  <c r="F241" i="21"/>
  <c r="E241" i="21"/>
  <c r="F240" i="21"/>
  <c r="E240" i="21"/>
  <c r="F239" i="21"/>
  <c r="E239" i="21"/>
  <c r="F238" i="21"/>
  <c r="E238" i="21"/>
  <c r="F237" i="21"/>
  <c r="E237" i="21"/>
  <c r="F236" i="21"/>
  <c r="E236" i="21"/>
  <c r="F235" i="21"/>
  <c r="E235" i="21"/>
  <c r="F234" i="21"/>
  <c r="E234" i="21"/>
  <c r="F233" i="21"/>
  <c r="E233" i="21"/>
  <c r="F232" i="21"/>
  <c r="E232" i="21"/>
  <c r="F231" i="21"/>
  <c r="E231" i="21"/>
  <c r="F230" i="21"/>
  <c r="E230" i="21"/>
  <c r="G230" i="21" s="1"/>
  <c r="F229" i="21"/>
  <c r="E229" i="21"/>
  <c r="F228" i="21"/>
  <c r="E228" i="21"/>
  <c r="G228" i="21" s="1"/>
  <c r="F227" i="21"/>
  <c r="E227" i="21"/>
  <c r="F226" i="21"/>
  <c r="E226" i="21"/>
  <c r="G226" i="21" s="1"/>
  <c r="F225" i="21"/>
  <c r="E225" i="21"/>
  <c r="F224" i="21"/>
  <c r="E224" i="21"/>
  <c r="F223" i="21"/>
  <c r="E223" i="21"/>
  <c r="F222" i="21"/>
  <c r="E222" i="21"/>
  <c r="G222" i="21" s="1"/>
  <c r="F221" i="21"/>
  <c r="G221" i="21" s="1"/>
  <c r="E221" i="21"/>
  <c r="F220" i="21"/>
  <c r="E220" i="21"/>
  <c r="G220" i="21" s="1"/>
  <c r="F219" i="21"/>
  <c r="E219" i="21"/>
  <c r="F218" i="21"/>
  <c r="E218" i="21"/>
  <c r="G218" i="21" s="1"/>
  <c r="F217" i="21"/>
  <c r="E217" i="21"/>
  <c r="F216" i="21"/>
  <c r="E216" i="21"/>
  <c r="F215" i="21"/>
  <c r="E215" i="21"/>
  <c r="F214" i="21"/>
  <c r="E214" i="21"/>
  <c r="G214" i="21" s="1"/>
  <c r="F213" i="21"/>
  <c r="E213" i="21"/>
  <c r="F212" i="21"/>
  <c r="E212" i="21"/>
  <c r="G212" i="21" s="1"/>
  <c r="F211" i="21"/>
  <c r="E211" i="21"/>
  <c r="F210" i="21"/>
  <c r="E210" i="21"/>
  <c r="G210" i="21" s="1"/>
  <c r="F209" i="21"/>
  <c r="E209" i="21"/>
  <c r="F208" i="21"/>
  <c r="E208" i="21"/>
  <c r="F207" i="21"/>
  <c r="E207" i="21"/>
  <c r="F206" i="21"/>
  <c r="E206" i="21"/>
  <c r="F205" i="21"/>
  <c r="E205" i="21"/>
  <c r="F204" i="21"/>
  <c r="E204" i="21"/>
  <c r="F203" i="21"/>
  <c r="E203" i="21"/>
  <c r="F202" i="21"/>
  <c r="E202" i="21"/>
  <c r="F201" i="21"/>
  <c r="E201" i="21"/>
  <c r="F200" i="21"/>
  <c r="E200" i="21"/>
  <c r="F199" i="21"/>
  <c r="E199" i="21"/>
  <c r="F198" i="21"/>
  <c r="E198" i="21"/>
  <c r="G198" i="21" s="1"/>
  <c r="F197" i="21"/>
  <c r="E197" i="21"/>
  <c r="F196" i="21"/>
  <c r="E196" i="21"/>
  <c r="F195" i="21"/>
  <c r="E195" i="21"/>
  <c r="F194" i="21"/>
  <c r="E194" i="21"/>
  <c r="F193" i="21"/>
  <c r="E193" i="21"/>
  <c r="G193" i="21" s="1"/>
  <c r="F192" i="21"/>
  <c r="E192" i="21"/>
  <c r="F191" i="21"/>
  <c r="E191" i="21"/>
  <c r="G191" i="21" s="1"/>
  <c r="F190" i="21"/>
  <c r="E190" i="21"/>
  <c r="F189" i="21"/>
  <c r="E189" i="21"/>
  <c r="F188" i="21"/>
  <c r="E188" i="21"/>
  <c r="F187" i="21"/>
  <c r="E187" i="21"/>
  <c r="F186" i="21"/>
  <c r="E186" i="21"/>
  <c r="F185" i="21"/>
  <c r="E185" i="21"/>
  <c r="F184" i="21"/>
  <c r="E184" i="21"/>
  <c r="F183" i="21"/>
  <c r="E183" i="21"/>
  <c r="F182" i="21"/>
  <c r="E182" i="21"/>
  <c r="F181" i="21"/>
  <c r="E181" i="21"/>
  <c r="F180" i="21"/>
  <c r="E180" i="21"/>
  <c r="F179" i="21"/>
  <c r="E179" i="21"/>
  <c r="F178" i="21"/>
  <c r="E178" i="21"/>
  <c r="F177" i="21"/>
  <c r="E177" i="21"/>
  <c r="G177" i="21" s="1"/>
  <c r="F176" i="21"/>
  <c r="E176" i="21"/>
  <c r="F175" i="21"/>
  <c r="E175" i="21"/>
  <c r="G175" i="21" s="1"/>
  <c r="F174" i="21"/>
  <c r="G174" i="21" s="1"/>
  <c r="E174" i="21"/>
  <c r="F173" i="21"/>
  <c r="E173" i="21"/>
  <c r="F172" i="21"/>
  <c r="E172" i="21"/>
  <c r="F171" i="21"/>
  <c r="E171" i="21"/>
  <c r="F170" i="21"/>
  <c r="E170" i="21"/>
  <c r="F169" i="21"/>
  <c r="E169" i="21"/>
  <c r="G169" i="21" s="1"/>
  <c r="F168" i="21"/>
  <c r="E168" i="21"/>
  <c r="F167" i="21"/>
  <c r="E167" i="21"/>
  <c r="G167" i="21" s="1"/>
  <c r="G166" i="21"/>
  <c r="F166" i="21"/>
  <c r="E166" i="21"/>
  <c r="F165" i="21"/>
  <c r="E165" i="21"/>
  <c r="F164" i="21"/>
  <c r="E164" i="21"/>
  <c r="F163" i="21"/>
  <c r="E163" i="21"/>
  <c r="F162" i="21"/>
  <c r="E162" i="21"/>
  <c r="F161" i="21"/>
  <c r="E161" i="21"/>
  <c r="G161" i="21" s="1"/>
  <c r="F160" i="21"/>
  <c r="E160" i="21"/>
  <c r="F159" i="21"/>
  <c r="E159" i="21"/>
  <c r="G159" i="21" s="1"/>
  <c r="F158" i="21"/>
  <c r="E158" i="21"/>
  <c r="F157" i="21"/>
  <c r="E157" i="21"/>
  <c r="F156" i="21"/>
  <c r="E156" i="21"/>
  <c r="F155" i="21"/>
  <c r="E155" i="21"/>
  <c r="F154" i="21"/>
  <c r="E154" i="21"/>
  <c r="F153" i="21"/>
  <c r="E153" i="21"/>
  <c r="F152" i="21"/>
  <c r="E152" i="21"/>
  <c r="F151" i="21"/>
  <c r="E151" i="21"/>
  <c r="F150" i="21"/>
  <c r="E150" i="21"/>
  <c r="F149" i="21"/>
  <c r="E149" i="21"/>
  <c r="F148" i="21"/>
  <c r="E148" i="21"/>
  <c r="F147" i="21"/>
  <c r="E147" i="21"/>
  <c r="F146" i="21"/>
  <c r="E146" i="21"/>
  <c r="F145" i="21"/>
  <c r="E145" i="21"/>
  <c r="G145" i="21" s="1"/>
  <c r="F144" i="21"/>
  <c r="E144" i="21"/>
  <c r="F143" i="21"/>
  <c r="E143" i="21"/>
  <c r="G143" i="21" s="1"/>
  <c r="F142" i="21"/>
  <c r="G142" i="21" s="1"/>
  <c r="E142" i="21"/>
  <c r="F141" i="21"/>
  <c r="E141" i="21"/>
  <c r="F140" i="21"/>
  <c r="E140" i="21"/>
  <c r="F139" i="21"/>
  <c r="E139" i="21"/>
  <c r="F138" i="21"/>
  <c r="E138" i="21"/>
  <c r="F137" i="21"/>
  <c r="E137" i="21"/>
  <c r="G137" i="21" s="1"/>
  <c r="F136" i="21"/>
  <c r="E136" i="21"/>
  <c r="F135" i="21"/>
  <c r="E135" i="21"/>
  <c r="G135" i="21" s="1"/>
  <c r="G134" i="21"/>
  <c r="F134" i="21"/>
  <c r="E134" i="21"/>
  <c r="F133" i="21"/>
  <c r="E133" i="21"/>
  <c r="F132" i="21"/>
  <c r="E132" i="21"/>
  <c r="G132" i="21" s="1"/>
  <c r="F131" i="21"/>
  <c r="E131" i="21"/>
  <c r="F130" i="21"/>
  <c r="E130" i="21"/>
  <c r="G130" i="21" s="1"/>
  <c r="F129" i="21"/>
  <c r="E129" i="21"/>
  <c r="F128" i="21"/>
  <c r="E128" i="21"/>
  <c r="F127" i="21"/>
  <c r="E127" i="21"/>
  <c r="F126" i="21"/>
  <c r="E126" i="21"/>
  <c r="G126" i="21" s="1"/>
  <c r="F125" i="21"/>
  <c r="G125" i="21" s="1"/>
  <c r="E125" i="21"/>
  <c r="F124" i="21"/>
  <c r="E124" i="21"/>
  <c r="G124" i="21" s="1"/>
  <c r="F123" i="21"/>
  <c r="E123" i="21"/>
  <c r="F122" i="21"/>
  <c r="E122" i="21"/>
  <c r="G122" i="21" s="1"/>
  <c r="F121" i="21"/>
  <c r="E121" i="21"/>
  <c r="F120" i="21"/>
  <c r="E120" i="21"/>
  <c r="F119" i="21"/>
  <c r="E119" i="21"/>
  <c r="F118" i="21"/>
  <c r="E118" i="21"/>
  <c r="G118" i="21" s="1"/>
  <c r="F117" i="21"/>
  <c r="E117" i="21"/>
  <c r="F116" i="21"/>
  <c r="E116" i="21"/>
  <c r="G116" i="21" s="1"/>
  <c r="F115" i="21"/>
  <c r="E115" i="21"/>
  <c r="F114" i="21"/>
  <c r="E114" i="21"/>
  <c r="G114" i="21" s="1"/>
  <c r="F113" i="21"/>
  <c r="E113" i="21"/>
  <c r="F112" i="21"/>
  <c r="E112" i="21"/>
  <c r="F111" i="21"/>
  <c r="E111" i="21"/>
  <c r="F110" i="21"/>
  <c r="E110" i="21"/>
  <c r="F109" i="21"/>
  <c r="E109" i="21"/>
  <c r="F108" i="21"/>
  <c r="E108" i="21"/>
  <c r="F107" i="21"/>
  <c r="E107" i="21"/>
  <c r="F106" i="21"/>
  <c r="E106" i="21"/>
  <c r="F105" i="21"/>
  <c r="E105" i="21"/>
  <c r="F104" i="21"/>
  <c r="E104" i="21"/>
  <c r="F103" i="21"/>
  <c r="E103" i="21"/>
  <c r="F102" i="21"/>
  <c r="E102" i="21"/>
  <c r="G102" i="21" s="1"/>
  <c r="F101" i="21"/>
  <c r="E101" i="21"/>
  <c r="F100" i="21"/>
  <c r="E100" i="21"/>
  <c r="G100" i="21" s="1"/>
  <c r="F99" i="21"/>
  <c r="E99" i="21"/>
  <c r="F98" i="21"/>
  <c r="E98" i="21"/>
  <c r="G98" i="21" s="1"/>
  <c r="F97" i="21"/>
  <c r="E97" i="21"/>
  <c r="F96" i="21"/>
  <c r="E96" i="21"/>
  <c r="F95" i="21"/>
  <c r="E95" i="21"/>
  <c r="F94" i="21"/>
  <c r="E94" i="21"/>
  <c r="G94" i="21" s="1"/>
  <c r="F93" i="21"/>
  <c r="G93" i="21" s="1"/>
  <c r="E93" i="21"/>
  <c r="F92" i="21"/>
  <c r="E92" i="21"/>
  <c r="G92" i="21" s="1"/>
  <c r="F91" i="21"/>
  <c r="E91" i="21"/>
  <c r="F90" i="21"/>
  <c r="E90" i="21"/>
  <c r="G90" i="21" s="1"/>
  <c r="F89" i="21"/>
  <c r="E89" i="21"/>
  <c r="F88" i="21"/>
  <c r="E88" i="21"/>
  <c r="F87" i="21"/>
  <c r="E87" i="21"/>
  <c r="F86" i="21"/>
  <c r="E86" i="21"/>
  <c r="G86" i="21" s="1"/>
  <c r="F85" i="21"/>
  <c r="E85" i="21"/>
  <c r="F84" i="21"/>
  <c r="E84" i="21"/>
  <c r="G84" i="21" s="1"/>
  <c r="F83" i="21"/>
  <c r="E83" i="21"/>
  <c r="F82" i="21"/>
  <c r="E82" i="21"/>
  <c r="G82" i="21" s="1"/>
  <c r="F81" i="21"/>
  <c r="E81" i="21"/>
  <c r="F80" i="21"/>
  <c r="E80" i="21"/>
  <c r="F79" i="21"/>
  <c r="E79" i="21"/>
  <c r="F78" i="21"/>
  <c r="E78" i="21"/>
  <c r="F77" i="21"/>
  <c r="E77" i="21"/>
  <c r="F76" i="21"/>
  <c r="E76" i="21"/>
  <c r="F75" i="21"/>
  <c r="E75" i="21"/>
  <c r="F74" i="21"/>
  <c r="E74" i="21"/>
  <c r="F73" i="21"/>
  <c r="E73" i="21"/>
  <c r="F72" i="21"/>
  <c r="E72" i="21"/>
  <c r="F71" i="21"/>
  <c r="E71" i="21"/>
  <c r="F70" i="21"/>
  <c r="E70" i="21"/>
  <c r="G70" i="21" s="1"/>
  <c r="F69" i="21"/>
  <c r="E69" i="21"/>
  <c r="F68" i="21"/>
  <c r="E68" i="21"/>
  <c r="F67" i="21"/>
  <c r="E67" i="21"/>
  <c r="F66" i="21"/>
  <c r="E66" i="21"/>
  <c r="F65" i="21"/>
  <c r="E65" i="21"/>
  <c r="G65" i="21" s="1"/>
  <c r="F64" i="21"/>
  <c r="E64" i="21"/>
  <c r="F63" i="21"/>
  <c r="E63" i="21"/>
  <c r="G63" i="21" s="1"/>
  <c r="F62" i="21"/>
  <c r="E62" i="21"/>
  <c r="F61" i="21"/>
  <c r="E61" i="21"/>
  <c r="G61" i="21" s="1"/>
  <c r="F60" i="21"/>
  <c r="E60" i="21"/>
  <c r="F59" i="21"/>
  <c r="E59" i="21"/>
  <c r="F58" i="21"/>
  <c r="E58" i="21"/>
  <c r="F57" i="21"/>
  <c r="E57" i="21"/>
  <c r="G57" i="21" s="1"/>
  <c r="F56" i="21"/>
  <c r="E56" i="21"/>
  <c r="F55" i="21"/>
  <c r="E55" i="21"/>
  <c r="G55" i="21" s="1"/>
  <c r="F54" i="21"/>
  <c r="E54" i="21"/>
  <c r="F53" i="21"/>
  <c r="E53" i="21"/>
  <c r="G53" i="21" s="1"/>
  <c r="F52" i="21"/>
  <c r="E52" i="21"/>
  <c r="F51" i="21"/>
  <c r="E51" i="21"/>
  <c r="G51" i="21" s="1"/>
  <c r="F50" i="21"/>
  <c r="E50" i="21"/>
  <c r="F49" i="21"/>
  <c r="E49" i="21"/>
  <c r="G49" i="21" s="1"/>
  <c r="F48" i="21"/>
  <c r="E48" i="21"/>
  <c r="F47" i="21"/>
  <c r="E47" i="21"/>
  <c r="G47" i="21" s="1"/>
  <c r="F46" i="21"/>
  <c r="G46" i="21" s="1"/>
  <c r="E46" i="21"/>
  <c r="F45" i="21"/>
  <c r="E45" i="21"/>
  <c r="G45" i="21" s="1"/>
  <c r="F44" i="21"/>
  <c r="E44" i="21"/>
  <c r="F43" i="21"/>
  <c r="E43" i="21"/>
  <c r="G43" i="21" s="1"/>
  <c r="F42" i="21"/>
  <c r="E42" i="21"/>
  <c r="F41" i="21"/>
  <c r="E41" i="21"/>
  <c r="G41" i="21" s="1"/>
  <c r="F40" i="21"/>
  <c r="E40" i="21"/>
  <c r="F39" i="21"/>
  <c r="E39" i="21"/>
  <c r="G39" i="21" s="1"/>
  <c r="F38" i="21"/>
  <c r="G38" i="21" s="1"/>
  <c r="E38" i="21"/>
  <c r="F37" i="21"/>
  <c r="E37" i="21"/>
  <c r="G37" i="21" s="1"/>
  <c r="F36" i="21"/>
  <c r="E36" i="21"/>
  <c r="F35" i="21"/>
  <c r="E35" i="21"/>
  <c r="G35" i="21" s="1"/>
  <c r="F34" i="21"/>
  <c r="E34" i="21"/>
  <c r="F33" i="21"/>
  <c r="E33" i="21"/>
  <c r="G33" i="21" s="1"/>
  <c r="F32" i="21"/>
  <c r="E32" i="21"/>
  <c r="F31" i="21"/>
  <c r="E31" i="21"/>
  <c r="G31" i="21" s="1"/>
  <c r="F30" i="21"/>
  <c r="E30" i="21"/>
  <c r="F29" i="21"/>
  <c r="E29" i="21"/>
  <c r="F28" i="21"/>
  <c r="E28" i="21"/>
  <c r="F27" i="21"/>
  <c r="E27" i="21"/>
  <c r="F26" i="21"/>
  <c r="E26" i="21"/>
  <c r="F25" i="21"/>
  <c r="E25" i="21"/>
  <c r="G25" i="21" s="1"/>
  <c r="F24" i="21"/>
  <c r="E24" i="21"/>
  <c r="G24" i="21" s="1"/>
  <c r="F23" i="21"/>
  <c r="E23" i="21"/>
  <c r="F22" i="21"/>
  <c r="E22" i="21"/>
  <c r="F21" i="21"/>
  <c r="E21" i="21"/>
  <c r="F20" i="21"/>
  <c r="E20" i="21"/>
  <c r="G20" i="21" s="1"/>
  <c r="F19" i="21"/>
  <c r="E19" i="21"/>
  <c r="F18" i="21"/>
  <c r="E18" i="21"/>
  <c r="G18" i="21" s="1"/>
  <c r="F17" i="21"/>
  <c r="E17" i="21"/>
  <c r="F16" i="21"/>
  <c r="E16" i="21"/>
  <c r="F15" i="21"/>
  <c r="E15" i="21"/>
  <c r="F14" i="21"/>
  <c r="E14" i="21"/>
  <c r="F13" i="21"/>
  <c r="E13" i="21"/>
  <c r="F12" i="21"/>
  <c r="E12" i="21"/>
  <c r="F11" i="21"/>
  <c r="E11" i="21"/>
  <c r="F10" i="21"/>
  <c r="E10" i="21"/>
  <c r="F9" i="21"/>
  <c r="E9" i="21"/>
  <c r="F8" i="21"/>
  <c r="E8" i="21"/>
  <c r="F7" i="21"/>
  <c r="E7" i="21"/>
  <c r="F6" i="21"/>
  <c r="E6" i="21"/>
  <c r="F5" i="21"/>
  <c r="E5" i="21"/>
  <c r="F4" i="21"/>
  <c r="E4" i="21"/>
  <c r="G4" i="21" s="1"/>
  <c r="H3" i="20"/>
  <c r="G4" i="20" s="1"/>
  <c r="H4" i="20" s="1"/>
  <c r="G5" i="20" s="1"/>
  <c r="A29" i="19"/>
  <c r="D29" i="19" s="1"/>
  <c r="A28" i="19"/>
  <c r="B28" i="19" s="1"/>
  <c r="A27" i="19"/>
  <c r="D27" i="19" s="1"/>
  <c r="D23" i="19"/>
  <c r="D22" i="19"/>
  <c r="D21" i="19"/>
  <c r="D17" i="19"/>
  <c r="D16" i="19"/>
  <c r="D15" i="19"/>
  <c r="F8" i="19"/>
  <c r="B8" i="19"/>
  <c r="P8" i="18"/>
  <c r="L16" i="18" s="1"/>
  <c r="L8" i="18"/>
  <c r="M8" i="18" s="1"/>
  <c r="L9" i="18" s="1"/>
  <c r="H8" i="18"/>
  <c r="H15" i="18" s="1"/>
  <c r="D8" i="18"/>
  <c r="Q7" i="18"/>
  <c r="E11" i="17"/>
  <c r="E10" i="17"/>
  <c r="E9" i="17"/>
  <c r="E8" i="17"/>
  <c r="E7" i="17"/>
  <c r="E6" i="16"/>
  <c r="D7" i="16" s="1"/>
  <c r="E7" i="16" s="1"/>
  <c r="D8" i="16" s="1"/>
  <c r="D6" i="16"/>
  <c r="K19" i="15"/>
  <c r="B9" i="15"/>
  <c r="C8" i="15"/>
  <c r="C7" i="15"/>
  <c r="G315" i="14"/>
  <c r="I315" i="14" s="1"/>
  <c r="J315" i="14" s="1"/>
  <c r="G314" i="14"/>
  <c r="G313" i="14"/>
  <c r="G312" i="14"/>
  <c r="K312" i="14" s="1"/>
  <c r="G311" i="14"/>
  <c r="I311" i="14" s="1"/>
  <c r="J311" i="14" s="1"/>
  <c r="G310" i="14"/>
  <c r="G309" i="14"/>
  <c r="I309" i="14" s="1"/>
  <c r="J309" i="14" s="1"/>
  <c r="G308" i="14"/>
  <c r="G307" i="14"/>
  <c r="I307" i="14" s="1"/>
  <c r="J307" i="14" s="1"/>
  <c r="G306" i="14"/>
  <c r="G305" i="14"/>
  <c r="G304" i="14"/>
  <c r="I304" i="14" s="1"/>
  <c r="J304" i="14" s="1"/>
  <c r="G303" i="14"/>
  <c r="G302" i="14"/>
  <c r="K302" i="14" s="1"/>
  <c r="G301" i="14"/>
  <c r="G300" i="14"/>
  <c r="G299" i="14"/>
  <c r="G298" i="14"/>
  <c r="L298" i="14" s="1"/>
  <c r="G297" i="14"/>
  <c r="G296" i="14"/>
  <c r="I296" i="14" s="1"/>
  <c r="J296" i="14" s="1"/>
  <c r="G295" i="14"/>
  <c r="G294" i="14"/>
  <c r="K294" i="14" s="1"/>
  <c r="G293" i="14"/>
  <c r="G292" i="14"/>
  <c r="G291" i="14"/>
  <c r="G290" i="14"/>
  <c r="L290" i="14" s="1"/>
  <c r="G289" i="14"/>
  <c r="G288" i="14"/>
  <c r="I288" i="14" s="1"/>
  <c r="J288" i="14" s="1"/>
  <c r="G287" i="14"/>
  <c r="G286" i="14"/>
  <c r="K286" i="14" s="1"/>
  <c r="G285" i="14"/>
  <c r="G284" i="14"/>
  <c r="G283" i="14"/>
  <c r="G282" i="14"/>
  <c r="G281" i="14"/>
  <c r="G280" i="14"/>
  <c r="I280" i="14" s="1"/>
  <c r="J280" i="14" s="1"/>
  <c r="G279" i="14"/>
  <c r="G278" i="14"/>
  <c r="G277" i="14"/>
  <c r="I277" i="14" s="1"/>
  <c r="J277" i="14" s="1"/>
  <c r="G276" i="14"/>
  <c r="K276" i="14" s="1"/>
  <c r="G275" i="14"/>
  <c r="I275" i="14" s="1"/>
  <c r="J275" i="14" s="1"/>
  <c r="G274" i="14"/>
  <c r="G273" i="14"/>
  <c r="G272" i="14"/>
  <c r="I272" i="14" s="1"/>
  <c r="J272" i="14" s="1"/>
  <c r="G271" i="14"/>
  <c r="G270" i="14"/>
  <c r="K270" i="14" s="1"/>
  <c r="G269" i="14"/>
  <c r="I269" i="14" s="1"/>
  <c r="J269" i="14" s="1"/>
  <c r="G268" i="14"/>
  <c r="K268" i="14" s="1"/>
  <c r="G267" i="14"/>
  <c r="I267" i="14" s="1"/>
  <c r="J267" i="14" s="1"/>
  <c r="G266" i="14"/>
  <c r="L266" i="14" s="1"/>
  <c r="G265" i="14"/>
  <c r="G264" i="14"/>
  <c r="I264" i="14" s="1"/>
  <c r="J264" i="14" s="1"/>
  <c r="G263" i="14"/>
  <c r="G262" i="14"/>
  <c r="K262" i="14" s="1"/>
  <c r="G261" i="14"/>
  <c r="I261" i="14" s="1"/>
  <c r="J261" i="14" s="1"/>
  <c r="G260" i="14"/>
  <c r="G259" i="14"/>
  <c r="K259" i="14" s="1"/>
  <c r="G258" i="14"/>
  <c r="G257" i="14"/>
  <c r="G256" i="14"/>
  <c r="G255" i="14"/>
  <c r="G254" i="14"/>
  <c r="L254" i="14" s="1"/>
  <c r="G253" i="14"/>
  <c r="K253" i="14" s="1"/>
  <c r="G252" i="14"/>
  <c r="G251" i="14"/>
  <c r="I251" i="14" s="1"/>
  <c r="J251" i="14" s="1"/>
  <c r="G250" i="14"/>
  <c r="G249" i="14"/>
  <c r="L249" i="14" s="1"/>
  <c r="G248" i="14"/>
  <c r="G247" i="14"/>
  <c r="G246" i="14"/>
  <c r="K246" i="14" s="1"/>
  <c r="G245" i="14"/>
  <c r="I245" i="14" s="1"/>
  <c r="J245" i="14" s="1"/>
  <c r="G244" i="14"/>
  <c r="K244" i="14" s="1"/>
  <c r="G243" i="14"/>
  <c r="L243" i="14" s="1"/>
  <c r="G242" i="14"/>
  <c r="G241" i="14"/>
  <c r="G240" i="14"/>
  <c r="G239" i="14"/>
  <c r="G238" i="14"/>
  <c r="K238" i="14" s="1"/>
  <c r="G237" i="14"/>
  <c r="I237" i="14" s="1"/>
  <c r="J237" i="14" s="1"/>
  <c r="G236" i="14"/>
  <c r="K236" i="14" s="1"/>
  <c r="G235" i="14"/>
  <c r="L235" i="14" s="1"/>
  <c r="G234" i="14"/>
  <c r="G233" i="14"/>
  <c r="K233" i="14" s="1"/>
  <c r="G232" i="14"/>
  <c r="G231" i="14"/>
  <c r="G230" i="14"/>
  <c r="G229" i="14"/>
  <c r="L229" i="14" s="1"/>
  <c r="G228" i="14"/>
  <c r="I228" i="14" s="1"/>
  <c r="J228" i="14" s="1"/>
  <c r="G227" i="14"/>
  <c r="L227" i="14" s="1"/>
  <c r="G226" i="14"/>
  <c r="I226" i="14" s="1"/>
  <c r="J226" i="14" s="1"/>
  <c r="G225" i="14"/>
  <c r="K225" i="14" s="1"/>
  <c r="G224" i="14"/>
  <c r="G223" i="14"/>
  <c r="G222" i="14"/>
  <c r="G221" i="14"/>
  <c r="L221" i="14" s="1"/>
  <c r="G220" i="14"/>
  <c r="I220" i="14" s="1"/>
  <c r="J220" i="14" s="1"/>
  <c r="G219" i="14"/>
  <c r="L219" i="14" s="1"/>
  <c r="G218" i="14"/>
  <c r="I218" i="14" s="1"/>
  <c r="J218" i="14" s="1"/>
  <c r="G217" i="14"/>
  <c r="G216" i="14"/>
  <c r="G215" i="14"/>
  <c r="G214" i="14"/>
  <c r="G213" i="14"/>
  <c r="L213" i="14" s="1"/>
  <c r="G212" i="14"/>
  <c r="L212" i="14" s="1"/>
  <c r="G211" i="14"/>
  <c r="K211" i="14" s="1"/>
  <c r="G210" i="14"/>
  <c r="L210" i="14" s="1"/>
  <c r="G209" i="14"/>
  <c r="L209" i="14" s="1"/>
  <c r="G208" i="14"/>
  <c r="G207" i="14"/>
  <c r="K207" i="14" s="1"/>
  <c r="G206" i="14"/>
  <c r="L206" i="14" s="1"/>
  <c r="G205" i="14"/>
  <c r="L205" i="14" s="1"/>
  <c r="G204" i="14"/>
  <c r="G203" i="14"/>
  <c r="K203" i="14" s="1"/>
  <c r="G202" i="14"/>
  <c r="L202" i="14" s="1"/>
  <c r="G201" i="14"/>
  <c r="L201" i="14" s="1"/>
  <c r="G200" i="14"/>
  <c r="L200" i="14" s="1"/>
  <c r="G199" i="14"/>
  <c r="K199" i="14" s="1"/>
  <c r="G198" i="14"/>
  <c r="L198" i="14" s="1"/>
  <c r="G197" i="14"/>
  <c r="L197" i="14" s="1"/>
  <c r="G196" i="14"/>
  <c r="G195" i="14"/>
  <c r="G194" i="14"/>
  <c r="L194" i="14" s="1"/>
  <c r="G193" i="14"/>
  <c r="L193" i="14" s="1"/>
  <c r="G192" i="14"/>
  <c r="G191" i="14"/>
  <c r="K191" i="14" s="1"/>
  <c r="G190" i="14"/>
  <c r="L190" i="14" s="1"/>
  <c r="G189" i="14"/>
  <c r="L189" i="14" s="1"/>
  <c r="G188" i="14"/>
  <c r="L188" i="14" s="1"/>
  <c r="G187" i="14"/>
  <c r="K187" i="14" s="1"/>
  <c r="G186" i="14"/>
  <c r="L186" i="14" s="1"/>
  <c r="G185" i="14"/>
  <c r="L185" i="14" s="1"/>
  <c r="G184" i="14"/>
  <c r="G183" i="14"/>
  <c r="G182" i="14"/>
  <c r="L182" i="14" s="1"/>
  <c r="G181" i="14"/>
  <c r="L181" i="14" s="1"/>
  <c r="G180" i="14"/>
  <c r="G179" i="14"/>
  <c r="G178" i="14"/>
  <c r="I178" i="14" s="1"/>
  <c r="J178" i="14" s="1"/>
  <c r="G177" i="14"/>
  <c r="G176" i="14"/>
  <c r="G175" i="14"/>
  <c r="L175" i="14" s="1"/>
  <c r="G174" i="14"/>
  <c r="L174" i="14" s="1"/>
  <c r="G173" i="14"/>
  <c r="G172" i="14"/>
  <c r="I172" i="14" s="1"/>
  <c r="J172" i="14" s="1"/>
  <c r="G171" i="14"/>
  <c r="L171" i="14" s="1"/>
  <c r="G170" i="14"/>
  <c r="I170" i="14" s="1"/>
  <c r="J170" i="14" s="1"/>
  <c r="G169" i="14"/>
  <c r="L169" i="14" s="1"/>
  <c r="G168" i="14"/>
  <c r="G167" i="14"/>
  <c r="G166" i="14"/>
  <c r="L166" i="14" s="1"/>
  <c r="G165" i="14"/>
  <c r="L165" i="14" s="1"/>
  <c r="G164" i="14"/>
  <c r="L164" i="14" s="1"/>
  <c r="G163" i="14"/>
  <c r="G162" i="14"/>
  <c r="I162" i="14" s="1"/>
  <c r="J162" i="14" s="1"/>
  <c r="G161" i="14"/>
  <c r="G160" i="14"/>
  <c r="G159" i="14"/>
  <c r="L159" i="14" s="1"/>
  <c r="G158" i="14"/>
  <c r="L158" i="14" s="1"/>
  <c r="G157" i="14"/>
  <c r="G156" i="14"/>
  <c r="I156" i="14" s="1"/>
  <c r="J156" i="14" s="1"/>
  <c r="G155" i="14"/>
  <c r="L155" i="14" s="1"/>
  <c r="G154" i="14"/>
  <c r="I154" i="14" s="1"/>
  <c r="J154" i="14" s="1"/>
  <c r="G153" i="14"/>
  <c r="L153" i="14" s="1"/>
  <c r="G152" i="14"/>
  <c r="G151" i="14"/>
  <c r="G150" i="14"/>
  <c r="L150" i="14" s="1"/>
  <c r="G149" i="14"/>
  <c r="K149" i="14" s="1"/>
  <c r="G148" i="14"/>
  <c r="G147" i="14"/>
  <c r="G146" i="14"/>
  <c r="G145" i="14"/>
  <c r="K145" i="14" s="1"/>
  <c r="G144" i="14"/>
  <c r="I144" i="14" s="1"/>
  <c r="J144" i="14" s="1"/>
  <c r="G143" i="14"/>
  <c r="G142" i="14"/>
  <c r="I142" i="14" s="1"/>
  <c r="J142" i="14" s="1"/>
  <c r="G141" i="14"/>
  <c r="G140" i="14"/>
  <c r="L140" i="14" s="1"/>
  <c r="G139" i="14"/>
  <c r="I139" i="14" s="1"/>
  <c r="J139" i="14" s="1"/>
  <c r="G138" i="14"/>
  <c r="G137" i="14"/>
  <c r="L137" i="14" s="1"/>
  <c r="G136" i="14"/>
  <c r="I136" i="14" s="1"/>
  <c r="J136" i="14" s="1"/>
  <c r="G135" i="14"/>
  <c r="G134" i="14"/>
  <c r="I134" i="14" s="1"/>
  <c r="J134" i="14" s="1"/>
  <c r="G133" i="14"/>
  <c r="K133" i="14" s="1"/>
  <c r="G132" i="14"/>
  <c r="L132" i="14" s="1"/>
  <c r="G131" i="14"/>
  <c r="G130" i="14"/>
  <c r="K130" i="14" s="1"/>
  <c r="G129" i="14"/>
  <c r="K129" i="14" s="1"/>
  <c r="G128" i="14"/>
  <c r="I128" i="14" s="1"/>
  <c r="J128" i="14" s="1"/>
  <c r="G127" i="14"/>
  <c r="L127" i="14" s="1"/>
  <c r="G126" i="14"/>
  <c r="I126" i="14" s="1"/>
  <c r="J126" i="14" s="1"/>
  <c r="G125" i="14"/>
  <c r="K125" i="14" s="1"/>
  <c r="G124" i="14"/>
  <c r="L124" i="14" s="1"/>
  <c r="G123" i="14"/>
  <c r="G122" i="14"/>
  <c r="K122" i="14" s="1"/>
  <c r="G121" i="14"/>
  <c r="L121" i="14" s="1"/>
  <c r="G120" i="14"/>
  <c r="K120" i="14" s="1"/>
  <c r="G119" i="14"/>
  <c r="I119" i="14" s="1"/>
  <c r="J119" i="14" s="1"/>
  <c r="G118" i="14"/>
  <c r="L118" i="14" s="1"/>
  <c r="G117" i="14"/>
  <c r="L117" i="14" s="1"/>
  <c r="G116" i="14"/>
  <c r="L116" i="14" s="1"/>
  <c r="G115" i="14"/>
  <c r="G114" i="14"/>
  <c r="K114" i="14" s="1"/>
  <c r="G113" i="14"/>
  <c r="L113" i="14" s="1"/>
  <c r="G112" i="14"/>
  <c r="K112" i="14" s="1"/>
  <c r="G111" i="14"/>
  <c r="I111" i="14" s="1"/>
  <c r="J111" i="14" s="1"/>
  <c r="G110" i="14"/>
  <c r="L110" i="14" s="1"/>
  <c r="G109" i="14"/>
  <c r="L109" i="14" s="1"/>
  <c r="G108" i="14"/>
  <c r="L108" i="14" s="1"/>
  <c r="G107" i="14"/>
  <c r="I107" i="14" s="1"/>
  <c r="J107" i="14" s="1"/>
  <c r="G106" i="14"/>
  <c r="L106" i="14" s="1"/>
  <c r="G105" i="14"/>
  <c r="L105" i="14" s="1"/>
  <c r="G104" i="14"/>
  <c r="L104" i="14" s="1"/>
  <c r="G103" i="14"/>
  <c r="I103" i="14" s="1"/>
  <c r="J103" i="14" s="1"/>
  <c r="G102" i="14"/>
  <c r="L102" i="14" s="1"/>
  <c r="G101" i="14"/>
  <c r="L101" i="14" s="1"/>
  <c r="G100" i="14"/>
  <c r="L100" i="14" s="1"/>
  <c r="G99" i="14"/>
  <c r="I99" i="14" s="1"/>
  <c r="J99" i="14" s="1"/>
  <c r="G98" i="14"/>
  <c r="L98" i="14" s="1"/>
  <c r="G97" i="14"/>
  <c r="L97" i="14" s="1"/>
  <c r="G96" i="14"/>
  <c r="L96" i="14" s="1"/>
  <c r="G95" i="14"/>
  <c r="I95" i="14" s="1"/>
  <c r="J95" i="14" s="1"/>
  <c r="G94" i="14"/>
  <c r="L94" i="14" s="1"/>
  <c r="G93" i="14"/>
  <c r="L93" i="14" s="1"/>
  <c r="G92" i="14"/>
  <c r="L92" i="14" s="1"/>
  <c r="G91" i="14"/>
  <c r="I91" i="14" s="1"/>
  <c r="J91" i="14" s="1"/>
  <c r="G90" i="14"/>
  <c r="L90" i="14" s="1"/>
  <c r="G89" i="14"/>
  <c r="L89" i="14" s="1"/>
  <c r="G88" i="14"/>
  <c r="L88" i="14" s="1"/>
  <c r="G87" i="14"/>
  <c r="I87" i="14" s="1"/>
  <c r="J87" i="14" s="1"/>
  <c r="G86" i="14"/>
  <c r="L86" i="14" s="1"/>
  <c r="G85" i="14"/>
  <c r="L85" i="14" s="1"/>
  <c r="G84" i="14"/>
  <c r="L84" i="14" s="1"/>
  <c r="G83" i="14"/>
  <c r="I83" i="14" s="1"/>
  <c r="J83" i="14" s="1"/>
  <c r="G82" i="14"/>
  <c r="L82" i="14" s="1"/>
  <c r="G81" i="14"/>
  <c r="L81" i="14" s="1"/>
  <c r="G80" i="14"/>
  <c r="L80" i="14" s="1"/>
  <c r="G79" i="14"/>
  <c r="I79" i="14" s="1"/>
  <c r="J79" i="14" s="1"/>
  <c r="G78" i="14"/>
  <c r="L78" i="14" s="1"/>
  <c r="G77" i="14"/>
  <c r="L77" i="14" s="1"/>
  <c r="G76" i="14"/>
  <c r="L76" i="14" s="1"/>
  <c r="G75" i="14"/>
  <c r="I75" i="14" s="1"/>
  <c r="J75" i="14" s="1"/>
  <c r="G74" i="14"/>
  <c r="L74" i="14" s="1"/>
  <c r="G73" i="14"/>
  <c r="L73" i="14" s="1"/>
  <c r="G72" i="14"/>
  <c r="L72" i="14" s="1"/>
  <c r="G71" i="14"/>
  <c r="I71" i="14" s="1"/>
  <c r="J71" i="14" s="1"/>
  <c r="G70" i="14"/>
  <c r="L70" i="14" s="1"/>
  <c r="G69" i="14"/>
  <c r="L69" i="14" s="1"/>
  <c r="G68" i="14"/>
  <c r="L68" i="14" s="1"/>
  <c r="G67" i="14"/>
  <c r="I67" i="14" s="1"/>
  <c r="J67" i="14" s="1"/>
  <c r="G66" i="14"/>
  <c r="L66" i="14" s="1"/>
  <c r="G65" i="14"/>
  <c r="L65" i="14" s="1"/>
  <c r="G64" i="14"/>
  <c r="I64" i="14" s="1"/>
  <c r="J64" i="14" s="1"/>
  <c r="G63" i="14"/>
  <c r="K63" i="14" s="1"/>
  <c r="G62" i="14"/>
  <c r="I62" i="14" s="1"/>
  <c r="J62" i="14" s="1"/>
  <c r="G61" i="14"/>
  <c r="K61" i="14" s="1"/>
  <c r="G60" i="14"/>
  <c r="I60" i="14" s="1"/>
  <c r="J60" i="14" s="1"/>
  <c r="G59" i="14"/>
  <c r="K59" i="14" s="1"/>
  <c r="G58" i="14"/>
  <c r="I58" i="14" s="1"/>
  <c r="J58" i="14" s="1"/>
  <c r="G57" i="14"/>
  <c r="K57" i="14" s="1"/>
  <c r="G56" i="14"/>
  <c r="I56" i="14" s="1"/>
  <c r="J56" i="14" s="1"/>
  <c r="G55" i="14"/>
  <c r="K55" i="14" s="1"/>
  <c r="G54" i="14"/>
  <c r="I54" i="14" s="1"/>
  <c r="J54" i="14" s="1"/>
  <c r="G53" i="14"/>
  <c r="K53" i="14" s="1"/>
  <c r="G52" i="14"/>
  <c r="I52" i="14" s="1"/>
  <c r="J52" i="14" s="1"/>
  <c r="G51" i="14"/>
  <c r="K51" i="14" s="1"/>
  <c r="G50" i="14"/>
  <c r="I50" i="14" s="1"/>
  <c r="J50" i="14" s="1"/>
  <c r="G49" i="14"/>
  <c r="K49" i="14" s="1"/>
  <c r="G48" i="14"/>
  <c r="I48" i="14" s="1"/>
  <c r="J48" i="14" s="1"/>
  <c r="G47" i="14"/>
  <c r="K47" i="14" s="1"/>
  <c r="G46" i="14"/>
  <c r="I46" i="14" s="1"/>
  <c r="J46" i="14" s="1"/>
  <c r="G45" i="14"/>
  <c r="K45" i="14" s="1"/>
  <c r="G44" i="14"/>
  <c r="I44" i="14" s="1"/>
  <c r="J44" i="14" s="1"/>
  <c r="G43" i="14"/>
  <c r="K43" i="14" s="1"/>
  <c r="G42" i="14"/>
  <c r="I42" i="14" s="1"/>
  <c r="J42" i="14" s="1"/>
  <c r="G41" i="14"/>
  <c r="K41" i="14" s="1"/>
  <c r="G40" i="14"/>
  <c r="I40" i="14" s="1"/>
  <c r="J40" i="14" s="1"/>
  <c r="G39" i="14"/>
  <c r="K39" i="14" s="1"/>
  <c r="G38" i="14"/>
  <c r="I38" i="14" s="1"/>
  <c r="J38" i="14" s="1"/>
  <c r="G37" i="14"/>
  <c r="K37" i="14" s="1"/>
  <c r="G36" i="14"/>
  <c r="I36" i="14" s="1"/>
  <c r="J36" i="14" s="1"/>
  <c r="G35" i="14"/>
  <c r="K35" i="14" s="1"/>
  <c r="G34" i="14"/>
  <c r="I34" i="14" s="1"/>
  <c r="J34" i="14" s="1"/>
  <c r="G33" i="14"/>
  <c r="K33" i="14" s="1"/>
  <c r="G32" i="14"/>
  <c r="I32" i="14" s="1"/>
  <c r="J32" i="14" s="1"/>
  <c r="G31" i="14"/>
  <c r="K31" i="14" s="1"/>
  <c r="G30" i="14"/>
  <c r="I30" i="14" s="1"/>
  <c r="J30" i="14" s="1"/>
  <c r="G29" i="14"/>
  <c r="K29" i="14" s="1"/>
  <c r="G28" i="14"/>
  <c r="I28" i="14" s="1"/>
  <c r="J28" i="14" s="1"/>
  <c r="G27" i="14"/>
  <c r="K27" i="14" s="1"/>
  <c r="G26" i="14"/>
  <c r="I26" i="14" s="1"/>
  <c r="J26" i="14" s="1"/>
  <c r="G25" i="14"/>
  <c r="K25" i="14" s="1"/>
  <c r="G24" i="14"/>
  <c r="I24" i="14" s="1"/>
  <c r="J24" i="14" s="1"/>
  <c r="G23" i="14"/>
  <c r="K23" i="14" s="1"/>
  <c r="G22" i="14"/>
  <c r="I22" i="14" s="1"/>
  <c r="J22" i="14" s="1"/>
  <c r="G21" i="14"/>
  <c r="K21" i="14" s="1"/>
  <c r="G20" i="14"/>
  <c r="I20" i="14" s="1"/>
  <c r="J20" i="14" s="1"/>
  <c r="G19" i="14"/>
  <c r="K19" i="14" s="1"/>
  <c r="G18" i="14"/>
  <c r="I18" i="14" s="1"/>
  <c r="J18" i="14" s="1"/>
  <c r="G17" i="14"/>
  <c r="K17" i="14" s="1"/>
  <c r="G16" i="14"/>
  <c r="I16" i="14" s="1"/>
  <c r="G29" i="21" l="1"/>
  <c r="G78" i="21"/>
  <c r="G157" i="21"/>
  <c r="G206" i="21"/>
  <c r="G285" i="21"/>
  <c r="G334" i="21"/>
  <c r="G8" i="21"/>
  <c r="G14" i="21"/>
  <c r="G26" i="21"/>
  <c r="G28" i="21"/>
  <c r="G30" i="21"/>
  <c r="G34" i="21"/>
  <c r="G36" i="21"/>
  <c r="G50" i="21"/>
  <c r="G52" i="21"/>
  <c r="G56" i="21"/>
  <c r="G58" i="21"/>
  <c r="G60" i="21"/>
  <c r="G71" i="21"/>
  <c r="G73" i="21"/>
  <c r="G79" i="21"/>
  <c r="G81" i="21"/>
  <c r="G95" i="21"/>
  <c r="G97" i="21"/>
  <c r="G110" i="21"/>
  <c r="G146" i="21"/>
  <c r="G148" i="21"/>
  <c r="G150" i="21"/>
  <c r="G154" i="21"/>
  <c r="G156" i="21"/>
  <c r="G158" i="21"/>
  <c r="G162" i="21"/>
  <c r="G164" i="21"/>
  <c r="G189" i="21"/>
  <c r="G199" i="21"/>
  <c r="G201" i="21"/>
  <c r="G207" i="21"/>
  <c r="G209" i="21"/>
  <c r="G223" i="21"/>
  <c r="G225" i="21"/>
  <c r="G238" i="21"/>
  <c r="G274" i="21"/>
  <c r="G276" i="21"/>
  <c r="G278" i="21"/>
  <c r="G282" i="21"/>
  <c r="G284" i="21"/>
  <c r="G286" i="21"/>
  <c r="G290" i="21"/>
  <c r="G292" i="21"/>
  <c r="G317" i="21"/>
  <c r="G327" i="21"/>
  <c r="G329" i="21"/>
  <c r="G335" i="21"/>
  <c r="G337" i="21"/>
  <c r="G351" i="21"/>
  <c r="G353" i="21"/>
  <c r="G366" i="21"/>
  <c r="G402" i="21"/>
  <c r="G404" i="21"/>
  <c r="G406" i="21"/>
  <c r="G410" i="21"/>
  <c r="G412" i="21"/>
  <c r="G414" i="21"/>
  <c r="G418" i="21"/>
  <c r="G420" i="21"/>
  <c r="G422" i="21"/>
  <c r="G426" i="21"/>
  <c r="G428" i="21"/>
  <c r="G543" i="21"/>
  <c r="G545" i="21"/>
  <c r="G551" i="21"/>
  <c r="G553" i="21"/>
  <c r="G5" i="21"/>
  <c r="G9" i="21"/>
  <c r="G11" i="21"/>
  <c r="G13" i="21"/>
  <c r="G15" i="21"/>
  <c r="G17" i="21"/>
  <c r="G19" i="21"/>
  <c r="G21" i="21"/>
  <c r="G23" i="21"/>
  <c r="G62" i="21"/>
  <c r="G66" i="21"/>
  <c r="G68" i="21"/>
  <c r="G103" i="21"/>
  <c r="G105" i="21"/>
  <c r="G111" i="21"/>
  <c r="G113" i="21"/>
  <c r="G127" i="21"/>
  <c r="G129" i="21"/>
  <c r="G178" i="21"/>
  <c r="G180" i="21"/>
  <c r="G182" i="21"/>
  <c r="G186" i="21"/>
  <c r="G188" i="21"/>
  <c r="G190" i="21"/>
  <c r="G194" i="21"/>
  <c r="G196" i="21"/>
  <c r="G231" i="21"/>
  <c r="G233" i="21"/>
  <c r="G239" i="21"/>
  <c r="G241" i="21"/>
  <c r="G255" i="21"/>
  <c r="G257" i="21"/>
  <c r="G306" i="21"/>
  <c r="G308" i="21"/>
  <c r="G310" i="21"/>
  <c r="G314" i="21"/>
  <c r="G316" i="21"/>
  <c r="G318" i="21"/>
  <c r="G322" i="21"/>
  <c r="G324" i="21"/>
  <c r="G359" i="21"/>
  <c r="G361" i="21"/>
  <c r="G367" i="21"/>
  <c r="G369" i="21"/>
  <c r="G383" i="21"/>
  <c r="G385" i="21"/>
  <c r="G442" i="21"/>
  <c r="G444" i="21"/>
  <c r="G446" i="21"/>
  <c r="G450" i="21"/>
  <c r="G452" i="21"/>
  <c r="G454" i="21"/>
  <c r="G458" i="21"/>
  <c r="G460" i="21"/>
  <c r="G462" i="21"/>
  <c r="G522" i="21"/>
  <c r="G524" i="21"/>
  <c r="G526" i="21"/>
  <c r="G534" i="21"/>
  <c r="G614" i="21"/>
  <c r="G717" i="21"/>
  <c r="G790" i="21"/>
  <c r="G802" i="21"/>
  <c r="M39" i="22"/>
  <c r="M103" i="22"/>
  <c r="G153" i="22"/>
  <c r="L216" i="22"/>
  <c r="L238" i="22"/>
  <c r="L270" i="22"/>
  <c r="L541" i="22"/>
  <c r="G382" i="21"/>
  <c r="G386" i="21"/>
  <c r="G388" i="21"/>
  <c r="G413" i="21"/>
  <c r="G421" i="21"/>
  <c r="G431" i="21"/>
  <c r="G433" i="21"/>
  <c r="G439" i="21"/>
  <c r="G441" i="21"/>
  <c r="G455" i="21"/>
  <c r="G457" i="21"/>
  <c r="G527" i="21"/>
  <c r="G529" i="21"/>
  <c r="G538" i="21"/>
  <c r="G540" i="21"/>
  <c r="G542" i="21"/>
  <c r="G567" i="21"/>
  <c r="G582" i="21"/>
  <c r="G586" i="21"/>
  <c r="G588" i="21"/>
  <c r="G590" i="21"/>
  <c r="G607" i="21"/>
  <c r="G609" i="21"/>
  <c r="G632" i="21"/>
  <c r="G636" i="21"/>
  <c r="G640" i="21"/>
  <c r="G698" i="21"/>
  <c r="G700" i="21"/>
  <c r="G702" i="21"/>
  <c r="G704" i="21"/>
  <c r="G706" i="21"/>
  <c r="G712" i="21"/>
  <c r="G714" i="21"/>
  <c r="G720" i="21"/>
  <c r="G722" i="21"/>
  <c r="G728" i="21"/>
  <c r="G730" i="21"/>
  <c r="G732" i="21"/>
  <c r="G734" i="21"/>
  <c r="G736" i="21"/>
  <c r="G765" i="21"/>
  <c r="G773" i="21"/>
  <c r="G787" i="21"/>
  <c r="G791" i="21"/>
  <c r="G799" i="21"/>
  <c r="G803" i="21"/>
  <c r="G807" i="21"/>
  <c r="G819" i="21"/>
  <c r="G851" i="21"/>
  <c r="G915" i="21"/>
  <c r="G919" i="21"/>
  <c r="G921" i="21"/>
  <c r="G933" i="21"/>
  <c r="G935" i="21"/>
  <c r="G937" i="21"/>
  <c r="G949" i="21"/>
  <c r="G959" i="21"/>
  <c r="G961" i="21"/>
  <c r="M360" i="22"/>
  <c r="G338" i="22"/>
  <c r="G306" i="22"/>
  <c r="L20" i="22"/>
  <c r="G38" i="22"/>
  <c r="G46" i="22"/>
  <c r="L60" i="22"/>
  <c r="G61" i="22"/>
  <c r="M64" i="22"/>
  <c r="M72" i="22"/>
  <c r="L84" i="22"/>
  <c r="G102" i="22"/>
  <c r="L124" i="22"/>
  <c r="M143" i="22"/>
  <c r="L148" i="22"/>
  <c r="L194" i="22"/>
  <c r="M244" i="22"/>
  <c r="M284" i="22"/>
  <c r="G354" i="22"/>
  <c r="G506" i="22"/>
  <c r="K9" i="23"/>
  <c r="G463" i="21"/>
  <c r="G465" i="21"/>
  <c r="G469" i="21"/>
  <c r="G483" i="21"/>
  <c r="G485" i="21"/>
  <c r="G487" i="21"/>
  <c r="G489" i="21"/>
  <c r="G502" i="21"/>
  <c r="G508" i="21"/>
  <c r="G512" i="21"/>
  <c r="G535" i="21"/>
  <c r="G554" i="21"/>
  <c r="G556" i="21"/>
  <c r="G558" i="21"/>
  <c r="G575" i="21"/>
  <c r="G577" i="21"/>
  <c r="G583" i="21"/>
  <c r="G625" i="21"/>
  <c r="G631" i="21"/>
  <c r="G633" i="21"/>
  <c r="G635" i="21"/>
  <c r="G637" i="21"/>
  <c r="G643" i="21"/>
  <c r="G645" i="21"/>
  <c r="G651" i="21"/>
  <c r="G675" i="21"/>
  <c r="G679" i="21"/>
  <c r="G758" i="21"/>
  <c r="G764" i="21"/>
  <c r="G766" i="21"/>
  <c r="G768" i="21"/>
  <c r="G770" i="21"/>
  <c r="G776" i="21"/>
  <c r="G778" i="21"/>
  <c r="G784" i="21"/>
  <c r="M60" i="22"/>
  <c r="M68" i="22"/>
  <c r="M71" i="22"/>
  <c r="G74" i="22"/>
  <c r="L88" i="22"/>
  <c r="L96" i="22"/>
  <c r="L112" i="22"/>
  <c r="G121" i="22"/>
  <c r="L136" i="22"/>
  <c r="L176" i="22"/>
  <c r="G185" i="22"/>
  <c r="M196" i="22"/>
  <c r="L222" i="22"/>
  <c r="L254" i="22"/>
  <c r="M296" i="22"/>
  <c r="G386" i="22"/>
  <c r="N9" i="23"/>
  <c r="G11" i="23"/>
  <c r="J10" i="23"/>
  <c r="M392" i="22"/>
  <c r="L405" i="22"/>
  <c r="G418" i="22"/>
  <c r="G499" i="22"/>
  <c r="M528" i="22"/>
  <c r="G847" i="21"/>
  <c r="G854" i="21"/>
  <c r="G866" i="21"/>
  <c r="G946" i="21"/>
  <c r="G950" i="21"/>
  <c r="G956" i="21"/>
  <c r="G958" i="21"/>
  <c r="G995" i="21"/>
  <c r="L4" i="22"/>
  <c r="L16" i="22"/>
  <c r="M20" i="22"/>
  <c r="M23" i="22"/>
  <c r="M24" i="22"/>
  <c r="G34" i="22"/>
  <c r="L44" i="22"/>
  <c r="G45" i="22"/>
  <c r="L48" i="22"/>
  <c r="M52" i="22"/>
  <c r="M55" i="22"/>
  <c r="M56" i="22"/>
  <c r="G66" i="22"/>
  <c r="L76" i="22"/>
  <c r="G77" i="22"/>
  <c r="L80" i="22"/>
  <c r="M84" i="22"/>
  <c r="M87" i="22"/>
  <c r="M88" i="22"/>
  <c r="G98" i="22"/>
  <c r="L108" i="22"/>
  <c r="L120" i="22"/>
  <c r="L128" i="22"/>
  <c r="L140" i="22"/>
  <c r="L152" i="22"/>
  <c r="L160" i="22"/>
  <c r="L172" i="22"/>
  <c r="L184" i="22"/>
  <c r="G198" i="22"/>
  <c r="M212" i="22"/>
  <c r="G215" i="22"/>
  <c r="M220" i="22"/>
  <c r="L230" i="22"/>
  <c r="L246" i="22"/>
  <c r="M253" i="22"/>
  <c r="M260" i="22"/>
  <c r="M276" i="22"/>
  <c r="L286" i="22"/>
  <c r="M312" i="22"/>
  <c r="G370" i="22"/>
  <c r="G402" i="22"/>
  <c r="M424" i="22"/>
  <c r="G855" i="21"/>
  <c r="G863" i="21"/>
  <c r="G867" i="21"/>
  <c r="G871" i="21"/>
  <c r="G883" i="21"/>
  <c r="G885" i="21"/>
  <c r="G911" i="21"/>
  <c r="G918" i="21"/>
  <c r="G930" i="21"/>
  <c r="G980" i="21"/>
  <c r="G982" i="21"/>
  <c r="G984" i="21"/>
  <c r="G986" i="21"/>
  <c r="G988" i="21"/>
  <c r="G990" i="21"/>
  <c r="G992" i="21"/>
  <c r="G994" i="21"/>
  <c r="G996" i="21"/>
  <c r="G998" i="21"/>
  <c r="L656" i="22"/>
  <c r="L6" i="22"/>
  <c r="L10" i="22"/>
  <c r="M16" i="22"/>
  <c r="G22" i="22"/>
  <c r="G26" i="22"/>
  <c r="G30" i="22"/>
  <c r="L36" i="22"/>
  <c r="L40" i="22"/>
  <c r="M44" i="22"/>
  <c r="M48" i="22"/>
  <c r="G54" i="22"/>
  <c r="G58" i="22"/>
  <c r="G62" i="22"/>
  <c r="L68" i="22"/>
  <c r="L72" i="22"/>
  <c r="M76" i="22"/>
  <c r="M80" i="22"/>
  <c r="G86" i="22"/>
  <c r="G90" i="22"/>
  <c r="G94" i="22"/>
  <c r="L100" i="22"/>
  <c r="L104" i="22"/>
  <c r="M127" i="22"/>
  <c r="L132" i="22"/>
  <c r="G137" i="22"/>
  <c r="M159" i="22"/>
  <c r="L164" i="22"/>
  <c r="G169" i="22"/>
  <c r="L200" i="22"/>
  <c r="M211" i="22"/>
  <c r="G214" i="22"/>
  <c r="M236" i="22"/>
  <c r="M252" i="22"/>
  <c r="L262" i="22"/>
  <c r="L278" i="22"/>
  <c r="M285" i="22"/>
  <c r="M292" i="22"/>
  <c r="G322" i="22"/>
  <c r="M344" i="22"/>
  <c r="M376" i="22"/>
  <c r="G434" i="22"/>
  <c r="G554" i="22"/>
  <c r="G22" i="21"/>
  <c r="G54" i="21"/>
  <c r="G69" i="21"/>
  <c r="G101" i="21"/>
  <c r="G133" i="21"/>
  <c r="G165" i="21"/>
  <c r="G197" i="21"/>
  <c r="G229" i="21"/>
  <c r="G261" i="21"/>
  <c r="G293" i="21"/>
  <c r="G325" i="21"/>
  <c r="G357" i="21"/>
  <c r="G389" i="21"/>
  <c r="G429" i="21"/>
  <c r="G685" i="21"/>
  <c r="G689" i="21"/>
  <c r="G710" i="21"/>
  <c r="G781" i="21"/>
  <c r="G806" i="21"/>
  <c r="G909" i="21"/>
  <c r="G934" i="21"/>
  <c r="M1003" i="22"/>
  <c r="G1001" i="22"/>
  <c r="M999" i="22"/>
  <c r="G997" i="22"/>
  <c r="M995" i="22"/>
  <c r="G993" i="22"/>
  <c r="M991" i="22"/>
  <c r="G989" i="22"/>
  <c r="M987" i="22"/>
  <c r="G985" i="22"/>
  <c r="M983" i="22"/>
  <c r="G981" i="22"/>
  <c r="M979" i="22"/>
  <c r="G977" i="22"/>
  <c r="M975" i="22"/>
  <c r="G973" i="22"/>
  <c r="M971" i="22"/>
  <c r="G969" i="22"/>
  <c r="M967" i="22"/>
  <c r="G965" i="22"/>
  <c r="M963" i="22"/>
  <c r="G961" i="22"/>
  <c r="M959" i="22"/>
  <c r="G957" i="22"/>
  <c r="M955" i="22"/>
  <c r="G953" i="22"/>
  <c r="M951" i="22"/>
  <c r="G949" i="22"/>
  <c r="M947" i="22"/>
  <c r="G945" i="22"/>
  <c r="M943" i="22"/>
  <c r="G941" i="22"/>
  <c r="M939" i="22"/>
  <c r="G937" i="22"/>
  <c r="M935" i="22"/>
  <c r="G933" i="22"/>
  <c r="M931" i="22"/>
  <c r="G929" i="22"/>
  <c r="M927" i="22"/>
  <c r="G925" i="22"/>
  <c r="M923" i="22"/>
  <c r="G921" i="22"/>
  <c r="M919" i="22"/>
  <c r="G917" i="22"/>
  <c r="M915" i="22"/>
  <c r="L1003" i="22"/>
  <c r="L999" i="22"/>
  <c r="L995" i="22"/>
  <c r="L991" i="22"/>
  <c r="L987" i="22"/>
  <c r="L983" i="22"/>
  <c r="L979" i="22"/>
  <c r="L975" i="22"/>
  <c r="L971" i="22"/>
  <c r="L967" i="22"/>
  <c r="L963" i="22"/>
  <c r="L959" i="22"/>
  <c r="L955" i="22"/>
  <c r="L951" i="22"/>
  <c r="L947" i="22"/>
  <c r="L943" i="22"/>
  <c r="L939" i="22"/>
  <c r="L935" i="22"/>
  <c r="L931" i="22"/>
  <c r="L927" i="22"/>
  <c r="L923" i="22"/>
  <c r="L919" i="22"/>
  <c r="L915" i="22"/>
  <c r="L911" i="22"/>
  <c r="L907" i="22"/>
  <c r="L903" i="22"/>
  <c r="L899" i="22"/>
  <c r="L895" i="22"/>
  <c r="L891" i="22"/>
  <c r="G1003" i="22"/>
  <c r="L1001" i="22"/>
  <c r="G995" i="22"/>
  <c r="L993" i="22"/>
  <c r="G987" i="22"/>
  <c r="L985" i="22"/>
  <c r="G979" i="22"/>
  <c r="L977" i="22"/>
  <c r="G971" i="22"/>
  <c r="L969" i="22"/>
  <c r="G963" i="22"/>
  <c r="L961" i="22"/>
  <c r="G955" i="22"/>
  <c r="L953" i="22"/>
  <c r="G947" i="22"/>
  <c r="L945" i="22"/>
  <c r="G939" i="22"/>
  <c r="L937" i="22"/>
  <c r="G931" i="22"/>
  <c r="L929" i="22"/>
  <c r="G923" i="22"/>
  <c r="L921" i="22"/>
  <c r="G915" i="22"/>
  <c r="L913" i="22"/>
  <c r="M911" i="22"/>
  <c r="M909" i="22"/>
  <c r="G901" i="22"/>
  <c r="G899" i="22"/>
  <c r="L897" i="22"/>
  <c r="M895" i="22"/>
  <c r="M893" i="22"/>
  <c r="G889" i="22"/>
  <c r="M887" i="22"/>
  <c r="G885" i="22"/>
  <c r="M883" i="22"/>
  <c r="G881" i="22"/>
  <c r="M879" i="22"/>
  <c r="G877" i="22"/>
  <c r="M875" i="22"/>
  <c r="G873" i="22"/>
  <c r="M871" i="22"/>
  <c r="G869" i="22"/>
  <c r="M867" i="22"/>
  <c r="G865" i="22"/>
  <c r="M863" i="22"/>
  <c r="G861" i="22"/>
  <c r="M859" i="22"/>
  <c r="G857" i="22"/>
  <c r="M855" i="22"/>
  <c r="G853" i="22"/>
  <c r="M851" i="22"/>
  <c r="G849" i="22"/>
  <c r="M847" i="22"/>
  <c r="G845" i="22"/>
  <c r="M843" i="22"/>
  <c r="M997" i="22"/>
  <c r="M989" i="22"/>
  <c r="M981" i="22"/>
  <c r="G999" i="22"/>
  <c r="L997" i="22"/>
  <c r="G991" i="22"/>
  <c r="M993" i="22"/>
  <c r="M973" i="22"/>
  <c r="M969" i="22"/>
  <c r="G951" i="22"/>
  <c r="L949" i="22"/>
  <c r="M941" i="22"/>
  <c r="M937" i="22"/>
  <c r="G919" i="22"/>
  <c r="L917" i="22"/>
  <c r="G913" i="22"/>
  <c r="L909" i="22"/>
  <c r="M907" i="22"/>
  <c r="M905" i="22"/>
  <c r="M899" i="22"/>
  <c r="G893" i="22"/>
  <c r="G891" i="22"/>
  <c r="M889" i="22"/>
  <c r="L887" i="22"/>
  <c r="L877" i="22"/>
  <c r="G875" i="22"/>
  <c r="M873" i="22"/>
  <c r="L871" i="22"/>
  <c r="L861" i="22"/>
  <c r="G859" i="22"/>
  <c r="M857" i="22"/>
  <c r="L855" i="22"/>
  <c r="L845" i="22"/>
  <c r="G843" i="22"/>
  <c r="M841" i="22"/>
  <c r="G839" i="22"/>
  <c r="M837" i="22"/>
  <c r="G835" i="22"/>
  <c r="M833" i="22"/>
  <c r="G831" i="22"/>
  <c r="M829" i="22"/>
  <c r="G827" i="22"/>
  <c r="M825" i="22"/>
  <c r="G823" i="22"/>
  <c r="M821" i="22"/>
  <c r="G819" i="22"/>
  <c r="M817" i="22"/>
  <c r="G815" i="22"/>
  <c r="M813" i="22"/>
  <c r="G811" i="22"/>
  <c r="M809" i="22"/>
  <c r="G807" i="22"/>
  <c r="M805" i="22"/>
  <c r="G803" i="22"/>
  <c r="M801" i="22"/>
  <c r="G799" i="22"/>
  <c r="M797" i="22"/>
  <c r="G795" i="22"/>
  <c r="M793" i="22"/>
  <c r="G791" i="22"/>
  <c r="M789" i="22"/>
  <c r="G787" i="22"/>
  <c r="M785" i="22"/>
  <c r="G783" i="22"/>
  <c r="M781" i="22"/>
  <c r="G779" i="22"/>
  <c r="M777" i="22"/>
  <c r="M1001" i="22"/>
  <c r="M985" i="22"/>
  <c r="L981" i="22"/>
  <c r="G975" i="22"/>
  <c r="L973" i="22"/>
  <c r="M965" i="22"/>
  <c r="M961" i="22"/>
  <c r="G943" i="22"/>
  <c r="L941" i="22"/>
  <c r="M933" i="22"/>
  <c r="M929" i="22"/>
  <c r="G909" i="22"/>
  <c r="G907" i="22"/>
  <c r="L905" i="22"/>
  <c r="M903" i="22"/>
  <c r="M901" i="22"/>
  <c r="G895" i="22"/>
  <c r="L889" i="22"/>
  <c r="G887" i="22"/>
  <c r="M885" i="22"/>
  <c r="L883" i="22"/>
  <c r="L873" i="22"/>
  <c r="G871" i="22"/>
  <c r="M869" i="22"/>
  <c r="L867" i="22"/>
  <c r="L857" i="22"/>
  <c r="G855" i="22"/>
  <c r="M853" i="22"/>
  <c r="L851" i="22"/>
  <c r="L841" i="22"/>
  <c r="L837" i="22"/>
  <c r="L833" i="22"/>
  <c r="L829" i="22"/>
  <c r="L825" i="22"/>
  <c r="L821" i="22"/>
  <c r="L817" i="22"/>
  <c r="L813" i="22"/>
  <c r="L809" i="22"/>
  <c r="L805" i="22"/>
  <c r="L801" i="22"/>
  <c r="L797" i="22"/>
  <c r="L793" i="22"/>
  <c r="L789" i="22"/>
  <c r="L785" i="22"/>
  <c r="L781" i="22"/>
  <c r="L777" i="22"/>
  <c r="L773" i="22"/>
  <c r="L769" i="22"/>
  <c r="L765" i="22"/>
  <c r="L761" i="22"/>
  <c r="L757" i="22"/>
  <c r="L753" i="22"/>
  <c r="L749" i="22"/>
  <c r="L745" i="22"/>
  <c r="L741" i="22"/>
  <c r="G967" i="22"/>
  <c r="L965" i="22"/>
  <c r="M957" i="22"/>
  <c r="M953" i="22"/>
  <c r="G935" i="22"/>
  <c r="L933" i="22"/>
  <c r="M925" i="22"/>
  <c r="M921" i="22"/>
  <c r="G911" i="22"/>
  <c r="G905" i="22"/>
  <c r="G903" i="22"/>
  <c r="L901" i="22"/>
  <c r="M897" i="22"/>
  <c r="L885" i="22"/>
  <c r="G883" i="22"/>
  <c r="M881" i="22"/>
  <c r="L879" i="22"/>
  <c r="L869" i="22"/>
  <c r="G867" i="22"/>
  <c r="M865" i="22"/>
  <c r="L863" i="22"/>
  <c r="L853" i="22"/>
  <c r="G851" i="22"/>
  <c r="M849" i="22"/>
  <c r="L847" i="22"/>
  <c r="G841" i="22"/>
  <c r="M839" i="22"/>
  <c r="G837" i="22"/>
  <c r="M835" i="22"/>
  <c r="G833" i="22"/>
  <c r="M831" i="22"/>
  <c r="G829" i="22"/>
  <c r="M827" i="22"/>
  <c r="G825" i="22"/>
  <c r="M823" i="22"/>
  <c r="G821" i="22"/>
  <c r="M819" i="22"/>
  <c r="G817" i="22"/>
  <c r="M815" i="22"/>
  <c r="G813" i="22"/>
  <c r="M811" i="22"/>
  <c r="G809" i="22"/>
  <c r="M807" i="22"/>
  <c r="G805" i="22"/>
  <c r="M945" i="22"/>
  <c r="L925" i="22"/>
  <c r="G897" i="22"/>
  <c r="G879" i="22"/>
  <c r="L875" i="22"/>
  <c r="L849" i="22"/>
  <c r="M845" i="22"/>
  <c r="L835" i="22"/>
  <c r="L819" i="22"/>
  <c r="M803" i="22"/>
  <c r="M795" i="22"/>
  <c r="M787" i="22"/>
  <c r="M779" i="22"/>
  <c r="G775" i="22"/>
  <c r="G773" i="22"/>
  <c r="L771" i="22"/>
  <c r="M769" i="22"/>
  <c r="M767" i="22"/>
  <c r="G759" i="22"/>
  <c r="G757" i="22"/>
  <c r="L755" i="22"/>
  <c r="M753" i="22"/>
  <c r="M751" i="22"/>
  <c r="G743" i="22"/>
  <c r="G741" i="22"/>
  <c r="L739" i="22"/>
  <c r="L735" i="22"/>
  <c r="L731" i="22"/>
  <c r="L727" i="22"/>
  <c r="L723" i="22"/>
  <c r="L719" i="22"/>
  <c r="L715" i="22"/>
  <c r="L711" i="22"/>
  <c r="L707" i="22"/>
  <c r="L703" i="22"/>
  <c r="L699" i="22"/>
  <c r="L695" i="22"/>
  <c r="L691" i="22"/>
  <c r="L687" i="22"/>
  <c r="L683" i="22"/>
  <c r="L679" i="22"/>
  <c r="L675" i="22"/>
  <c r="L671" i="22"/>
  <c r="L667" i="22"/>
  <c r="L663" i="22"/>
  <c r="L659" i="22"/>
  <c r="L655" i="22"/>
  <c r="L651" i="22"/>
  <c r="L647" i="22"/>
  <c r="L643" i="22"/>
  <c r="L639" i="22"/>
  <c r="L635" i="22"/>
  <c r="L631" i="22"/>
  <c r="L627" i="22"/>
  <c r="L623" i="22"/>
  <c r="L619" i="22"/>
  <c r="L615" i="22"/>
  <c r="L611" i="22"/>
  <c r="L607" i="22"/>
  <c r="L603" i="22"/>
  <c r="L599" i="22"/>
  <c r="L595" i="22"/>
  <c r="L591" i="22"/>
  <c r="L587" i="22"/>
  <c r="L989" i="22"/>
  <c r="G959" i="22"/>
  <c r="M913" i="22"/>
  <c r="L893" i="22"/>
  <c r="G863" i="22"/>
  <c r="L859" i="22"/>
  <c r="L839" i="22"/>
  <c r="L823" i="22"/>
  <c r="L807" i="22"/>
  <c r="L803" i="22"/>
  <c r="G797" i="22"/>
  <c r="L795" i="22"/>
  <c r="G789" i="22"/>
  <c r="L787" i="22"/>
  <c r="G781" i="22"/>
  <c r="L779" i="22"/>
  <c r="G771" i="22"/>
  <c r="G769" i="22"/>
  <c r="L767" i="22"/>
  <c r="M765" i="22"/>
  <c r="M763" i="22"/>
  <c r="G755" i="22"/>
  <c r="G753" i="22"/>
  <c r="L751" i="22"/>
  <c r="M749" i="22"/>
  <c r="M747" i="22"/>
  <c r="G739" i="22"/>
  <c r="M737" i="22"/>
  <c r="G735" i="22"/>
  <c r="M733" i="22"/>
  <c r="G731" i="22"/>
  <c r="M729" i="22"/>
  <c r="G727" i="22"/>
  <c r="M725" i="22"/>
  <c r="G723" i="22"/>
  <c r="M721" i="22"/>
  <c r="G719" i="22"/>
  <c r="M717" i="22"/>
  <c r="G715" i="22"/>
  <c r="M713" i="22"/>
  <c r="G711" i="22"/>
  <c r="M709" i="22"/>
  <c r="G707" i="22"/>
  <c r="M705" i="22"/>
  <c r="G703" i="22"/>
  <c r="M701" i="22"/>
  <c r="G699" i="22"/>
  <c r="M697" i="22"/>
  <c r="G695" i="22"/>
  <c r="M693" i="22"/>
  <c r="G691" i="22"/>
  <c r="M689" i="22"/>
  <c r="G687" i="22"/>
  <c r="M685" i="22"/>
  <c r="G683" i="22"/>
  <c r="M681" i="22"/>
  <c r="G679" i="22"/>
  <c r="M677" i="22"/>
  <c r="G675" i="22"/>
  <c r="M673" i="22"/>
  <c r="G671" i="22"/>
  <c r="M669" i="22"/>
  <c r="G667" i="22"/>
  <c r="M665" i="22"/>
  <c r="G663" i="22"/>
  <c r="M661" i="22"/>
  <c r="G659" i="22"/>
  <c r="M657" i="22"/>
  <c r="G655" i="22"/>
  <c r="M653" i="22"/>
  <c r="G651" i="22"/>
  <c r="M649" i="22"/>
  <c r="G647" i="22"/>
  <c r="M645" i="22"/>
  <c r="G643" i="22"/>
  <c r="M641" i="22"/>
  <c r="G639" i="22"/>
  <c r="M637" i="22"/>
  <c r="G635" i="22"/>
  <c r="M633" i="22"/>
  <c r="G631" i="22"/>
  <c r="M629" i="22"/>
  <c r="G627" i="22"/>
  <c r="M625" i="22"/>
  <c r="G623" i="22"/>
  <c r="M621" i="22"/>
  <c r="G619" i="22"/>
  <c r="M617" i="22"/>
  <c r="G615" i="22"/>
  <c r="M613" i="22"/>
  <c r="G983" i="22"/>
  <c r="M949" i="22"/>
  <c r="G927" i="22"/>
  <c r="L881" i="22"/>
  <c r="M877" i="22"/>
  <c r="G847" i="22"/>
  <c r="L843" i="22"/>
  <c r="L827" i="22"/>
  <c r="L811" i="22"/>
  <c r="M799" i="22"/>
  <c r="M791" i="22"/>
  <c r="M783" i="22"/>
  <c r="M775" i="22"/>
  <c r="G767" i="22"/>
  <c r="G765" i="22"/>
  <c r="L763" i="22"/>
  <c r="M761" i="22"/>
  <c r="M759" i="22"/>
  <c r="G751" i="22"/>
  <c r="G749" i="22"/>
  <c r="L747" i="22"/>
  <c r="M745" i="22"/>
  <c r="M743" i="22"/>
  <c r="L737" i="22"/>
  <c r="L733" i="22"/>
  <c r="L729" i="22"/>
  <c r="L725" i="22"/>
  <c r="L721" i="22"/>
  <c r="L717" i="22"/>
  <c r="L713" i="22"/>
  <c r="L709" i="22"/>
  <c r="L705" i="22"/>
  <c r="L701" i="22"/>
  <c r="L697" i="22"/>
  <c r="L693" i="22"/>
  <c r="L689" i="22"/>
  <c r="L685" i="22"/>
  <c r="L681" i="22"/>
  <c r="L677" i="22"/>
  <c r="L673" i="22"/>
  <c r="L669" i="22"/>
  <c r="L665" i="22"/>
  <c r="M977" i="22"/>
  <c r="G801" i="22"/>
  <c r="L783" i="22"/>
  <c r="G763" i="22"/>
  <c r="L759" i="22"/>
  <c r="M755" i="22"/>
  <c r="M735" i="22"/>
  <c r="G729" i="22"/>
  <c r="M719" i="22"/>
  <c r="G713" i="22"/>
  <c r="M703" i="22"/>
  <c r="G697" i="22"/>
  <c r="M687" i="22"/>
  <c r="G681" i="22"/>
  <c r="M671" i="22"/>
  <c r="G665" i="22"/>
  <c r="L661" i="22"/>
  <c r="M659" i="22"/>
  <c r="L653" i="22"/>
  <c r="M651" i="22"/>
  <c r="L645" i="22"/>
  <c r="M643" i="22"/>
  <c r="L637" i="22"/>
  <c r="M635" i="22"/>
  <c r="L629" i="22"/>
  <c r="M627" i="22"/>
  <c r="L621" i="22"/>
  <c r="M619" i="22"/>
  <c r="L613" i="22"/>
  <c r="M611" i="22"/>
  <c r="M609" i="22"/>
  <c r="G601" i="22"/>
  <c r="G599" i="22"/>
  <c r="L597" i="22"/>
  <c r="M595" i="22"/>
  <c r="M593" i="22"/>
  <c r="G585" i="22"/>
  <c r="M583" i="22"/>
  <c r="G581" i="22"/>
  <c r="M579" i="22"/>
  <c r="G577" i="22"/>
  <c r="M575" i="22"/>
  <c r="G573" i="22"/>
  <c r="M571" i="22"/>
  <c r="G569" i="22"/>
  <c r="M567" i="22"/>
  <c r="G565" i="22"/>
  <c r="M563" i="22"/>
  <c r="G561" i="22"/>
  <c r="M559" i="22"/>
  <c r="G557" i="22"/>
  <c r="M555" i="22"/>
  <c r="G553" i="22"/>
  <c r="M551" i="22"/>
  <c r="G549" i="22"/>
  <c r="M547" i="22"/>
  <c r="G545" i="22"/>
  <c r="M543" i="22"/>
  <c r="G541" i="22"/>
  <c r="M539" i="22"/>
  <c r="G537" i="22"/>
  <c r="M535" i="22"/>
  <c r="G533" i="22"/>
  <c r="M531" i="22"/>
  <c r="G529" i="22"/>
  <c r="M527" i="22"/>
  <c r="G525" i="22"/>
  <c r="M523" i="22"/>
  <c r="G521" i="22"/>
  <c r="M519" i="22"/>
  <c r="G517" i="22"/>
  <c r="M515" i="22"/>
  <c r="G513" i="22"/>
  <c r="M511" i="22"/>
  <c r="G509" i="22"/>
  <c r="M507" i="22"/>
  <c r="G505" i="22"/>
  <c r="M503" i="22"/>
  <c r="G501" i="22"/>
  <c r="M499" i="22"/>
  <c r="G497" i="22"/>
  <c r="M495" i="22"/>
  <c r="G493" i="22"/>
  <c r="M491" i="22"/>
  <c r="G489" i="22"/>
  <c r="M487" i="22"/>
  <c r="G485" i="22"/>
  <c r="M483" i="22"/>
  <c r="G481" i="22"/>
  <c r="M479" i="22"/>
  <c r="G477" i="22"/>
  <c r="M475" i="22"/>
  <c r="G473" i="22"/>
  <c r="M471" i="22"/>
  <c r="G469" i="22"/>
  <c r="M467" i="22"/>
  <c r="G465" i="22"/>
  <c r="M463" i="22"/>
  <c r="G461" i="22"/>
  <c r="L957" i="22"/>
  <c r="M917" i="22"/>
  <c r="L791" i="22"/>
  <c r="G777" i="22"/>
  <c r="M773" i="22"/>
  <c r="G747" i="22"/>
  <c r="L743" i="22"/>
  <c r="M739" i="22"/>
  <c r="G733" i="22"/>
  <c r="M723" i="22"/>
  <c r="G717" i="22"/>
  <c r="M707" i="22"/>
  <c r="G701" i="22"/>
  <c r="M691" i="22"/>
  <c r="G685" i="22"/>
  <c r="M675" i="22"/>
  <c r="G669" i="22"/>
  <c r="G661" i="22"/>
  <c r="G653" i="22"/>
  <c r="G645" i="22"/>
  <c r="G637" i="22"/>
  <c r="G629" i="22"/>
  <c r="G621" i="22"/>
  <c r="G613" i="22"/>
  <c r="G611" i="22"/>
  <c r="L609" i="22"/>
  <c r="M607" i="22"/>
  <c r="M605" i="22"/>
  <c r="G597" i="22"/>
  <c r="G595" i="22"/>
  <c r="L593" i="22"/>
  <c r="M591" i="22"/>
  <c r="M589" i="22"/>
  <c r="L583" i="22"/>
  <c r="L579" i="22"/>
  <c r="L575" i="22"/>
  <c r="L571" i="22"/>
  <c r="L567" i="22"/>
  <c r="L563" i="22"/>
  <c r="L559" i="22"/>
  <c r="L555" i="22"/>
  <c r="L551" i="22"/>
  <c r="L547" i="22"/>
  <c r="L543" i="22"/>
  <c r="L539" i="22"/>
  <c r="L535" i="22"/>
  <c r="L531" i="22"/>
  <c r="L527" i="22"/>
  <c r="L523" i="22"/>
  <c r="L519" i="22"/>
  <c r="L515" i="22"/>
  <c r="L511" i="22"/>
  <c r="L507" i="22"/>
  <c r="L503" i="22"/>
  <c r="L499" i="22"/>
  <c r="L495" i="22"/>
  <c r="L491" i="22"/>
  <c r="L487" i="22"/>
  <c r="L483" i="22"/>
  <c r="L479" i="22"/>
  <c r="L475" i="22"/>
  <c r="L471" i="22"/>
  <c r="L467" i="22"/>
  <c r="L463" i="22"/>
  <c r="L459" i="22"/>
  <c r="L455" i="22"/>
  <c r="L451" i="22"/>
  <c r="L447" i="22"/>
  <c r="M891" i="22"/>
  <c r="L865" i="22"/>
  <c r="L815" i="22"/>
  <c r="L799" i="22"/>
  <c r="G785" i="22"/>
  <c r="G761" i="22"/>
  <c r="M757" i="22"/>
  <c r="G737" i="22"/>
  <c r="M727" i="22"/>
  <c r="G721" i="22"/>
  <c r="M711" i="22"/>
  <c r="G705" i="22"/>
  <c r="M695" i="22"/>
  <c r="G689" i="22"/>
  <c r="M679" i="22"/>
  <c r="G673" i="22"/>
  <c r="M663" i="22"/>
  <c r="L657" i="22"/>
  <c r="M655" i="22"/>
  <c r="L649" i="22"/>
  <c r="M647" i="22"/>
  <c r="L641" i="22"/>
  <c r="M639" i="22"/>
  <c r="L633" i="22"/>
  <c r="M631" i="22"/>
  <c r="L625" i="22"/>
  <c r="M623" i="22"/>
  <c r="L617" i="22"/>
  <c r="M615" i="22"/>
  <c r="G609" i="22"/>
  <c r="G607" i="22"/>
  <c r="L605" i="22"/>
  <c r="M603" i="22"/>
  <c r="M601" i="22"/>
  <c r="G593" i="22"/>
  <c r="G591" i="22"/>
  <c r="L589" i="22"/>
  <c r="M587" i="22"/>
  <c r="M585" i="22"/>
  <c r="G583" i="22"/>
  <c r="M581" i="22"/>
  <c r="G579" i="22"/>
  <c r="M577" i="22"/>
  <c r="G575" i="22"/>
  <c r="M573" i="22"/>
  <c r="G571" i="22"/>
  <c r="M569" i="22"/>
  <c r="G567" i="22"/>
  <c r="M565" i="22"/>
  <c r="G563" i="22"/>
  <c r="M561" i="22"/>
  <c r="G559" i="22"/>
  <c r="M557" i="22"/>
  <c r="G555" i="22"/>
  <c r="M553" i="22"/>
  <c r="G551" i="22"/>
  <c r="M549" i="22"/>
  <c r="G547" i="22"/>
  <c r="M545" i="22"/>
  <c r="G543" i="22"/>
  <c r="M541" i="22"/>
  <c r="G539" i="22"/>
  <c r="M537" i="22"/>
  <c r="G535" i="22"/>
  <c r="M533" i="22"/>
  <c r="G531" i="22"/>
  <c r="M529" i="22"/>
  <c r="G527" i="22"/>
  <c r="M771" i="22"/>
  <c r="M741" i="22"/>
  <c r="M715" i="22"/>
  <c r="G677" i="22"/>
  <c r="G657" i="22"/>
  <c r="G625" i="22"/>
  <c r="G587" i="22"/>
  <c r="L577" i="22"/>
  <c r="L561" i="22"/>
  <c r="L545" i="22"/>
  <c r="L529" i="22"/>
  <c r="M525" i="22"/>
  <c r="M517" i="22"/>
  <c r="M509" i="22"/>
  <c r="M501" i="22"/>
  <c r="M493" i="22"/>
  <c r="M485" i="22"/>
  <c r="M477" i="22"/>
  <c r="M469" i="22"/>
  <c r="M461" i="22"/>
  <c r="G459" i="22"/>
  <c r="L457" i="22"/>
  <c r="M455" i="22"/>
  <c r="M453" i="22"/>
  <c r="G445" i="22"/>
  <c r="M443" i="22"/>
  <c r="G441" i="22"/>
  <c r="M439" i="22"/>
  <c r="G437" i="22"/>
  <c r="M435" i="22"/>
  <c r="G433" i="22"/>
  <c r="M431" i="22"/>
  <c r="G429" i="22"/>
  <c r="M427" i="22"/>
  <c r="G425" i="22"/>
  <c r="M423" i="22"/>
  <c r="G421" i="22"/>
  <c r="M419" i="22"/>
  <c r="G417" i="22"/>
  <c r="M415" i="22"/>
  <c r="G413" i="22"/>
  <c r="M411" i="22"/>
  <c r="G409" i="22"/>
  <c r="M407" i="22"/>
  <c r="G405" i="22"/>
  <c r="M403" i="22"/>
  <c r="G401" i="22"/>
  <c r="M399" i="22"/>
  <c r="G397" i="22"/>
  <c r="M395" i="22"/>
  <c r="G393" i="22"/>
  <c r="M391" i="22"/>
  <c r="G389" i="22"/>
  <c r="M387" i="22"/>
  <c r="G385" i="22"/>
  <c r="M383" i="22"/>
  <c r="G381" i="22"/>
  <c r="M379" i="22"/>
  <c r="G377" i="22"/>
  <c r="M375" i="22"/>
  <c r="G373" i="22"/>
  <c r="M371" i="22"/>
  <c r="G369" i="22"/>
  <c r="M367" i="22"/>
  <c r="G365" i="22"/>
  <c r="M363" i="22"/>
  <c r="G361" i="22"/>
  <c r="M359" i="22"/>
  <c r="G357" i="22"/>
  <c r="M355" i="22"/>
  <c r="G353" i="22"/>
  <c r="M351" i="22"/>
  <c r="G349" i="22"/>
  <c r="M347" i="22"/>
  <c r="G345" i="22"/>
  <c r="M343" i="22"/>
  <c r="G341" i="22"/>
  <c r="M339" i="22"/>
  <c r="G337" i="22"/>
  <c r="M335" i="22"/>
  <c r="G333" i="22"/>
  <c r="M331" i="22"/>
  <c r="G329" i="22"/>
  <c r="M327" i="22"/>
  <c r="G325" i="22"/>
  <c r="M323" i="22"/>
  <c r="G321" i="22"/>
  <c r="M319" i="22"/>
  <c r="G317" i="22"/>
  <c r="M315" i="22"/>
  <c r="G313" i="22"/>
  <c r="M311" i="22"/>
  <c r="G309" i="22"/>
  <c r="M307" i="22"/>
  <c r="G305" i="22"/>
  <c r="M303" i="22"/>
  <c r="G301" i="22"/>
  <c r="M299" i="22"/>
  <c r="G297" i="22"/>
  <c r="M295" i="22"/>
  <c r="G293" i="22"/>
  <c r="M291" i="22"/>
  <c r="G289" i="22"/>
  <c r="M287" i="22"/>
  <c r="G285" i="22"/>
  <c r="M283" i="22"/>
  <c r="G281" i="22"/>
  <c r="M279" i="22"/>
  <c r="G277" i="22"/>
  <c r="M275" i="22"/>
  <c r="G273" i="22"/>
  <c r="M271" i="22"/>
  <c r="G269" i="22"/>
  <c r="M267" i="22"/>
  <c r="G265" i="22"/>
  <c r="M263" i="22"/>
  <c r="G261" i="22"/>
  <c r="M259" i="22"/>
  <c r="G257" i="22"/>
  <c r="M255" i="22"/>
  <c r="G253" i="22"/>
  <c r="M251" i="22"/>
  <c r="G249" i="22"/>
  <c r="M247" i="22"/>
  <c r="G245" i="22"/>
  <c r="M243" i="22"/>
  <c r="G241" i="22"/>
  <c r="M239" i="22"/>
  <c r="G237" i="22"/>
  <c r="M235" i="22"/>
  <c r="G233" i="22"/>
  <c r="M231" i="22"/>
  <c r="G229" i="22"/>
  <c r="M227" i="22"/>
  <c r="G225" i="22"/>
  <c r="M223" i="22"/>
  <c r="G221" i="22"/>
  <c r="M219" i="22"/>
  <c r="M861" i="22"/>
  <c r="M731" i="22"/>
  <c r="G693" i="22"/>
  <c r="M667" i="22"/>
  <c r="G633" i="22"/>
  <c r="G605" i="22"/>
  <c r="L601" i="22"/>
  <c r="M597" i="22"/>
  <c r="L581" i="22"/>
  <c r="L565" i="22"/>
  <c r="L549" i="22"/>
  <c r="L533" i="22"/>
  <c r="L525" i="22"/>
  <c r="G519" i="22"/>
  <c r="L517" i="22"/>
  <c r="G511" i="22"/>
  <c r="L509" i="22"/>
  <c r="G503" i="22"/>
  <c r="L501" i="22"/>
  <c r="G495" i="22"/>
  <c r="L493" i="22"/>
  <c r="G487" i="22"/>
  <c r="L485" i="22"/>
  <c r="G479" i="22"/>
  <c r="L477" i="22"/>
  <c r="G471" i="22"/>
  <c r="L469" i="22"/>
  <c r="G463" i="22"/>
  <c r="L461" i="22"/>
  <c r="G457" i="22"/>
  <c r="G455" i="22"/>
  <c r="L453" i="22"/>
  <c r="M451" i="22"/>
  <c r="M449" i="22"/>
  <c r="L443" i="22"/>
  <c r="L439" i="22"/>
  <c r="L435" i="22"/>
  <c r="L431" i="22"/>
  <c r="L427" i="22"/>
  <c r="L423" i="22"/>
  <c r="L419" i="22"/>
  <c r="L415" i="22"/>
  <c r="L411" i="22"/>
  <c r="L407" i="22"/>
  <c r="L403" i="22"/>
  <c r="L399" i="22"/>
  <c r="L395" i="22"/>
  <c r="L391" i="22"/>
  <c r="L387" i="22"/>
  <c r="L383" i="22"/>
  <c r="L379" i="22"/>
  <c r="L375" i="22"/>
  <c r="L371" i="22"/>
  <c r="L367" i="22"/>
  <c r="L363" i="22"/>
  <c r="L359" i="22"/>
  <c r="L355" i="22"/>
  <c r="L351" i="22"/>
  <c r="L347" i="22"/>
  <c r="L343" i="22"/>
  <c r="L339" i="22"/>
  <c r="L335" i="22"/>
  <c r="L331" i="22"/>
  <c r="L327" i="22"/>
  <c r="L323" i="22"/>
  <c r="L319" i="22"/>
  <c r="L315" i="22"/>
  <c r="L311" i="22"/>
  <c r="L307" i="22"/>
  <c r="L303" i="22"/>
  <c r="L299" i="22"/>
  <c r="L295" i="22"/>
  <c r="L291" i="22"/>
  <c r="L287" i="22"/>
  <c r="L283" i="22"/>
  <c r="L279" i="22"/>
  <c r="L275" i="22"/>
  <c r="L271" i="22"/>
  <c r="L267" i="22"/>
  <c r="L263" i="22"/>
  <c r="L259" i="22"/>
  <c r="L255" i="22"/>
  <c r="L251" i="22"/>
  <c r="L247" i="22"/>
  <c r="L243" i="22"/>
  <c r="L239" i="22"/>
  <c r="L235" i="22"/>
  <c r="L231" i="22"/>
  <c r="L227" i="22"/>
  <c r="L223" i="22"/>
  <c r="L219" i="22"/>
  <c r="L215" i="22"/>
  <c r="L211" i="22"/>
  <c r="L207" i="22"/>
  <c r="L203" i="22"/>
  <c r="L199" i="22"/>
  <c r="L195" i="22"/>
  <c r="L191" i="22"/>
  <c r="L187" i="22"/>
  <c r="G793" i="22"/>
  <c r="G709" i="22"/>
  <c r="M683" i="22"/>
  <c r="G641" i="22"/>
  <c r="G589" i="22"/>
  <c r="L585" i="22"/>
  <c r="L569" i="22"/>
  <c r="L553" i="22"/>
  <c r="L537" i="22"/>
  <c r="M521" i="22"/>
  <c r="M513" i="22"/>
  <c r="M505" i="22"/>
  <c r="M497" i="22"/>
  <c r="M489" i="22"/>
  <c r="M481" i="22"/>
  <c r="M473" i="22"/>
  <c r="M465" i="22"/>
  <c r="G453" i="22"/>
  <c r="G451" i="22"/>
  <c r="L449" i="22"/>
  <c r="M447" i="22"/>
  <c r="M445" i="22"/>
  <c r="G443" i="22"/>
  <c r="M441" i="22"/>
  <c r="G439" i="22"/>
  <c r="M437" i="22"/>
  <c r="G435" i="22"/>
  <c r="M433" i="22"/>
  <c r="G431" i="22"/>
  <c r="M429" i="22"/>
  <c r="G427" i="22"/>
  <c r="M425" i="22"/>
  <c r="G423" i="22"/>
  <c r="M421" i="22"/>
  <c r="G419" i="22"/>
  <c r="M417" i="22"/>
  <c r="G415" i="22"/>
  <c r="M413" i="22"/>
  <c r="G411" i="22"/>
  <c r="M409" i="22"/>
  <c r="G407" i="22"/>
  <c r="M405" i="22"/>
  <c r="G403" i="22"/>
  <c r="M401" i="22"/>
  <c r="G399" i="22"/>
  <c r="M397" i="22"/>
  <c r="G395" i="22"/>
  <c r="M393" i="22"/>
  <c r="G391" i="22"/>
  <c r="M389" i="22"/>
  <c r="G387" i="22"/>
  <c r="M385" i="22"/>
  <c r="G383" i="22"/>
  <c r="M381" i="22"/>
  <c r="G379" i="22"/>
  <c r="M377" i="22"/>
  <c r="G375" i="22"/>
  <c r="M373" i="22"/>
  <c r="G371" i="22"/>
  <c r="M369" i="22"/>
  <c r="G367" i="22"/>
  <c r="M365" i="22"/>
  <c r="G363" i="22"/>
  <c r="M361" i="22"/>
  <c r="G359" i="22"/>
  <c r="M357" i="22"/>
  <c r="G355" i="22"/>
  <c r="M353" i="22"/>
  <c r="G351" i="22"/>
  <c r="M349" i="22"/>
  <c r="G347" i="22"/>
  <c r="M345" i="22"/>
  <c r="G343" i="22"/>
  <c r="M341" i="22"/>
  <c r="G339" i="22"/>
  <c r="M337" i="22"/>
  <c r="G335" i="22"/>
  <c r="M333" i="22"/>
  <c r="G331" i="22"/>
  <c r="M329" i="22"/>
  <c r="G327" i="22"/>
  <c r="M325" i="22"/>
  <c r="G323" i="22"/>
  <c r="M321" i="22"/>
  <c r="G319" i="22"/>
  <c r="M317" i="22"/>
  <c r="G315" i="22"/>
  <c r="M313" i="22"/>
  <c r="G311" i="22"/>
  <c r="M309" i="22"/>
  <c r="G307" i="22"/>
  <c r="M305" i="22"/>
  <c r="G303" i="22"/>
  <c r="M301" i="22"/>
  <c r="G299" i="22"/>
  <c r="M297" i="22"/>
  <c r="G295" i="22"/>
  <c r="L831" i="22"/>
  <c r="G745" i="22"/>
  <c r="G617" i="22"/>
  <c r="L557" i="22"/>
  <c r="L521" i="22"/>
  <c r="G507" i="22"/>
  <c r="L489" i="22"/>
  <c r="G475" i="22"/>
  <c r="M457" i="22"/>
  <c r="L441" i="22"/>
  <c r="L425" i="22"/>
  <c r="L409" i="22"/>
  <c r="L393" i="22"/>
  <c r="L377" i="22"/>
  <c r="L361" i="22"/>
  <c r="L345" i="22"/>
  <c r="L329" i="22"/>
  <c r="L313" i="22"/>
  <c r="L297" i="22"/>
  <c r="L293" i="22"/>
  <c r="G287" i="22"/>
  <c r="L285" i="22"/>
  <c r="G279" i="22"/>
  <c r="L277" i="22"/>
  <c r="G271" i="22"/>
  <c r="L269" i="22"/>
  <c r="G263" i="22"/>
  <c r="L261" i="22"/>
  <c r="G255" i="22"/>
  <c r="L253" i="22"/>
  <c r="G247" i="22"/>
  <c r="L245" i="22"/>
  <c r="G239" i="22"/>
  <c r="L237" i="22"/>
  <c r="G231" i="22"/>
  <c r="L229" i="22"/>
  <c r="G223" i="22"/>
  <c r="L221" i="22"/>
  <c r="G213" i="22"/>
  <c r="G211" i="22"/>
  <c r="L209" i="22"/>
  <c r="M207" i="22"/>
  <c r="M205" i="22"/>
  <c r="G197" i="22"/>
  <c r="G195" i="22"/>
  <c r="L193" i="22"/>
  <c r="M191" i="22"/>
  <c r="M189" i="22"/>
  <c r="L183" i="22"/>
  <c r="L179" i="22"/>
  <c r="L175" i="22"/>
  <c r="L171" i="22"/>
  <c r="L167" i="22"/>
  <c r="L163" i="22"/>
  <c r="L159" i="22"/>
  <c r="L155" i="22"/>
  <c r="L151" i="22"/>
  <c r="L147" i="22"/>
  <c r="L143" i="22"/>
  <c r="L139" i="22"/>
  <c r="L135" i="22"/>
  <c r="L131" i="22"/>
  <c r="L127" i="22"/>
  <c r="L123" i="22"/>
  <c r="L119" i="22"/>
  <c r="L115" i="22"/>
  <c r="L111" i="22"/>
  <c r="L107" i="22"/>
  <c r="L103" i="22"/>
  <c r="L99" i="22"/>
  <c r="L95" i="22"/>
  <c r="L91" i="22"/>
  <c r="L87" i="22"/>
  <c r="L83" i="22"/>
  <c r="L79" i="22"/>
  <c r="L75" i="22"/>
  <c r="L71" i="22"/>
  <c r="L67" i="22"/>
  <c r="L63" i="22"/>
  <c r="L59" i="22"/>
  <c r="L55" i="22"/>
  <c r="L51" i="22"/>
  <c r="L47" i="22"/>
  <c r="L43" i="22"/>
  <c r="L39" i="22"/>
  <c r="L35" i="22"/>
  <c r="L31" i="22"/>
  <c r="L27" i="22"/>
  <c r="L23" i="22"/>
  <c r="L19" i="22"/>
  <c r="L15" i="22"/>
  <c r="G13" i="22"/>
  <c r="M11" i="22"/>
  <c r="L9" i="22"/>
  <c r="L5" i="22"/>
  <c r="G725" i="22"/>
  <c r="G649" i="22"/>
  <c r="G603" i="22"/>
  <c r="L573" i="22"/>
  <c r="G515" i="22"/>
  <c r="L497" i="22"/>
  <c r="G483" i="22"/>
  <c r="L465" i="22"/>
  <c r="G449" i="22"/>
  <c r="L445" i="22"/>
  <c r="L429" i="22"/>
  <c r="L413" i="22"/>
  <c r="L397" i="22"/>
  <c r="L381" i="22"/>
  <c r="L365" i="22"/>
  <c r="L349" i="22"/>
  <c r="L333" i="22"/>
  <c r="L317" i="22"/>
  <c r="L301" i="22"/>
  <c r="M289" i="22"/>
  <c r="M281" i="22"/>
  <c r="M273" i="22"/>
  <c r="M265" i="22"/>
  <c r="M257" i="22"/>
  <c r="M249" i="22"/>
  <c r="M241" i="22"/>
  <c r="M233" i="22"/>
  <c r="M225" i="22"/>
  <c r="M217" i="22"/>
  <c r="G209" i="22"/>
  <c r="G207" i="22"/>
  <c r="L205" i="22"/>
  <c r="M203" i="22"/>
  <c r="M201" i="22"/>
  <c r="G193" i="22"/>
  <c r="G191" i="22"/>
  <c r="L189" i="22"/>
  <c r="M187" i="22"/>
  <c r="M185" i="22"/>
  <c r="G183" i="22"/>
  <c r="M181" i="22"/>
  <c r="G179" i="22"/>
  <c r="M177" i="22"/>
  <c r="G175" i="22"/>
  <c r="M173" i="22"/>
  <c r="G171" i="22"/>
  <c r="M169" i="22"/>
  <c r="G167" i="22"/>
  <c r="M165" i="22"/>
  <c r="G163" i="22"/>
  <c r="M161" i="22"/>
  <c r="G159" i="22"/>
  <c r="M157" i="22"/>
  <c r="G155" i="22"/>
  <c r="M153" i="22"/>
  <c r="G151" i="22"/>
  <c r="M149" i="22"/>
  <c r="G147" i="22"/>
  <c r="M145" i="22"/>
  <c r="G143" i="22"/>
  <c r="M141" i="22"/>
  <c r="G139" i="22"/>
  <c r="M137" i="22"/>
  <c r="G135" i="22"/>
  <c r="M133" i="22"/>
  <c r="G131" i="22"/>
  <c r="M129" i="22"/>
  <c r="G127" i="22"/>
  <c r="M125" i="22"/>
  <c r="G123" i="22"/>
  <c r="M121" i="22"/>
  <c r="G119" i="22"/>
  <c r="M117" i="22"/>
  <c r="G115" i="22"/>
  <c r="M113" i="22"/>
  <c r="G111" i="22"/>
  <c r="M109" i="22"/>
  <c r="G107" i="22"/>
  <c r="M105" i="22"/>
  <c r="G103" i="22"/>
  <c r="M101" i="22"/>
  <c r="G99" i="22"/>
  <c r="M97" i="22"/>
  <c r="G95" i="22"/>
  <c r="M93" i="22"/>
  <c r="G91" i="22"/>
  <c r="M89" i="22"/>
  <c r="G87" i="22"/>
  <c r="M85" i="22"/>
  <c r="G83" i="22"/>
  <c r="M81" i="22"/>
  <c r="G79" i="22"/>
  <c r="M77" i="22"/>
  <c r="G75" i="22"/>
  <c r="M73" i="22"/>
  <c r="G71" i="22"/>
  <c r="M69" i="22"/>
  <c r="G67" i="22"/>
  <c r="M65" i="22"/>
  <c r="G63" i="22"/>
  <c r="M61" i="22"/>
  <c r="G59" i="22"/>
  <c r="M57" i="22"/>
  <c r="G55" i="22"/>
  <c r="M53" i="22"/>
  <c r="G51" i="22"/>
  <c r="M49" i="22"/>
  <c r="G47" i="22"/>
  <c r="M45" i="22"/>
  <c r="G43" i="22"/>
  <c r="M41" i="22"/>
  <c r="G39" i="22"/>
  <c r="M37" i="22"/>
  <c r="G35" i="22"/>
  <c r="M33" i="22"/>
  <c r="G31" i="22"/>
  <c r="M29" i="22"/>
  <c r="G27" i="22"/>
  <c r="M25" i="22"/>
  <c r="G23" i="22"/>
  <c r="M21" i="22"/>
  <c r="G19" i="22"/>
  <c r="M17" i="22"/>
  <c r="G15" i="22"/>
  <c r="M13" i="22"/>
  <c r="L11" i="22"/>
  <c r="G9" i="22"/>
  <c r="M7" i="22"/>
  <c r="G5" i="22"/>
  <c r="L775" i="22"/>
  <c r="M599" i="22"/>
  <c r="G523" i="22"/>
  <c r="L505" i="22"/>
  <c r="G491" i="22"/>
  <c r="L473" i="22"/>
  <c r="M459" i="22"/>
  <c r="L433" i="22"/>
  <c r="L417" i="22"/>
  <c r="L401" i="22"/>
  <c r="L385" i="22"/>
  <c r="L369" i="22"/>
  <c r="L353" i="22"/>
  <c r="L337" i="22"/>
  <c r="L321" i="22"/>
  <c r="L305" i="22"/>
  <c r="G291" i="22"/>
  <c r="L289" i="22"/>
  <c r="G283" i="22"/>
  <c r="L281" i="22"/>
  <c r="G275" i="22"/>
  <c r="L273" i="22"/>
  <c r="G267" i="22"/>
  <c r="L265" i="22"/>
  <c r="G259" i="22"/>
  <c r="L257" i="22"/>
  <c r="G251" i="22"/>
  <c r="L249" i="22"/>
  <c r="G243" i="22"/>
  <c r="L241" i="22"/>
  <c r="G235" i="22"/>
  <c r="L233" i="22"/>
  <c r="G227" i="22"/>
  <c r="L225" i="22"/>
  <c r="G219" i="22"/>
  <c r="L217" i="22"/>
  <c r="M215" i="22"/>
  <c r="M213" i="22"/>
  <c r="G205" i="22"/>
  <c r="G203" i="22"/>
  <c r="L201" i="22"/>
  <c r="M199" i="22"/>
  <c r="M197" i="22"/>
  <c r="G189" i="22"/>
  <c r="G187" i="22"/>
  <c r="L185" i="22"/>
  <c r="L181" i="22"/>
  <c r="L177" i="22"/>
  <c r="L173" i="22"/>
  <c r="L169" i="22"/>
  <c r="L165" i="22"/>
  <c r="L161" i="22"/>
  <c r="L157" i="22"/>
  <c r="L153" i="22"/>
  <c r="L149" i="22"/>
  <c r="L145" i="22"/>
  <c r="L141" i="22"/>
  <c r="L137" i="22"/>
  <c r="L133" i="22"/>
  <c r="L129" i="22"/>
  <c r="L125" i="22"/>
  <c r="L121" i="22"/>
  <c r="L117" i="22"/>
  <c r="L113" i="22"/>
  <c r="L109" i="22"/>
  <c r="L105" i="22"/>
  <c r="L101" i="22"/>
  <c r="L97" i="22"/>
  <c r="L93" i="22"/>
  <c r="L89" i="22"/>
  <c r="L85" i="22"/>
  <c r="L81" i="22"/>
  <c r="L77" i="22"/>
  <c r="L73" i="22"/>
  <c r="L69" i="22"/>
  <c r="L65" i="22"/>
  <c r="L61" i="22"/>
  <c r="L57" i="22"/>
  <c r="L53" i="22"/>
  <c r="L49" i="22"/>
  <c r="L45" i="22"/>
  <c r="L41" i="22"/>
  <c r="L37" i="22"/>
  <c r="L33" i="22"/>
  <c r="L29" i="22"/>
  <c r="L25" i="22"/>
  <c r="L21" i="22"/>
  <c r="L17" i="22"/>
  <c r="L13" i="22"/>
  <c r="G11" i="22"/>
  <c r="L7" i="22"/>
  <c r="G17" i="22"/>
  <c r="M27" i="22"/>
  <c r="G33" i="22"/>
  <c r="M43" i="22"/>
  <c r="G49" i="22"/>
  <c r="M59" i="22"/>
  <c r="G65" i="22"/>
  <c r="M75" i="22"/>
  <c r="G81" i="22"/>
  <c r="M91" i="22"/>
  <c r="G97" i="22"/>
  <c r="M107" i="22"/>
  <c r="G117" i="22"/>
  <c r="M123" i="22"/>
  <c r="G133" i="22"/>
  <c r="M139" i="22"/>
  <c r="G149" i="22"/>
  <c r="M155" i="22"/>
  <c r="G165" i="22"/>
  <c r="M171" i="22"/>
  <c r="G181" i="22"/>
  <c r="M193" i="22"/>
  <c r="L197" i="22"/>
  <c r="G201" i="22"/>
  <c r="M245" i="22"/>
  <c r="M277" i="22"/>
  <c r="L325" i="22"/>
  <c r="L389" i="22"/>
  <c r="G467" i="22"/>
  <c r="G77" i="21"/>
  <c r="G109" i="21"/>
  <c r="G141" i="21"/>
  <c r="G173" i="21"/>
  <c r="G205" i="21"/>
  <c r="G237" i="21"/>
  <c r="G269" i="21"/>
  <c r="G301" i="21"/>
  <c r="G333" i="21"/>
  <c r="G365" i="21"/>
  <c r="G397" i="21"/>
  <c r="G7" i="22"/>
  <c r="M15" i="22"/>
  <c r="G21" i="22"/>
  <c r="M31" i="22"/>
  <c r="G37" i="22"/>
  <c r="M47" i="22"/>
  <c r="G53" i="22"/>
  <c r="M63" i="22"/>
  <c r="G69" i="22"/>
  <c r="M79" i="22"/>
  <c r="G85" i="22"/>
  <c r="M95" i="22"/>
  <c r="G101" i="22"/>
  <c r="G113" i="22"/>
  <c r="M119" i="22"/>
  <c r="G129" i="22"/>
  <c r="M135" i="22"/>
  <c r="G145" i="22"/>
  <c r="M151" i="22"/>
  <c r="G161" i="22"/>
  <c r="M167" i="22"/>
  <c r="G177" i="22"/>
  <c r="M183" i="22"/>
  <c r="M209" i="22"/>
  <c r="L213" i="22"/>
  <c r="G217" i="22"/>
  <c r="M237" i="22"/>
  <c r="M269" i="22"/>
  <c r="L309" i="22"/>
  <c r="L373" i="22"/>
  <c r="L437" i="22"/>
  <c r="L513" i="22"/>
  <c r="M699" i="22"/>
  <c r="G12" i="21"/>
  <c r="G16" i="21"/>
  <c r="G40" i="21"/>
  <c r="G44" i="21"/>
  <c r="G48" i="21"/>
  <c r="G74" i="21"/>
  <c r="G76" i="21"/>
  <c r="G85" i="21"/>
  <c r="G87" i="21"/>
  <c r="G89" i="21"/>
  <c r="G106" i="21"/>
  <c r="G108" i="21"/>
  <c r="G117" i="21"/>
  <c r="G119" i="21"/>
  <c r="G121" i="21"/>
  <c r="G138" i="21"/>
  <c r="G140" i="21"/>
  <c r="G149" i="21"/>
  <c r="G151" i="21"/>
  <c r="G153" i="21"/>
  <c r="G170" i="21"/>
  <c r="G172" i="21"/>
  <c r="G181" i="21"/>
  <c r="G183" i="21"/>
  <c r="G185" i="21"/>
  <c r="G202" i="21"/>
  <c r="G204" i="21"/>
  <c r="G213" i="21"/>
  <c r="G215" i="21"/>
  <c r="G217" i="21"/>
  <c r="G234" i="21"/>
  <c r="G236" i="21"/>
  <c r="G245" i="21"/>
  <c r="G247" i="21"/>
  <c r="G249" i="21"/>
  <c r="G266" i="21"/>
  <c r="G268" i="21"/>
  <c r="G277" i="21"/>
  <c r="G279" i="21"/>
  <c r="G281" i="21"/>
  <c r="G298" i="21"/>
  <c r="G300" i="21"/>
  <c r="G309" i="21"/>
  <c r="G311" i="21"/>
  <c r="G313" i="21"/>
  <c r="G330" i="21"/>
  <c r="G332" i="21"/>
  <c r="G341" i="21"/>
  <c r="G343" i="21"/>
  <c r="G345" i="21"/>
  <c r="G362" i="21"/>
  <c r="G364" i="21"/>
  <c r="G373" i="21"/>
  <c r="G375" i="21"/>
  <c r="G377" i="21"/>
  <c r="G394" i="21"/>
  <c r="G396" i="21"/>
  <c r="G405" i="21"/>
  <c r="G407" i="21"/>
  <c r="G409" i="21"/>
  <c r="G461" i="21"/>
  <c r="G498" i="21"/>
  <c r="G500" i="21"/>
  <c r="G733" i="21"/>
  <c r="G845" i="21"/>
  <c r="G870" i="21"/>
  <c r="M5" i="22"/>
  <c r="M19" i="22"/>
  <c r="G25" i="22"/>
  <c r="M35" i="22"/>
  <c r="G41" i="22"/>
  <c r="M51" i="22"/>
  <c r="G57" i="22"/>
  <c r="M67" i="22"/>
  <c r="G73" i="22"/>
  <c r="M83" i="22"/>
  <c r="G89" i="22"/>
  <c r="M99" i="22"/>
  <c r="G105" i="22"/>
  <c r="G109" i="22"/>
  <c r="M115" i="22"/>
  <c r="G125" i="22"/>
  <c r="M131" i="22"/>
  <c r="G141" i="22"/>
  <c r="M147" i="22"/>
  <c r="G157" i="22"/>
  <c r="M163" i="22"/>
  <c r="G173" i="22"/>
  <c r="M179" i="22"/>
  <c r="M195" i="22"/>
  <c r="G199" i="22"/>
  <c r="M229" i="22"/>
  <c r="M261" i="22"/>
  <c r="M293" i="22"/>
  <c r="L357" i="22"/>
  <c r="L421" i="22"/>
  <c r="L481" i="22"/>
  <c r="M108" i="22"/>
  <c r="G110" i="22"/>
  <c r="M112" i="22"/>
  <c r="G114" i="22"/>
  <c r="M116" i="22"/>
  <c r="G118" i="22"/>
  <c r="M120" i="22"/>
  <c r="G122" i="22"/>
  <c r="M124" i="22"/>
  <c r="G126" i="22"/>
  <c r="M128" i="22"/>
  <c r="G130" i="22"/>
  <c r="M132" i="22"/>
  <c r="G134" i="22"/>
  <c r="M136" i="22"/>
  <c r="G138" i="22"/>
  <c r="M140" i="22"/>
  <c r="G142" i="22"/>
  <c r="M144" i="22"/>
  <c r="G146" i="22"/>
  <c r="M148" i="22"/>
  <c r="G150" i="22"/>
  <c r="M152" i="22"/>
  <c r="G154" i="22"/>
  <c r="M156" i="22"/>
  <c r="G158" i="22"/>
  <c r="M160" i="22"/>
  <c r="G162" i="22"/>
  <c r="M164" i="22"/>
  <c r="G166" i="22"/>
  <c r="M168" i="22"/>
  <c r="G170" i="22"/>
  <c r="M172" i="22"/>
  <c r="G174" i="22"/>
  <c r="M176" i="22"/>
  <c r="G178" i="22"/>
  <c r="M180" i="22"/>
  <c r="G182" i="22"/>
  <c r="M184" i="22"/>
  <c r="G186" i="22"/>
  <c r="L188" i="22"/>
  <c r="L198" i="22"/>
  <c r="M200" i="22"/>
  <c r="G202" i="22"/>
  <c r="L204" i="22"/>
  <c r="L214" i="22"/>
  <c r="M216" i="22"/>
  <c r="G218" i="22"/>
  <c r="G226" i="22"/>
  <c r="G234" i="22"/>
  <c r="G242" i="22"/>
  <c r="G250" i="22"/>
  <c r="G258" i="22"/>
  <c r="G266" i="22"/>
  <c r="G274" i="22"/>
  <c r="G282" i="22"/>
  <c r="G290" i="22"/>
  <c r="G302" i="22"/>
  <c r="M308" i="22"/>
  <c r="G318" i="22"/>
  <c r="M324" i="22"/>
  <c r="G334" i="22"/>
  <c r="M340" i="22"/>
  <c r="G350" i="22"/>
  <c r="M356" i="22"/>
  <c r="G366" i="22"/>
  <c r="M372" i="22"/>
  <c r="G382" i="22"/>
  <c r="M388" i="22"/>
  <c r="G398" i="22"/>
  <c r="M404" i="22"/>
  <c r="G414" i="22"/>
  <c r="M420" i="22"/>
  <c r="G430" i="22"/>
  <c r="M436" i="22"/>
  <c r="G446" i="22"/>
  <c r="G466" i="22"/>
  <c r="G498" i="22"/>
  <c r="G538" i="22"/>
  <c r="M576" i="22"/>
  <c r="G437" i="21"/>
  <c r="G478" i="21"/>
  <c r="G493" i="21"/>
  <c r="G641" i="21"/>
  <c r="G662" i="21"/>
  <c r="G749" i="21"/>
  <c r="G753" i="21"/>
  <c r="G774" i="21"/>
  <c r="G797" i="21"/>
  <c r="G838" i="21"/>
  <c r="G861" i="21"/>
  <c r="G890" i="21"/>
  <c r="G902" i="21"/>
  <c r="G923" i="21"/>
  <c r="G954" i="21"/>
  <c r="L1000" i="22"/>
  <c r="L996" i="22"/>
  <c r="L992" i="22"/>
  <c r="L988" i="22"/>
  <c r="L984" i="22"/>
  <c r="L980" i="22"/>
  <c r="L976" i="22"/>
  <c r="L972" i="22"/>
  <c r="L968" i="22"/>
  <c r="L964" i="22"/>
  <c r="L960" i="22"/>
  <c r="L956" i="22"/>
  <c r="L952" i="22"/>
  <c r="L948" i="22"/>
  <c r="L944" i="22"/>
  <c r="L940" i="22"/>
  <c r="L936" i="22"/>
  <c r="L932" i="22"/>
  <c r="L928" i="22"/>
  <c r="L924" i="22"/>
  <c r="L920" i="22"/>
  <c r="L916" i="22"/>
  <c r="M1002" i="22"/>
  <c r="G1000" i="22"/>
  <c r="M998" i="22"/>
  <c r="G996" i="22"/>
  <c r="M994" i="22"/>
  <c r="G992" i="22"/>
  <c r="M990" i="22"/>
  <c r="G988" i="22"/>
  <c r="M986" i="22"/>
  <c r="G984" i="22"/>
  <c r="M982" i="22"/>
  <c r="G980" i="22"/>
  <c r="M978" i="22"/>
  <c r="G976" i="22"/>
  <c r="M974" i="22"/>
  <c r="G972" i="22"/>
  <c r="M970" i="22"/>
  <c r="G968" i="22"/>
  <c r="M966" i="22"/>
  <c r="G964" i="22"/>
  <c r="M962" i="22"/>
  <c r="G960" i="22"/>
  <c r="M958" i="22"/>
  <c r="G956" i="22"/>
  <c r="M954" i="22"/>
  <c r="G952" i="22"/>
  <c r="M950" i="22"/>
  <c r="G948" i="22"/>
  <c r="M946" i="22"/>
  <c r="G944" i="22"/>
  <c r="M942" i="22"/>
  <c r="G940" i="22"/>
  <c r="M938" i="22"/>
  <c r="G936" i="22"/>
  <c r="M934" i="22"/>
  <c r="G932" i="22"/>
  <c r="M930" i="22"/>
  <c r="G928" i="22"/>
  <c r="M926" i="22"/>
  <c r="G924" i="22"/>
  <c r="M922" i="22"/>
  <c r="G920" i="22"/>
  <c r="M918" i="22"/>
  <c r="G916" i="22"/>
  <c r="M914" i="22"/>
  <c r="G912" i="22"/>
  <c r="M910" i="22"/>
  <c r="G908" i="22"/>
  <c r="M906" i="22"/>
  <c r="G904" i="22"/>
  <c r="M902" i="22"/>
  <c r="G900" i="22"/>
  <c r="M898" i="22"/>
  <c r="G896" i="22"/>
  <c r="M894" i="22"/>
  <c r="G892" i="22"/>
  <c r="G1002" i="22"/>
  <c r="G994" i="22"/>
  <c r="G986" i="22"/>
  <c r="G978" i="22"/>
  <c r="G970" i="22"/>
  <c r="G962" i="22"/>
  <c r="G954" i="22"/>
  <c r="G946" i="22"/>
  <c r="G938" i="22"/>
  <c r="G930" i="22"/>
  <c r="G922" i="22"/>
  <c r="G914" i="22"/>
  <c r="M912" i="22"/>
  <c r="L910" i="22"/>
  <c r="L900" i="22"/>
  <c r="G898" i="22"/>
  <c r="M896" i="22"/>
  <c r="L894" i="22"/>
  <c r="L888" i="22"/>
  <c r="L884" i="22"/>
  <c r="L880" i="22"/>
  <c r="L876" i="22"/>
  <c r="L872" i="22"/>
  <c r="L868" i="22"/>
  <c r="L864" i="22"/>
  <c r="L860" i="22"/>
  <c r="L856" i="22"/>
  <c r="L852" i="22"/>
  <c r="L848" i="22"/>
  <c r="L844" i="22"/>
  <c r="L998" i="22"/>
  <c r="M996" i="22"/>
  <c r="L990" i="22"/>
  <c r="M988" i="22"/>
  <c r="L982" i="22"/>
  <c r="M980" i="22"/>
  <c r="G998" i="22"/>
  <c r="M1000" i="22"/>
  <c r="G990" i="22"/>
  <c r="M984" i="22"/>
  <c r="L978" i="22"/>
  <c r="L974" i="22"/>
  <c r="M972" i="22"/>
  <c r="M960" i="22"/>
  <c r="G950" i="22"/>
  <c r="L946" i="22"/>
  <c r="L942" i="22"/>
  <c r="M940" i="22"/>
  <c r="M928" i="22"/>
  <c r="G918" i="22"/>
  <c r="L914" i="22"/>
  <c r="M908" i="22"/>
  <c r="L906" i="22"/>
  <c r="G894" i="22"/>
  <c r="L892" i="22"/>
  <c r="L890" i="22"/>
  <c r="M888" i="22"/>
  <c r="M886" i="22"/>
  <c r="G878" i="22"/>
  <c r="G876" i="22"/>
  <c r="L874" i="22"/>
  <c r="M872" i="22"/>
  <c r="M870" i="22"/>
  <c r="G862" i="22"/>
  <c r="G860" i="22"/>
  <c r="L858" i="22"/>
  <c r="M856" i="22"/>
  <c r="M854" i="22"/>
  <c r="G846" i="22"/>
  <c r="G844" i="22"/>
  <c r="L842" i="22"/>
  <c r="L838" i="22"/>
  <c r="L834" i="22"/>
  <c r="L830" i="22"/>
  <c r="L826" i="22"/>
  <c r="L822" i="22"/>
  <c r="L818" i="22"/>
  <c r="L814" i="22"/>
  <c r="L810" i="22"/>
  <c r="L806" i="22"/>
  <c r="L802" i="22"/>
  <c r="L798" i="22"/>
  <c r="L794" i="22"/>
  <c r="L790" i="22"/>
  <c r="L786" i="22"/>
  <c r="L782" i="22"/>
  <c r="L778" i="22"/>
  <c r="L994" i="22"/>
  <c r="G974" i="22"/>
  <c r="L970" i="22"/>
  <c r="L966" i="22"/>
  <c r="M964" i="22"/>
  <c r="M952" i="22"/>
  <c r="G942" i="22"/>
  <c r="L938" i="22"/>
  <c r="L934" i="22"/>
  <c r="M932" i="22"/>
  <c r="M920" i="22"/>
  <c r="G910" i="22"/>
  <c r="L908" i="22"/>
  <c r="G906" i="22"/>
  <c r="M904" i="22"/>
  <c r="L902" i="22"/>
  <c r="M900" i="22"/>
  <c r="G890" i="22"/>
  <c r="G888" i="22"/>
  <c r="L886" i="22"/>
  <c r="M884" i="22"/>
  <c r="M882" i="22"/>
  <c r="G874" i="22"/>
  <c r="G872" i="22"/>
  <c r="L870" i="22"/>
  <c r="M868" i="22"/>
  <c r="M866" i="22"/>
  <c r="G858" i="22"/>
  <c r="G856" i="22"/>
  <c r="L854" i="22"/>
  <c r="M852" i="22"/>
  <c r="M850" i="22"/>
  <c r="G842" i="22"/>
  <c r="M840" i="22"/>
  <c r="G838" i="22"/>
  <c r="M836" i="22"/>
  <c r="G834" i="22"/>
  <c r="M832" i="22"/>
  <c r="G830" i="22"/>
  <c r="M828" i="22"/>
  <c r="G826" i="22"/>
  <c r="M824" i="22"/>
  <c r="G822" i="22"/>
  <c r="M820" i="22"/>
  <c r="G818" i="22"/>
  <c r="M816" i="22"/>
  <c r="G814" i="22"/>
  <c r="M812" i="22"/>
  <c r="G810" i="22"/>
  <c r="M808" i="22"/>
  <c r="G806" i="22"/>
  <c r="M804" i="22"/>
  <c r="G802" i="22"/>
  <c r="M800" i="22"/>
  <c r="G798" i="22"/>
  <c r="M796" i="22"/>
  <c r="G794" i="22"/>
  <c r="M792" i="22"/>
  <c r="G790" i="22"/>
  <c r="M788" i="22"/>
  <c r="G786" i="22"/>
  <c r="M784" i="22"/>
  <c r="G782" i="22"/>
  <c r="M780" i="22"/>
  <c r="G778" i="22"/>
  <c r="M776" i="22"/>
  <c r="G774" i="22"/>
  <c r="M772" i="22"/>
  <c r="G770" i="22"/>
  <c r="M768" i="22"/>
  <c r="G766" i="22"/>
  <c r="M764" i="22"/>
  <c r="G762" i="22"/>
  <c r="M760" i="22"/>
  <c r="G758" i="22"/>
  <c r="M756" i="22"/>
  <c r="G754" i="22"/>
  <c r="M752" i="22"/>
  <c r="G750" i="22"/>
  <c r="M748" i="22"/>
  <c r="G746" i="22"/>
  <c r="M744" i="22"/>
  <c r="G742" i="22"/>
  <c r="M740" i="22"/>
  <c r="L1002" i="22"/>
  <c r="L986" i="22"/>
  <c r="G982" i="22"/>
  <c r="M976" i="22"/>
  <c r="G966" i="22"/>
  <c r="L962" i="22"/>
  <c r="L958" i="22"/>
  <c r="M956" i="22"/>
  <c r="M944" i="22"/>
  <c r="G934" i="22"/>
  <c r="L930" i="22"/>
  <c r="L926" i="22"/>
  <c r="M924" i="22"/>
  <c r="L904" i="22"/>
  <c r="G902" i="22"/>
  <c r="L896" i="22"/>
  <c r="G886" i="22"/>
  <c r="G884" i="22"/>
  <c r="L882" i="22"/>
  <c r="M880" i="22"/>
  <c r="M878" i="22"/>
  <c r="G870" i="22"/>
  <c r="G868" i="22"/>
  <c r="L866" i="22"/>
  <c r="M864" i="22"/>
  <c r="M862" i="22"/>
  <c r="G854" i="22"/>
  <c r="G852" i="22"/>
  <c r="L850" i="22"/>
  <c r="M848" i="22"/>
  <c r="M846" i="22"/>
  <c r="L840" i="22"/>
  <c r="L836" i="22"/>
  <c r="L832" i="22"/>
  <c r="L828" i="22"/>
  <c r="L824" i="22"/>
  <c r="L820" i="22"/>
  <c r="L816" i="22"/>
  <c r="L812" i="22"/>
  <c r="L808" i="22"/>
  <c r="L804" i="22"/>
  <c r="G958" i="22"/>
  <c r="L918" i="22"/>
  <c r="L912" i="22"/>
  <c r="M892" i="22"/>
  <c r="G866" i="22"/>
  <c r="L862" i="22"/>
  <c r="M858" i="22"/>
  <c r="M838" i="22"/>
  <c r="G832" i="22"/>
  <c r="M822" i="22"/>
  <c r="G816" i="22"/>
  <c r="M806" i="22"/>
  <c r="M802" i="22"/>
  <c r="L796" i="22"/>
  <c r="M794" i="22"/>
  <c r="L788" i="22"/>
  <c r="M786" i="22"/>
  <c r="L780" i="22"/>
  <c r="M778" i="22"/>
  <c r="L774" i="22"/>
  <c r="G772" i="22"/>
  <c r="M770" i="22"/>
  <c r="L768" i="22"/>
  <c r="L758" i="22"/>
  <c r="G756" i="22"/>
  <c r="M754" i="22"/>
  <c r="L752" i="22"/>
  <c r="L742" i="22"/>
  <c r="G740" i="22"/>
  <c r="M738" i="22"/>
  <c r="G736" i="22"/>
  <c r="M734" i="22"/>
  <c r="G732" i="22"/>
  <c r="M730" i="22"/>
  <c r="G728" i="22"/>
  <c r="M726" i="22"/>
  <c r="G724" i="22"/>
  <c r="M722" i="22"/>
  <c r="G720" i="22"/>
  <c r="M718" i="22"/>
  <c r="G716" i="22"/>
  <c r="M714" i="22"/>
  <c r="G712" i="22"/>
  <c r="M710" i="22"/>
  <c r="G708" i="22"/>
  <c r="M706" i="22"/>
  <c r="G704" i="22"/>
  <c r="M702" i="22"/>
  <c r="G700" i="22"/>
  <c r="M698" i="22"/>
  <c r="G696" i="22"/>
  <c r="M694" i="22"/>
  <c r="G692" i="22"/>
  <c r="M690" i="22"/>
  <c r="G688" i="22"/>
  <c r="M686" i="22"/>
  <c r="G684" i="22"/>
  <c r="M682" i="22"/>
  <c r="G680" i="22"/>
  <c r="M678" i="22"/>
  <c r="G676" i="22"/>
  <c r="M674" i="22"/>
  <c r="G672" i="22"/>
  <c r="M670" i="22"/>
  <c r="G668" i="22"/>
  <c r="M666" i="22"/>
  <c r="G664" i="22"/>
  <c r="M662" i="22"/>
  <c r="G660" i="22"/>
  <c r="M658" i="22"/>
  <c r="G656" i="22"/>
  <c r="M654" i="22"/>
  <c r="G652" i="22"/>
  <c r="M650" i="22"/>
  <c r="G648" i="22"/>
  <c r="M646" i="22"/>
  <c r="G644" i="22"/>
  <c r="M642" i="22"/>
  <c r="G640" i="22"/>
  <c r="M638" i="22"/>
  <c r="G636" i="22"/>
  <c r="M634" i="22"/>
  <c r="G632" i="22"/>
  <c r="M630" i="22"/>
  <c r="G628" i="22"/>
  <c r="M626" i="22"/>
  <c r="G624" i="22"/>
  <c r="M622" i="22"/>
  <c r="G620" i="22"/>
  <c r="M618" i="22"/>
  <c r="G616" i="22"/>
  <c r="M614" i="22"/>
  <c r="G612" i="22"/>
  <c r="M610" i="22"/>
  <c r="G608" i="22"/>
  <c r="M606" i="22"/>
  <c r="G604" i="22"/>
  <c r="M602" i="22"/>
  <c r="G600" i="22"/>
  <c r="M598" i="22"/>
  <c r="G596" i="22"/>
  <c r="M594" i="22"/>
  <c r="G592" i="22"/>
  <c r="M590" i="22"/>
  <c r="G588" i="22"/>
  <c r="M586" i="22"/>
  <c r="M948" i="22"/>
  <c r="G926" i="22"/>
  <c r="L898" i="22"/>
  <c r="G880" i="22"/>
  <c r="M876" i="22"/>
  <c r="G850" i="22"/>
  <c r="L846" i="22"/>
  <c r="M842" i="22"/>
  <c r="G836" i="22"/>
  <c r="M826" i="22"/>
  <c r="G820" i="22"/>
  <c r="M810" i="22"/>
  <c r="G804" i="22"/>
  <c r="G796" i="22"/>
  <c r="G788" i="22"/>
  <c r="G780" i="22"/>
  <c r="L770" i="22"/>
  <c r="G768" i="22"/>
  <c r="M766" i="22"/>
  <c r="L764" i="22"/>
  <c r="L754" i="22"/>
  <c r="G752" i="22"/>
  <c r="M750" i="22"/>
  <c r="L748" i="22"/>
  <c r="L738" i="22"/>
  <c r="L734" i="22"/>
  <c r="L730" i="22"/>
  <c r="L726" i="22"/>
  <c r="L722" i="22"/>
  <c r="L718" i="22"/>
  <c r="L714" i="22"/>
  <c r="L710" i="22"/>
  <c r="L706" i="22"/>
  <c r="L702" i="22"/>
  <c r="L698" i="22"/>
  <c r="L694" i="22"/>
  <c r="L690" i="22"/>
  <c r="L686" i="22"/>
  <c r="L682" i="22"/>
  <c r="L678" i="22"/>
  <c r="L674" i="22"/>
  <c r="L670" i="22"/>
  <c r="L666" i="22"/>
  <c r="L662" i="22"/>
  <c r="L658" i="22"/>
  <c r="L654" i="22"/>
  <c r="L650" i="22"/>
  <c r="L646" i="22"/>
  <c r="L642" i="22"/>
  <c r="L638" i="22"/>
  <c r="L634" i="22"/>
  <c r="L630" i="22"/>
  <c r="L626" i="22"/>
  <c r="L622" i="22"/>
  <c r="L618" i="22"/>
  <c r="L614" i="22"/>
  <c r="M992" i="22"/>
  <c r="M968" i="22"/>
  <c r="L954" i="22"/>
  <c r="M916" i="22"/>
  <c r="M890" i="22"/>
  <c r="G864" i="22"/>
  <c r="M860" i="22"/>
  <c r="G840" i="22"/>
  <c r="M830" i="22"/>
  <c r="G824" i="22"/>
  <c r="M814" i="22"/>
  <c r="G808" i="22"/>
  <c r="L800" i="22"/>
  <c r="M798" i="22"/>
  <c r="L792" i="22"/>
  <c r="M790" i="22"/>
  <c r="L784" i="22"/>
  <c r="M782" i="22"/>
  <c r="L776" i="22"/>
  <c r="L766" i="22"/>
  <c r="G764" i="22"/>
  <c r="M762" i="22"/>
  <c r="L760" i="22"/>
  <c r="L750" i="22"/>
  <c r="G748" i="22"/>
  <c r="M746" i="22"/>
  <c r="L744" i="22"/>
  <c r="G738" i="22"/>
  <c r="M736" i="22"/>
  <c r="G734" i="22"/>
  <c r="M732" i="22"/>
  <c r="G730" i="22"/>
  <c r="M728" i="22"/>
  <c r="G726" i="22"/>
  <c r="M724" i="22"/>
  <c r="G722" i="22"/>
  <c r="M720" i="22"/>
  <c r="G718" i="22"/>
  <c r="M716" i="22"/>
  <c r="G714" i="22"/>
  <c r="M712" i="22"/>
  <c r="G710" i="22"/>
  <c r="M708" i="22"/>
  <c r="G706" i="22"/>
  <c r="M704" i="22"/>
  <c r="G702" i="22"/>
  <c r="M700" i="22"/>
  <c r="G698" i="22"/>
  <c r="M696" i="22"/>
  <c r="G694" i="22"/>
  <c r="M692" i="22"/>
  <c r="G690" i="22"/>
  <c r="M688" i="22"/>
  <c r="G686" i="22"/>
  <c r="M684" i="22"/>
  <c r="G682" i="22"/>
  <c r="M680" i="22"/>
  <c r="G678" i="22"/>
  <c r="M676" i="22"/>
  <c r="G674" i="22"/>
  <c r="M672" i="22"/>
  <c r="G670" i="22"/>
  <c r="M668" i="22"/>
  <c r="G666" i="22"/>
  <c r="M664" i="22"/>
  <c r="L950" i="22"/>
  <c r="M834" i="22"/>
  <c r="G776" i="22"/>
  <c r="L772" i="22"/>
  <c r="L746" i="22"/>
  <c r="M742" i="22"/>
  <c r="L732" i="22"/>
  <c r="L716" i="22"/>
  <c r="L700" i="22"/>
  <c r="L684" i="22"/>
  <c r="L668" i="22"/>
  <c r="M660" i="22"/>
  <c r="M652" i="22"/>
  <c r="M644" i="22"/>
  <c r="M636" i="22"/>
  <c r="M628" i="22"/>
  <c r="M620" i="22"/>
  <c r="M612" i="22"/>
  <c r="L610" i="22"/>
  <c r="L600" i="22"/>
  <c r="G598" i="22"/>
  <c r="M596" i="22"/>
  <c r="L594" i="22"/>
  <c r="L584" i="22"/>
  <c r="L580" i="22"/>
  <c r="L576" i="22"/>
  <c r="L572" i="22"/>
  <c r="L568" i="22"/>
  <c r="L564" i="22"/>
  <c r="L560" i="22"/>
  <c r="L556" i="22"/>
  <c r="L552" i="22"/>
  <c r="L548" i="22"/>
  <c r="L544" i="22"/>
  <c r="L540" i="22"/>
  <c r="L536" i="22"/>
  <c r="L532" i="22"/>
  <c r="L528" i="22"/>
  <c r="L524" i="22"/>
  <c r="L520" i="22"/>
  <c r="L516" i="22"/>
  <c r="L512" i="22"/>
  <c r="L508" i="22"/>
  <c r="L504" i="22"/>
  <c r="L500" i="22"/>
  <c r="L496" i="22"/>
  <c r="L492" i="22"/>
  <c r="L488" i="22"/>
  <c r="L484" i="22"/>
  <c r="L480" i="22"/>
  <c r="L476" i="22"/>
  <c r="L472" i="22"/>
  <c r="L468" i="22"/>
  <c r="L464" i="22"/>
  <c r="L460" i="22"/>
  <c r="M936" i="22"/>
  <c r="G882" i="22"/>
  <c r="G812" i="22"/>
  <c r="G784" i="22"/>
  <c r="G760" i="22"/>
  <c r="L756" i="22"/>
  <c r="L736" i="22"/>
  <c r="L720" i="22"/>
  <c r="L704" i="22"/>
  <c r="L688" i="22"/>
  <c r="L672" i="22"/>
  <c r="G662" i="22"/>
  <c r="L660" i="22"/>
  <c r="G654" i="22"/>
  <c r="L652" i="22"/>
  <c r="G646" i="22"/>
  <c r="L644" i="22"/>
  <c r="G638" i="22"/>
  <c r="L636" i="22"/>
  <c r="G630" i="22"/>
  <c r="L628" i="22"/>
  <c r="G622" i="22"/>
  <c r="L620" i="22"/>
  <c r="G614" i="22"/>
  <c r="L612" i="22"/>
  <c r="G610" i="22"/>
  <c r="M608" i="22"/>
  <c r="L606" i="22"/>
  <c r="L596" i="22"/>
  <c r="G594" i="22"/>
  <c r="M592" i="22"/>
  <c r="L590" i="22"/>
  <c r="G584" i="22"/>
  <c r="M582" i="22"/>
  <c r="G580" i="22"/>
  <c r="M578" i="22"/>
  <c r="G576" i="22"/>
  <c r="M574" i="22"/>
  <c r="G572" i="22"/>
  <c r="M570" i="22"/>
  <c r="G568" i="22"/>
  <c r="M566" i="22"/>
  <c r="G564" i="22"/>
  <c r="M562" i="22"/>
  <c r="G560" i="22"/>
  <c r="M558" i="22"/>
  <c r="G556" i="22"/>
  <c r="M554" i="22"/>
  <c r="G552" i="22"/>
  <c r="M550" i="22"/>
  <c r="G548" i="22"/>
  <c r="M546" i="22"/>
  <c r="G544" i="22"/>
  <c r="M542" i="22"/>
  <c r="G540" i="22"/>
  <c r="M538" i="22"/>
  <c r="G536" i="22"/>
  <c r="M534" i="22"/>
  <c r="G532" i="22"/>
  <c r="M530" i="22"/>
  <c r="G528" i="22"/>
  <c r="M526" i="22"/>
  <c r="G524" i="22"/>
  <c r="M522" i="22"/>
  <c r="G520" i="22"/>
  <c r="M518" i="22"/>
  <c r="G516" i="22"/>
  <c r="M514" i="22"/>
  <c r="G512" i="22"/>
  <c r="M510" i="22"/>
  <c r="G508" i="22"/>
  <c r="M506" i="22"/>
  <c r="G504" i="22"/>
  <c r="M502" i="22"/>
  <c r="G500" i="22"/>
  <c r="M498" i="22"/>
  <c r="G496" i="22"/>
  <c r="M494" i="22"/>
  <c r="G492" i="22"/>
  <c r="M490" i="22"/>
  <c r="G488" i="22"/>
  <c r="M486" i="22"/>
  <c r="G484" i="22"/>
  <c r="M482" i="22"/>
  <c r="G480" i="22"/>
  <c r="M478" i="22"/>
  <c r="G476" i="22"/>
  <c r="M474" i="22"/>
  <c r="G472" i="22"/>
  <c r="M470" i="22"/>
  <c r="G468" i="22"/>
  <c r="M466" i="22"/>
  <c r="G464" i="22"/>
  <c r="M462" i="22"/>
  <c r="G460" i="22"/>
  <c r="M458" i="22"/>
  <c r="G456" i="22"/>
  <c r="M454" i="22"/>
  <c r="G452" i="22"/>
  <c r="M450" i="22"/>
  <c r="G448" i="22"/>
  <c r="M446" i="22"/>
  <c r="L922" i="22"/>
  <c r="L878" i="22"/>
  <c r="G848" i="22"/>
  <c r="G828" i="22"/>
  <c r="G792" i="22"/>
  <c r="M774" i="22"/>
  <c r="G744" i="22"/>
  <c r="L740" i="22"/>
  <c r="L724" i="22"/>
  <c r="L708" i="22"/>
  <c r="L692" i="22"/>
  <c r="L676" i="22"/>
  <c r="M656" i="22"/>
  <c r="M648" i="22"/>
  <c r="M640" i="22"/>
  <c r="M632" i="22"/>
  <c r="M624" i="22"/>
  <c r="M616" i="22"/>
  <c r="L608" i="22"/>
  <c r="G606" i="22"/>
  <c r="M604" i="22"/>
  <c r="L602" i="22"/>
  <c r="L592" i="22"/>
  <c r="G590" i="22"/>
  <c r="M588" i="22"/>
  <c r="L586" i="22"/>
  <c r="L582" i="22"/>
  <c r="L578" i="22"/>
  <c r="L574" i="22"/>
  <c r="L570" i="22"/>
  <c r="L566" i="22"/>
  <c r="L562" i="22"/>
  <c r="L558" i="22"/>
  <c r="L554" i="22"/>
  <c r="L550" i="22"/>
  <c r="L546" i="22"/>
  <c r="L542" i="22"/>
  <c r="L538" i="22"/>
  <c r="L534" i="22"/>
  <c r="L530" i="22"/>
  <c r="M844" i="22"/>
  <c r="M758" i="22"/>
  <c r="L728" i="22"/>
  <c r="L664" i="22"/>
  <c r="G650" i="22"/>
  <c r="L632" i="22"/>
  <c r="G618" i="22"/>
  <c r="L604" i="22"/>
  <c r="M600" i="22"/>
  <c r="M580" i="22"/>
  <c r="G574" i="22"/>
  <c r="M564" i="22"/>
  <c r="G558" i="22"/>
  <c r="M548" i="22"/>
  <c r="G542" i="22"/>
  <c r="M532" i="22"/>
  <c r="L526" i="22"/>
  <c r="M524" i="22"/>
  <c r="L518" i="22"/>
  <c r="M516" i="22"/>
  <c r="L510" i="22"/>
  <c r="M508" i="22"/>
  <c r="L502" i="22"/>
  <c r="M500" i="22"/>
  <c r="L494" i="22"/>
  <c r="M492" i="22"/>
  <c r="L486" i="22"/>
  <c r="M484" i="22"/>
  <c r="L478" i="22"/>
  <c r="M476" i="22"/>
  <c r="L470" i="22"/>
  <c r="M468" i="22"/>
  <c r="L462" i="22"/>
  <c r="M460" i="22"/>
  <c r="G458" i="22"/>
  <c r="M456" i="22"/>
  <c r="L454" i="22"/>
  <c r="L444" i="22"/>
  <c r="L440" i="22"/>
  <c r="L436" i="22"/>
  <c r="L432" i="22"/>
  <c r="L428" i="22"/>
  <c r="L424" i="22"/>
  <c r="L420" i="22"/>
  <c r="L416" i="22"/>
  <c r="L412" i="22"/>
  <c r="L408" i="22"/>
  <c r="L404" i="22"/>
  <c r="L400" i="22"/>
  <c r="L396" i="22"/>
  <c r="L392" i="22"/>
  <c r="L388" i="22"/>
  <c r="L384" i="22"/>
  <c r="L380" i="22"/>
  <c r="L376" i="22"/>
  <c r="L372" i="22"/>
  <c r="L368" i="22"/>
  <c r="L364" i="22"/>
  <c r="L360" i="22"/>
  <c r="L356" i="22"/>
  <c r="L352" i="22"/>
  <c r="L348" i="22"/>
  <c r="L344" i="22"/>
  <c r="L340" i="22"/>
  <c r="L336" i="22"/>
  <c r="L332" i="22"/>
  <c r="L328" i="22"/>
  <c r="L324" i="22"/>
  <c r="L320" i="22"/>
  <c r="L316" i="22"/>
  <c r="L312" i="22"/>
  <c r="L308" i="22"/>
  <c r="L304" i="22"/>
  <c r="L300" i="22"/>
  <c r="L296" i="22"/>
  <c r="L292" i="22"/>
  <c r="L288" i="22"/>
  <c r="L284" i="22"/>
  <c r="L280" i="22"/>
  <c r="L276" i="22"/>
  <c r="L272" i="22"/>
  <c r="L268" i="22"/>
  <c r="L264" i="22"/>
  <c r="L260" i="22"/>
  <c r="L256" i="22"/>
  <c r="L252" i="22"/>
  <c r="L248" i="22"/>
  <c r="L244" i="22"/>
  <c r="L240" i="22"/>
  <c r="L236" i="22"/>
  <c r="L232" i="22"/>
  <c r="L228" i="22"/>
  <c r="L224" i="22"/>
  <c r="L220" i="22"/>
  <c r="L680" i="22"/>
  <c r="G658" i="22"/>
  <c r="L640" i="22"/>
  <c r="G626" i="22"/>
  <c r="L588" i="22"/>
  <c r="M584" i="22"/>
  <c r="G578" i="22"/>
  <c r="M568" i="22"/>
  <c r="G562" i="22"/>
  <c r="M552" i="22"/>
  <c r="G546" i="22"/>
  <c r="M536" i="22"/>
  <c r="G530" i="22"/>
  <c r="G526" i="22"/>
  <c r="G518" i="22"/>
  <c r="G510" i="22"/>
  <c r="G502" i="22"/>
  <c r="G494" i="22"/>
  <c r="G486" i="22"/>
  <c r="G478" i="22"/>
  <c r="G470" i="22"/>
  <c r="G462" i="22"/>
  <c r="L456" i="22"/>
  <c r="G454" i="22"/>
  <c r="M452" i="22"/>
  <c r="L450" i="22"/>
  <c r="G444" i="22"/>
  <c r="M442" i="22"/>
  <c r="G440" i="22"/>
  <c r="M438" i="22"/>
  <c r="G436" i="22"/>
  <c r="M434" i="22"/>
  <c r="G432" i="22"/>
  <c r="M430" i="22"/>
  <c r="G428" i="22"/>
  <c r="M426" i="22"/>
  <c r="G424" i="22"/>
  <c r="M422" i="22"/>
  <c r="G420" i="22"/>
  <c r="M418" i="22"/>
  <c r="G416" i="22"/>
  <c r="M414" i="22"/>
  <c r="G412" i="22"/>
  <c r="M410" i="22"/>
  <c r="G408" i="22"/>
  <c r="M406" i="22"/>
  <c r="G404" i="22"/>
  <c r="M402" i="22"/>
  <c r="G400" i="22"/>
  <c r="M398" i="22"/>
  <c r="G396" i="22"/>
  <c r="M394" i="22"/>
  <c r="G392" i="22"/>
  <c r="M390" i="22"/>
  <c r="G388" i="22"/>
  <c r="M386" i="22"/>
  <c r="G384" i="22"/>
  <c r="M382" i="22"/>
  <c r="G380" i="22"/>
  <c r="M378" i="22"/>
  <c r="G376" i="22"/>
  <c r="M374" i="22"/>
  <c r="G372" i="22"/>
  <c r="M370" i="22"/>
  <c r="G368" i="22"/>
  <c r="M366" i="22"/>
  <c r="G364" i="22"/>
  <c r="M362" i="22"/>
  <c r="G360" i="22"/>
  <c r="M358" i="22"/>
  <c r="G356" i="22"/>
  <c r="M354" i="22"/>
  <c r="G352" i="22"/>
  <c r="M350" i="22"/>
  <c r="G348" i="22"/>
  <c r="M346" i="22"/>
  <c r="G344" i="22"/>
  <c r="M342" i="22"/>
  <c r="G340" i="22"/>
  <c r="M338" i="22"/>
  <c r="G336" i="22"/>
  <c r="M334" i="22"/>
  <c r="G332" i="22"/>
  <c r="M330" i="22"/>
  <c r="G328" i="22"/>
  <c r="M326" i="22"/>
  <c r="G324" i="22"/>
  <c r="M322" i="22"/>
  <c r="G320" i="22"/>
  <c r="M318" i="22"/>
  <c r="G316" i="22"/>
  <c r="M314" i="22"/>
  <c r="G312" i="22"/>
  <c r="M310" i="22"/>
  <c r="G308" i="22"/>
  <c r="M306" i="22"/>
  <c r="G304" i="22"/>
  <c r="M302" i="22"/>
  <c r="G300" i="22"/>
  <c r="M298" i="22"/>
  <c r="G296" i="22"/>
  <c r="M294" i="22"/>
  <c r="G292" i="22"/>
  <c r="M290" i="22"/>
  <c r="G288" i="22"/>
  <c r="M286" i="22"/>
  <c r="G284" i="22"/>
  <c r="M282" i="22"/>
  <c r="G280" i="22"/>
  <c r="M278" i="22"/>
  <c r="G276" i="22"/>
  <c r="M274" i="22"/>
  <c r="G272" i="22"/>
  <c r="M270" i="22"/>
  <c r="G268" i="22"/>
  <c r="M266" i="22"/>
  <c r="G264" i="22"/>
  <c r="M262" i="22"/>
  <c r="G260" i="22"/>
  <c r="M258" i="22"/>
  <c r="G256" i="22"/>
  <c r="M254" i="22"/>
  <c r="G252" i="22"/>
  <c r="M250" i="22"/>
  <c r="G248" i="22"/>
  <c r="M246" i="22"/>
  <c r="G244" i="22"/>
  <c r="M242" i="22"/>
  <c r="G240" i="22"/>
  <c r="M238" i="22"/>
  <c r="G236" i="22"/>
  <c r="M234" i="22"/>
  <c r="G232" i="22"/>
  <c r="M230" i="22"/>
  <c r="G228" i="22"/>
  <c r="M226" i="22"/>
  <c r="G224" i="22"/>
  <c r="M222" i="22"/>
  <c r="G220" i="22"/>
  <c r="M218" i="22"/>
  <c r="G216" i="22"/>
  <c r="M214" i="22"/>
  <c r="G212" i="22"/>
  <c r="M210" i="22"/>
  <c r="G208" i="22"/>
  <c r="M206" i="22"/>
  <c r="G204" i="22"/>
  <c r="M202" i="22"/>
  <c r="G200" i="22"/>
  <c r="M198" i="22"/>
  <c r="G196" i="22"/>
  <c r="M194" i="22"/>
  <c r="G192" i="22"/>
  <c r="M190" i="22"/>
  <c r="G188" i="22"/>
  <c r="M186" i="22"/>
  <c r="M874" i="22"/>
  <c r="M818" i="22"/>
  <c r="L696" i="22"/>
  <c r="L648" i="22"/>
  <c r="G634" i="22"/>
  <c r="L616" i="22"/>
  <c r="G602" i="22"/>
  <c r="L598" i="22"/>
  <c r="G582" i="22"/>
  <c r="M572" i="22"/>
  <c r="G566" i="22"/>
  <c r="M556" i="22"/>
  <c r="G550" i="22"/>
  <c r="M540" i="22"/>
  <c r="G534" i="22"/>
  <c r="L522" i="22"/>
  <c r="M520" i="22"/>
  <c r="L514" i="22"/>
  <c r="M512" i="22"/>
  <c r="L506" i="22"/>
  <c r="M504" i="22"/>
  <c r="L498" i="22"/>
  <c r="M496" i="22"/>
  <c r="L490" i="22"/>
  <c r="M488" i="22"/>
  <c r="L482" i="22"/>
  <c r="M480" i="22"/>
  <c r="L474" i="22"/>
  <c r="M472" i="22"/>
  <c r="L466" i="22"/>
  <c r="M464" i="22"/>
  <c r="L452" i="22"/>
  <c r="G450" i="22"/>
  <c r="M448" i="22"/>
  <c r="L446" i="22"/>
  <c r="L442" i="22"/>
  <c r="L438" i="22"/>
  <c r="L434" i="22"/>
  <c r="L430" i="22"/>
  <c r="L426" i="22"/>
  <c r="L422" i="22"/>
  <c r="L418" i="22"/>
  <c r="L414" i="22"/>
  <c r="L410" i="22"/>
  <c r="L406" i="22"/>
  <c r="L402" i="22"/>
  <c r="L398" i="22"/>
  <c r="L394" i="22"/>
  <c r="L390" i="22"/>
  <c r="L386" i="22"/>
  <c r="L382" i="22"/>
  <c r="L378" i="22"/>
  <c r="L374" i="22"/>
  <c r="L370" i="22"/>
  <c r="L366" i="22"/>
  <c r="L362" i="22"/>
  <c r="L358" i="22"/>
  <c r="L354" i="22"/>
  <c r="L350" i="22"/>
  <c r="L346" i="22"/>
  <c r="L342" i="22"/>
  <c r="L338" i="22"/>
  <c r="L334" i="22"/>
  <c r="L330" i="22"/>
  <c r="L326" i="22"/>
  <c r="L322" i="22"/>
  <c r="L318" i="22"/>
  <c r="L314" i="22"/>
  <c r="L310" i="22"/>
  <c r="L306" i="22"/>
  <c r="L302" i="22"/>
  <c r="L298" i="22"/>
  <c r="L294" i="22"/>
  <c r="M4" i="22"/>
  <c r="L8" i="22"/>
  <c r="M10" i="22"/>
  <c r="G12" i="22"/>
  <c r="L14" i="22"/>
  <c r="L18" i="22"/>
  <c r="L22" i="22"/>
  <c r="L26" i="22"/>
  <c r="L30" i="22"/>
  <c r="L34" i="22"/>
  <c r="L38" i="22"/>
  <c r="L42" i="22"/>
  <c r="L46" i="22"/>
  <c r="L50" i="22"/>
  <c r="L54" i="22"/>
  <c r="L58" i="22"/>
  <c r="L62" i="22"/>
  <c r="L66" i="22"/>
  <c r="L70" i="22"/>
  <c r="L74" i="22"/>
  <c r="L78" i="22"/>
  <c r="L82" i="22"/>
  <c r="L86" i="22"/>
  <c r="L90" i="22"/>
  <c r="L94" i="22"/>
  <c r="L98" i="22"/>
  <c r="L102" i="22"/>
  <c r="L106" i="22"/>
  <c r="L110" i="22"/>
  <c r="L114" i="22"/>
  <c r="L118" i="22"/>
  <c r="L122" i="22"/>
  <c r="L126" i="22"/>
  <c r="L130" i="22"/>
  <c r="L134" i="22"/>
  <c r="L138" i="22"/>
  <c r="L142" i="22"/>
  <c r="L146" i="22"/>
  <c r="L150" i="22"/>
  <c r="L154" i="22"/>
  <c r="L158" i="22"/>
  <c r="L162" i="22"/>
  <c r="L166" i="22"/>
  <c r="L170" i="22"/>
  <c r="L174" i="22"/>
  <c r="L178" i="22"/>
  <c r="L182" i="22"/>
  <c r="L186" i="22"/>
  <c r="M188" i="22"/>
  <c r="G190" i="22"/>
  <c r="L192" i="22"/>
  <c r="L202" i="22"/>
  <c r="M204" i="22"/>
  <c r="G206" i="22"/>
  <c r="L208" i="22"/>
  <c r="L218" i="22"/>
  <c r="M224" i="22"/>
  <c r="L226" i="22"/>
  <c r="M232" i="22"/>
  <c r="L234" i="22"/>
  <c r="M240" i="22"/>
  <c r="L242" i="22"/>
  <c r="M248" i="22"/>
  <c r="L250" i="22"/>
  <c r="M256" i="22"/>
  <c r="L258" i="22"/>
  <c r="M264" i="22"/>
  <c r="L266" i="22"/>
  <c r="M272" i="22"/>
  <c r="L274" i="22"/>
  <c r="M280" i="22"/>
  <c r="L282" i="22"/>
  <c r="M288" i="22"/>
  <c r="L290" i="22"/>
  <c r="G298" i="22"/>
  <c r="M304" i="22"/>
  <c r="G314" i="22"/>
  <c r="M320" i="22"/>
  <c r="G330" i="22"/>
  <c r="M336" i="22"/>
  <c r="G346" i="22"/>
  <c r="M352" i="22"/>
  <c r="G362" i="22"/>
  <c r="M368" i="22"/>
  <c r="G378" i="22"/>
  <c r="M384" i="22"/>
  <c r="G394" i="22"/>
  <c r="M400" i="22"/>
  <c r="G410" i="22"/>
  <c r="M416" i="22"/>
  <c r="G426" i="22"/>
  <c r="M432" i="22"/>
  <c r="G442" i="22"/>
  <c r="L458" i="22"/>
  <c r="G490" i="22"/>
  <c r="G522" i="22"/>
  <c r="M560" i="22"/>
  <c r="G586" i="22"/>
  <c r="L624" i="22"/>
  <c r="L762" i="22"/>
  <c r="G415" i="21"/>
  <c r="G417" i="21"/>
  <c r="G434" i="21"/>
  <c r="G436" i="21"/>
  <c r="G445" i="21"/>
  <c r="G447" i="21"/>
  <c r="G449" i="21"/>
  <c r="G466" i="21"/>
  <c r="G468" i="21"/>
  <c r="G471" i="21"/>
  <c r="G473" i="21"/>
  <c r="G475" i="21"/>
  <c r="G477" i="21"/>
  <c r="G479" i="21"/>
  <c r="G486" i="21"/>
  <c r="G490" i="21"/>
  <c r="G492" i="21"/>
  <c r="G510" i="21"/>
  <c r="G514" i="21"/>
  <c r="G516" i="21"/>
  <c r="G525" i="21"/>
  <c r="G530" i="21"/>
  <c r="G532" i="21"/>
  <c r="G541" i="21"/>
  <c r="G546" i="21"/>
  <c r="G548" i="21"/>
  <c r="G557" i="21"/>
  <c r="G562" i="21"/>
  <c r="G564" i="21"/>
  <c r="G573" i="21"/>
  <c r="G578" i="21"/>
  <c r="G580" i="21"/>
  <c r="G589" i="21"/>
  <c r="G594" i="21"/>
  <c r="G596" i="21"/>
  <c r="G605" i="21"/>
  <c r="G610" i="21"/>
  <c r="G621" i="21"/>
  <c r="G626" i="21"/>
  <c r="G642" i="21"/>
  <c r="G644" i="21"/>
  <c r="G653" i="21"/>
  <c r="G663" i="21"/>
  <c r="G671" i="21"/>
  <c r="G678" i="21"/>
  <c r="G701" i="21"/>
  <c r="G709" i="21"/>
  <c r="G719" i="21"/>
  <c r="G726" i="21"/>
  <c r="G744" i="21"/>
  <c r="G746" i="21"/>
  <c r="G748" i="21"/>
  <c r="G750" i="21"/>
  <c r="G752" i="21"/>
  <c r="G759" i="21"/>
  <c r="G767" i="21"/>
  <c r="G775" i="21"/>
  <c r="G792" i="21"/>
  <c r="G794" i="21"/>
  <c r="G796" i="21"/>
  <c r="G798" i="21"/>
  <c r="G800" i="21"/>
  <c r="G813" i="21"/>
  <c r="G817" i="21"/>
  <c r="G823" i="21"/>
  <c r="G831" i="21"/>
  <c r="G839" i="21"/>
  <c r="G856" i="21"/>
  <c r="G858" i="21"/>
  <c r="G860" i="21"/>
  <c r="G862" i="21"/>
  <c r="G864" i="21"/>
  <c r="G877" i="21"/>
  <c r="G887" i="21"/>
  <c r="G895" i="21"/>
  <c r="G903" i="21"/>
  <c r="G920" i="21"/>
  <c r="G922" i="21"/>
  <c r="G924" i="21"/>
  <c r="G926" i="21"/>
  <c r="G928" i="21"/>
  <c r="G943" i="21"/>
  <c r="G953" i="21"/>
  <c r="G964" i="21"/>
  <c r="G966" i="21"/>
  <c r="G968" i="21"/>
  <c r="G970" i="21"/>
  <c r="G976" i="21"/>
  <c r="G979" i="21"/>
  <c r="G987" i="21"/>
  <c r="G991" i="21"/>
  <c r="G993" i="21"/>
  <c r="G1002" i="21"/>
  <c r="G6" i="22"/>
  <c r="M8" i="22"/>
  <c r="G10" i="22"/>
  <c r="L12" i="22"/>
  <c r="M14" i="22"/>
  <c r="G16" i="22"/>
  <c r="M18" i="22"/>
  <c r="G20" i="22"/>
  <c r="M22" i="22"/>
  <c r="G24" i="22"/>
  <c r="M26" i="22"/>
  <c r="G28" i="22"/>
  <c r="M30" i="22"/>
  <c r="G32" i="22"/>
  <c r="M34" i="22"/>
  <c r="G36" i="22"/>
  <c r="M38" i="22"/>
  <c r="G40" i="22"/>
  <c r="M42" i="22"/>
  <c r="G44" i="22"/>
  <c r="M46" i="22"/>
  <c r="G48" i="22"/>
  <c r="M50" i="22"/>
  <c r="G52" i="22"/>
  <c r="M54" i="22"/>
  <c r="G56" i="22"/>
  <c r="M58" i="22"/>
  <c r="G60" i="22"/>
  <c r="M62" i="22"/>
  <c r="G64" i="22"/>
  <c r="M66" i="22"/>
  <c r="G68" i="22"/>
  <c r="M70" i="22"/>
  <c r="G72" i="22"/>
  <c r="M74" i="22"/>
  <c r="G76" i="22"/>
  <c r="M78" i="22"/>
  <c r="G80" i="22"/>
  <c r="M82" i="22"/>
  <c r="G84" i="22"/>
  <c r="M86" i="22"/>
  <c r="G88" i="22"/>
  <c r="M90" i="22"/>
  <c r="G92" i="22"/>
  <c r="M94" i="22"/>
  <c r="G96" i="22"/>
  <c r="M98" i="22"/>
  <c r="G100" i="22"/>
  <c r="M102" i="22"/>
  <c r="G104" i="22"/>
  <c r="M106" i="22"/>
  <c r="G108" i="22"/>
  <c r="M110" i="22"/>
  <c r="G112" i="22"/>
  <c r="M114" i="22"/>
  <c r="G116" i="22"/>
  <c r="M118" i="22"/>
  <c r="G120" i="22"/>
  <c r="M122" i="22"/>
  <c r="G124" i="22"/>
  <c r="M126" i="22"/>
  <c r="G128" i="22"/>
  <c r="M130" i="22"/>
  <c r="G132" i="22"/>
  <c r="M134" i="22"/>
  <c r="G136" i="22"/>
  <c r="M138" i="22"/>
  <c r="G140" i="22"/>
  <c r="M142" i="22"/>
  <c r="G144" i="22"/>
  <c r="M146" i="22"/>
  <c r="G148" i="22"/>
  <c r="M150" i="22"/>
  <c r="G152" i="22"/>
  <c r="M154" i="22"/>
  <c r="G156" i="22"/>
  <c r="M158" i="22"/>
  <c r="G160" i="22"/>
  <c r="M162" i="22"/>
  <c r="G164" i="22"/>
  <c r="M166" i="22"/>
  <c r="G168" i="22"/>
  <c r="M170" i="22"/>
  <c r="G172" i="22"/>
  <c r="M174" i="22"/>
  <c r="G176" i="22"/>
  <c r="M178" i="22"/>
  <c r="G180" i="22"/>
  <c r="M182" i="22"/>
  <c r="G184" i="22"/>
  <c r="L190" i="22"/>
  <c r="M192" i="22"/>
  <c r="G194" i="22"/>
  <c r="L196" i="22"/>
  <c r="L206" i="22"/>
  <c r="M208" i="22"/>
  <c r="G210" i="22"/>
  <c r="L212" i="22"/>
  <c r="G222" i="22"/>
  <c r="G230" i="22"/>
  <c r="G238" i="22"/>
  <c r="G246" i="22"/>
  <c r="G254" i="22"/>
  <c r="G262" i="22"/>
  <c r="G270" i="22"/>
  <c r="G278" i="22"/>
  <c r="G286" i="22"/>
  <c r="G294" i="22"/>
  <c r="M300" i="22"/>
  <c r="G310" i="22"/>
  <c r="M316" i="22"/>
  <c r="G326" i="22"/>
  <c r="M332" i="22"/>
  <c r="G342" i="22"/>
  <c r="M348" i="22"/>
  <c r="G358" i="22"/>
  <c r="M364" i="22"/>
  <c r="G374" i="22"/>
  <c r="M380" i="22"/>
  <c r="G390" i="22"/>
  <c r="M396" i="22"/>
  <c r="G406" i="22"/>
  <c r="M412" i="22"/>
  <c r="G422" i="22"/>
  <c r="M428" i="22"/>
  <c r="G438" i="22"/>
  <c r="M444" i="22"/>
  <c r="L448" i="22"/>
  <c r="G482" i="22"/>
  <c r="G514" i="22"/>
  <c r="M544" i="22"/>
  <c r="G570" i="22"/>
  <c r="G642" i="22"/>
  <c r="L712" i="22"/>
  <c r="G7" i="21"/>
  <c r="G10" i="21"/>
  <c r="G27" i="21"/>
  <c r="G32" i="21"/>
  <c r="G42" i="21"/>
  <c r="G6" i="21"/>
  <c r="G467" i="21"/>
  <c r="G472" i="21"/>
  <c r="G482" i="21"/>
  <c r="G499" i="21"/>
  <c r="G504" i="21"/>
  <c r="G59" i="21"/>
  <c r="G64" i="21"/>
  <c r="G67" i="21"/>
  <c r="G72" i="21"/>
  <c r="G75" i="21"/>
  <c r="G80" i="21"/>
  <c r="G83" i="21"/>
  <c r="G88" i="21"/>
  <c r="G91" i="21"/>
  <c r="G96" i="21"/>
  <c r="G99" i="21"/>
  <c r="G104" i="21"/>
  <c r="G107" i="21"/>
  <c r="G112" i="21"/>
  <c r="G115" i="21"/>
  <c r="G120" i="21"/>
  <c r="G123" i="21"/>
  <c r="G128" i="21"/>
  <c r="G131" i="21"/>
  <c r="G136" i="21"/>
  <c r="G139" i="21"/>
  <c r="G144" i="21"/>
  <c r="G147" i="21"/>
  <c r="G152" i="21"/>
  <c r="G155" i="21"/>
  <c r="G160" i="21"/>
  <c r="G163" i="21"/>
  <c r="G168" i="21"/>
  <c r="G171" i="21"/>
  <c r="G176" i="21"/>
  <c r="G179" i="21"/>
  <c r="G184" i="21"/>
  <c r="G187" i="21"/>
  <c r="G192" i="21"/>
  <c r="G195" i="21"/>
  <c r="G200" i="21"/>
  <c r="G203" i="21"/>
  <c r="G208" i="21"/>
  <c r="G211" i="21"/>
  <c r="G216" i="21"/>
  <c r="G219" i="21"/>
  <c r="G224" i="21"/>
  <c r="G227" i="21"/>
  <c r="G232" i="21"/>
  <c r="G235" i="21"/>
  <c r="G240" i="21"/>
  <c r="G243" i="21"/>
  <c r="G248" i="21"/>
  <c r="G251" i="21"/>
  <c r="G256" i="21"/>
  <c r="G259" i="21"/>
  <c r="G264" i="21"/>
  <c r="G267" i="21"/>
  <c r="G272" i="21"/>
  <c r="G275" i="21"/>
  <c r="G280" i="21"/>
  <c r="G283" i="21"/>
  <c r="G288" i="21"/>
  <c r="G291" i="21"/>
  <c r="G296" i="21"/>
  <c r="G299" i="21"/>
  <c r="G304" i="21"/>
  <c r="G307" i="21"/>
  <c r="G312" i="21"/>
  <c r="G315" i="21"/>
  <c r="G320" i="21"/>
  <c r="G323" i="21"/>
  <c r="G328" i="21"/>
  <c r="G331" i="21"/>
  <c r="G336" i="21"/>
  <c r="G339" i="21"/>
  <c r="G344" i="21"/>
  <c r="G347" i="21"/>
  <c r="G352" i="21"/>
  <c r="G355" i="21"/>
  <c r="G360" i="21"/>
  <c r="G363" i="21"/>
  <c r="G368" i="21"/>
  <c r="G371" i="21"/>
  <c r="G376" i="21"/>
  <c r="G379" i="21"/>
  <c r="G384" i="21"/>
  <c r="G387" i="21"/>
  <c r="G392" i="21"/>
  <c r="G395" i="21"/>
  <c r="G400" i="21"/>
  <c r="G403" i="21"/>
  <c r="G408" i="21"/>
  <c r="G411" i="21"/>
  <c r="G416" i="21"/>
  <c r="G419" i="21"/>
  <c r="G424" i="21"/>
  <c r="G427" i="21"/>
  <c r="G432" i="21"/>
  <c r="G435" i="21"/>
  <c r="G440" i="21"/>
  <c r="G443" i="21"/>
  <c r="G448" i="21"/>
  <c r="G451" i="21"/>
  <c r="G456" i="21"/>
  <c r="G459" i="21"/>
  <c r="G464" i="21"/>
  <c r="G474" i="21"/>
  <c r="G491" i="21"/>
  <c r="G496" i="21"/>
  <c r="G506" i="21"/>
  <c r="G517" i="21"/>
  <c r="G533" i="21"/>
  <c r="G549" i="21"/>
  <c r="G565" i="21"/>
  <c r="G581" i="21"/>
  <c r="G597" i="21"/>
  <c r="G613" i="21"/>
  <c r="G629" i="21"/>
  <c r="G762" i="21"/>
  <c r="G826" i="21"/>
  <c r="G612" i="21"/>
  <c r="G615" i="21"/>
  <c r="G620" i="21"/>
  <c r="G623" i="21"/>
  <c r="G673" i="21"/>
  <c r="G693" i="21"/>
  <c r="G737" i="21"/>
  <c r="G757" i="21"/>
  <c r="G801" i="21"/>
  <c r="G821" i="21"/>
  <c r="G865" i="21"/>
  <c r="G927" i="21"/>
  <c r="G947" i="21"/>
  <c r="G634" i="21"/>
  <c r="G657" i="21"/>
  <c r="G677" i="21"/>
  <c r="G721" i="21"/>
  <c r="G741" i="21"/>
  <c r="G785" i="21"/>
  <c r="G805" i="21"/>
  <c r="G849" i="21"/>
  <c r="G869" i="21"/>
  <c r="G913" i="21"/>
  <c r="G931" i="21"/>
  <c r="G515" i="21"/>
  <c r="G520" i="21"/>
  <c r="G523" i="21"/>
  <c r="G528" i="21"/>
  <c r="G531" i="21"/>
  <c r="G536" i="21"/>
  <c r="G539" i="21"/>
  <c r="G544" i="21"/>
  <c r="G547" i="21"/>
  <c r="G552" i="21"/>
  <c r="G555" i="21"/>
  <c r="G560" i="21"/>
  <c r="G563" i="21"/>
  <c r="G568" i="21"/>
  <c r="G571" i="21"/>
  <c r="G576" i="21"/>
  <c r="G579" i="21"/>
  <c r="G584" i="21"/>
  <c r="G587" i="21"/>
  <c r="G592" i="21"/>
  <c r="G595" i="21"/>
  <c r="G600" i="21"/>
  <c r="G603" i="21"/>
  <c r="G608" i="21"/>
  <c r="G611" i="21"/>
  <c r="G616" i="21"/>
  <c r="G619" i="21"/>
  <c r="G624" i="21"/>
  <c r="G627" i="21"/>
  <c r="G638" i="21"/>
  <c r="G647" i="21"/>
  <c r="G649" i="21"/>
  <c r="G661" i="21"/>
  <c r="G687" i="21"/>
  <c r="G696" i="21"/>
  <c r="G705" i="21"/>
  <c r="G707" i="21"/>
  <c r="G716" i="21"/>
  <c r="G718" i="21"/>
  <c r="G725" i="21"/>
  <c r="G751" i="21"/>
  <c r="G760" i="21"/>
  <c r="G769" i="21"/>
  <c r="G771" i="21"/>
  <c r="G780" i="21"/>
  <c r="G782" i="21"/>
  <c r="G789" i="21"/>
  <c r="G815" i="21"/>
  <c r="G824" i="21"/>
  <c r="G833" i="21"/>
  <c r="G835" i="21"/>
  <c r="G844" i="21"/>
  <c r="G846" i="21"/>
  <c r="G853" i="21"/>
  <c r="G879" i="21"/>
  <c r="G888" i="21"/>
  <c r="G897" i="21"/>
  <c r="G899" i="21"/>
  <c r="G908" i="21"/>
  <c r="G910" i="21"/>
  <c r="G917" i="21"/>
  <c r="G952" i="21"/>
  <c r="G971" i="21"/>
  <c r="G973" i="21"/>
  <c r="G983" i="21"/>
  <c r="G1000" i="21"/>
  <c r="G628" i="21"/>
  <c r="G630" i="21"/>
  <c r="G639" i="21"/>
  <c r="G646" i="21"/>
  <c r="G648" i="21"/>
  <c r="G660" i="21"/>
  <c r="G665" i="21"/>
  <c r="G667" i="21"/>
  <c r="G676" i="21"/>
  <c r="G681" i="21"/>
  <c r="G683" i="21"/>
  <c r="G692" i="21"/>
  <c r="G697" i="21"/>
  <c r="G699" i="21"/>
  <c r="G708" i="21"/>
  <c r="G713" i="21"/>
  <c r="G715" i="21"/>
  <c r="G724" i="21"/>
  <c r="G729" i="21"/>
  <c r="G731" i="21"/>
  <c r="G740" i="21"/>
  <c r="G745" i="21"/>
  <c r="G747" i="21"/>
  <c r="G756" i="21"/>
  <c r="G761" i="21"/>
  <c r="G763" i="21"/>
  <c r="G772" i="21"/>
  <c r="G777" i="21"/>
  <c r="G779" i="21"/>
  <c r="G788" i="21"/>
  <c r="G793" i="21"/>
  <c r="G795" i="21"/>
  <c r="G804" i="21"/>
  <c r="G809" i="21"/>
  <c r="G811" i="21"/>
  <c r="G820" i="21"/>
  <c r="G825" i="21"/>
  <c r="G827" i="21"/>
  <c r="G836" i="21"/>
  <c r="G841" i="21"/>
  <c r="G843" i="21"/>
  <c r="G852" i="21"/>
  <c r="G857" i="21"/>
  <c r="G859" i="21"/>
  <c r="G868" i="21"/>
  <c r="G873" i="21"/>
  <c r="G875" i="21"/>
  <c r="G884" i="21"/>
  <c r="G889" i="21"/>
  <c r="G891" i="21"/>
  <c r="G900" i="21"/>
  <c r="G905" i="21"/>
  <c r="G907" i="21"/>
  <c r="G916" i="21"/>
  <c r="G932" i="21"/>
  <c r="G939" i="21"/>
  <c r="G948" i="21"/>
  <c r="G951" i="21"/>
  <c r="G960" i="21"/>
  <c r="G972" i="21"/>
  <c r="G1003" i="21"/>
  <c r="G659" i="21"/>
  <c r="G925" i="21"/>
  <c r="G941" i="21"/>
  <c r="G965" i="21"/>
  <c r="G655" i="21"/>
  <c r="G664" i="21"/>
  <c r="G881" i="21"/>
  <c r="G929" i="21"/>
  <c r="G945" i="21"/>
  <c r="G957" i="21"/>
  <c r="G969" i="21"/>
  <c r="G981" i="21"/>
  <c r="G989" i="21"/>
  <c r="G997" i="21"/>
  <c r="C1001" i="20"/>
  <c r="B996" i="20"/>
  <c r="C993" i="20"/>
  <c r="B988" i="20"/>
  <c r="B980" i="20"/>
  <c r="C973" i="20"/>
  <c r="B972" i="20"/>
  <c r="B964" i="20"/>
  <c r="C961" i="20"/>
  <c r="C957" i="20"/>
  <c r="B956" i="20"/>
  <c r="B952" i="20"/>
  <c r="B948" i="20"/>
  <c r="B940" i="20"/>
  <c r="C937" i="20"/>
  <c r="B932" i="20"/>
  <c r="B924" i="20"/>
  <c r="C917" i="20"/>
  <c r="B916" i="20"/>
  <c r="B908" i="20"/>
  <c r="B904" i="20"/>
  <c r="C901" i="20"/>
  <c r="B900" i="20"/>
  <c r="C893" i="20"/>
  <c r="B892" i="20"/>
  <c r="B997" i="20"/>
  <c r="B989" i="20"/>
  <c r="B981" i="20"/>
  <c r="B973" i="20"/>
  <c r="C966" i="20"/>
  <c r="B965" i="20"/>
  <c r="C958" i="20"/>
  <c r="B957" i="20"/>
  <c r="C950" i="20"/>
  <c r="B949" i="20"/>
  <c r="B945" i="20"/>
  <c r="C942" i="20"/>
  <c r="B941" i="20"/>
  <c r="C938" i="20"/>
  <c r="B933" i="20"/>
  <c r="B929" i="20"/>
  <c r="C926" i="20"/>
  <c r="B925" i="20"/>
  <c r="C922" i="20"/>
  <c r="C918" i="20"/>
  <c r="B917" i="20"/>
  <c r="D917" i="20" s="1"/>
  <c r="C914" i="20"/>
  <c r="B913" i="20"/>
  <c r="B909" i="20"/>
  <c r="B901" i="20"/>
  <c r="D901" i="20" s="1"/>
  <c r="C898" i="20"/>
  <c r="B893" i="20"/>
  <c r="D893" i="20" s="1"/>
  <c r="B1002" i="20"/>
  <c r="C999" i="20"/>
  <c r="B998" i="20"/>
  <c r="B994" i="20"/>
  <c r="C991" i="20"/>
  <c r="B990" i="20"/>
  <c r="B982" i="20"/>
  <c r="C979" i="20"/>
  <c r="C975" i="20"/>
  <c r="B974" i="20"/>
  <c r="C971" i="20"/>
  <c r="B970" i="20"/>
  <c r="C967" i="20"/>
  <c r="B966" i="20"/>
  <c r="D966" i="20" s="1"/>
  <c r="B991" i="20"/>
  <c r="C980" i="20"/>
  <c r="C955" i="20"/>
  <c r="B950" i="20"/>
  <c r="D950" i="20" s="1"/>
  <c r="C939" i="20"/>
  <c r="B934" i="20"/>
  <c r="C923" i="20"/>
  <c r="C907" i="20"/>
  <c r="B902" i="20"/>
  <c r="C891" i="20"/>
  <c r="B888" i="20"/>
  <c r="B884" i="20"/>
  <c r="C881" i="20"/>
  <c r="C877" i="20"/>
  <c r="B876" i="20"/>
  <c r="C873" i="20"/>
  <c r="B872" i="20"/>
  <c r="B868" i="20"/>
  <c r="B860" i="20"/>
  <c r="C853" i="20"/>
  <c r="B852" i="20"/>
  <c r="C849" i="20"/>
  <c r="B844" i="20"/>
  <c r="C837" i="20"/>
  <c r="B836" i="20"/>
  <c r="C833" i="20"/>
  <c r="B832" i="20"/>
  <c r="C829" i="20"/>
  <c r="B828" i="20"/>
  <c r="C821" i="20"/>
  <c r="B820" i="20"/>
  <c r="B816" i="20"/>
  <c r="C1000" i="20"/>
  <c r="B995" i="20"/>
  <c r="B979" i="20"/>
  <c r="B963" i="20"/>
  <c r="C960" i="20"/>
  <c r="C952" i="20"/>
  <c r="B947" i="20"/>
  <c r="B931" i="20"/>
  <c r="C920" i="20"/>
  <c r="B915" i="20"/>
  <c r="B907" i="20"/>
  <c r="B899" i="20"/>
  <c r="B889" i="20"/>
  <c r="C886" i="20"/>
  <c r="C882" i="20"/>
  <c r="B881" i="20"/>
  <c r="C878" i="20"/>
  <c r="B877" i="20"/>
  <c r="D877" i="20" s="1"/>
  <c r="C870" i="20"/>
  <c r="C866" i="20"/>
  <c r="B865" i="20"/>
  <c r="C862" i="20"/>
  <c r="B857" i="20"/>
  <c r="C854" i="20"/>
  <c r="C846" i="20"/>
  <c r="B845" i="20"/>
  <c r="C842" i="20"/>
  <c r="C838" i="20"/>
  <c r="B837" i="20"/>
  <c r="D837" i="20" s="1"/>
  <c r="C834" i="20"/>
  <c r="B833" i="20"/>
  <c r="C830" i="20"/>
  <c r="B825" i="20"/>
  <c r="C822" i="20"/>
  <c r="B821" i="20"/>
  <c r="B983" i="20"/>
  <c r="B962" i="20"/>
  <c r="C959" i="20"/>
  <c r="C943" i="20"/>
  <c r="B930" i="20"/>
  <c r="C927" i="20"/>
  <c r="B922" i="20"/>
  <c r="D922" i="20" s="1"/>
  <c r="C911" i="20"/>
  <c r="C895" i="20"/>
  <c r="B890" i="20"/>
  <c r="C883" i="20"/>
  <c r="C875" i="20"/>
  <c r="B870" i="20"/>
  <c r="C867" i="20"/>
  <c r="C859" i="20"/>
  <c r="B858" i="20"/>
  <c r="C855" i="20"/>
  <c r="B854" i="20"/>
  <c r="C851" i="20"/>
  <c r="B850" i="20"/>
  <c r="C843" i="20"/>
  <c r="C835" i="20"/>
  <c r="B834" i="20"/>
  <c r="D834" i="20" s="1"/>
  <c r="C831" i="20"/>
  <c r="B830" i="20"/>
  <c r="C827" i="20"/>
  <c r="B826" i="20"/>
  <c r="C976" i="20"/>
  <c r="B959" i="20"/>
  <c r="C916" i="20"/>
  <c r="B895" i="20"/>
  <c r="B871" i="20"/>
  <c r="C860" i="20"/>
  <c r="B855" i="20"/>
  <c r="C828" i="20"/>
  <c r="C820" i="20"/>
  <c r="B815" i="20"/>
  <c r="C813" i="20"/>
  <c r="B812" i="20"/>
  <c r="B808" i="20"/>
  <c r="B804" i="20"/>
  <c r="C801" i="20"/>
  <c r="B800" i="20"/>
  <c r="B796" i="20"/>
  <c r="B792" i="20"/>
  <c r="B784" i="20"/>
  <c r="C781" i="20"/>
  <c r="C777" i="20"/>
  <c r="B776" i="20"/>
  <c r="B768" i="20"/>
  <c r="B764" i="20"/>
  <c r="B760" i="20"/>
  <c r="B756" i="20"/>
  <c r="B752" i="20"/>
  <c r="C749" i="20"/>
  <c r="B748" i="20"/>
  <c r="C745" i="20"/>
  <c r="B744" i="20"/>
  <c r="B736" i="20"/>
  <c r="C733" i="20"/>
  <c r="C729" i="20"/>
  <c r="B728" i="20"/>
  <c r="C721" i="20"/>
  <c r="B720" i="20"/>
  <c r="B716" i="20"/>
  <c r="B712" i="20"/>
  <c r="C709" i="20"/>
  <c r="B704" i="20"/>
  <c r="B696" i="20"/>
  <c r="B692" i="20"/>
  <c r="B688" i="20"/>
  <c r="C681" i="20"/>
  <c r="B680" i="20"/>
  <c r="C677" i="20"/>
  <c r="B672" i="20"/>
  <c r="C669" i="20"/>
  <c r="C665" i="20"/>
  <c r="B664" i="20"/>
  <c r="B656" i="20"/>
  <c r="C653" i="20"/>
  <c r="B652" i="20"/>
  <c r="B648" i="20"/>
  <c r="C645" i="20"/>
  <c r="B644" i="20"/>
  <c r="C641" i="20"/>
  <c r="B640" i="20"/>
  <c r="C633" i="20"/>
  <c r="B632" i="20"/>
  <c r="B624" i="20"/>
  <c r="B971" i="20"/>
  <c r="D971" i="20" s="1"/>
  <c r="C956" i="20"/>
  <c r="B935" i="20"/>
  <c r="C880" i="20"/>
  <c r="B859" i="20"/>
  <c r="C848" i="20"/>
  <c r="B843" i="20"/>
  <c r="B822" i="20"/>
  <c r="B813" i="20"/>
  <c r="D813" i="20" s="1"/>
  <c r="B805" i="20"/>
  <c r="B797" i="20"/>
  <c r="C790" i="20"/>
  <c r="B789" i="20"/>
  <c r="B785" i="20"/>
  <c r="B781" i="20"/>
  <c r="C774" i="20"/>
  <c r="B773" i="20"/>
  <c r="C770" i="20"/>
  <c r="B769" i="20"/>
  <c r="C766" i="20"/>
  <c r="B765" i="20"/>
  <c r="C762" i="20"/>
  <c r="C758" i="20"/>
  <c r="B757" i="20"/>
  <c r="B749" i="20"/>
  <c r="C742" i="20"/>
  <c r="B741" i="20"/>
  <c r="C734" i="20"/>
  <c r="B733" i="20"/>
  <c r="B729" i="20"/>
  <c r="B725" i="20"/>
  <c r="B721" i="20"/>
  <c r="B717" i="20"/>
  <c r="C710" i="20"/>
  <c r="B709" i="20"/>
  <c r="C702" i="20"/>
  <c r="B701" i="20"/>
  <c r="C694" i="20"/>
  <c r="B693" i="20"/>
  <c r="B685" i="20"/>
  <c r="B677" i="20"/>
  <c r="D677" i="20" s="1"/>
  <c r="C670" i="20"/>
  <c r="B669" i="20"/>
  <c r="D669" i="20" s="1"/>
  <c r="B661" i="20"/>
  <c r="B657" i="20"/>
  <c r="B653" i="20"/>
  <c r="C646" i="20"/>
  <c r="B645" i="20"/>
  <c r="B641" i="20"/>
  <c r="D641" i="20" s="1"/>
  <c r="B637" i="20"/>
  <c r="B633" i="20"/>
  <c r="B629" i="20"/>
  <c r="B987" i="20"/>
  <c r="B943" i="20"/>
  <c r="C900" i="20"/>
  <c r="B879" i="20"/>
  <c r="C868" i="20"/>
  <c r="B863" i="20"/>
  <c r="B831" i="20"/>
  <c r="D831" i="20" s="1"/>
  <c r="B810" i="20"/>
  <c r="B802" i="20"/>
  <c r="B794" i="20"/>
  <c r="C791" i="20"/>
  <c r="B790" i="20"/>
  <c r="D790" i="20" s="1"/>
  <c r="B786" i="20"/>
  <c r="C783" i="20"/>
  <c r="B778" i="20"/>
  <c r="B770" i="20"/>
  <c r="B762" i="20"/>
  <c r="C759" i="20"/>
  <c r="C755" i="20"/>
  <c r="B754" i="20"/>
  <c r="C747" i="20"/>
  <c r="B746" i="20"/>
  <c r="B738" i="20"/>
  <c r="C735" i="20"/>
  <c r="B734" i="20"/>
  <c r="D734" i="20" s="1"/>
  <c r="C731" i="20"/>
  <c r="B730" i="20"/>
  <c r="B726" i="20"/>
  <c r="C723" i="20"/>
  <c r="B722" i="20"/>
  <c r="C715" i="20"/>
  <c r="B714" i="20"/>
  <c r="C711" i="20"/>
  <c r="C707" i="20"/>
  <c r="B706" i="20"/>
  <c r="C699" i="20"/>
  <c r="B698" i="20"/>
  <c r="C695" i="20"/>
  <c r="B694" i="20"/>
  <c r="B690" i="20"/>
  <c r="B682" i="20"/>
  <c r="C679" i="20"/>
  <c r="C675" i="20"/>
  <c r="B674" i="20"/>
  <c r="C671" i="20"/>
  <c r="B670" i="20"/>
  <c r="D670" i="20" s="1"/>
  <c r="B666" i="20"/>
  <c r="B658" i="20"/>
  <c r="B650" i="20"/>
  <c r="B646" i="20"/>
  <c r="B642" i="20"/>
  <c r="C639" i="20"/>
  <c r="B634" i="20"/>
  <c r="B630" i="20"/>
  <c r="C627" i="20"/>
  <c r="B626" i="20"/>
  <c r="C888" i="20"/>
  <c r="B867" i="20"/>
  <c r="C815" i="20"/>
  <c r="C804" i="20"/>
  <c r="B783" i="20"/>
  <c r="C772" i="20"/>
  <c r="B767" i="20"/>
  <c r="C756" i="20"/>
  <c r="B751" i="20"/>
  <c r="C740" i="20"/>
  <c r="B735" i="20"/>
  <c r="C724" i="20"/>
  <c r="B719" i="20"/>
  <c r="B703" i="20"/>
  <c r="B687" i="20"/>
  <c r="C676" i="20"/>
  <c r="B655" i="20"/>
  <c r="C628" i="20"/>
  <c r="C623" i="20"/>
  <c r="C621" i="20"/>
  <c r="B616" i="20"/>
  <c r="C613" i="20"/>
  <c r="B608" i="20"/>
  <c r="B600" i="20"/>
  <c r="B596" i="20"/>
  <c r="B592" i="20"/>
  <c r="B584" i="20"/>
  <c r="B580" i="20"/>
  <c r="B576" i="20"/>
  <c r="B568" i="20"/>
  <c r="C565" i="20"/>
  <c r="C561" i="20"/>
  <c r="B560" i="20"/>
  <c r="B556" i="20"/>
  <c r="B552" i="20"/>
  <c r="C549" i="20"/>
  <c r="B548" i="20"/>
  <c r="C545" i="20"/>
  <c r="B544" i="20"/>
  <c r="B536" i="20"/>
  <c r="B532" i="20"/>
  <c r="B528" i="20"/>
  <c r="C525" i="20"/>
  <c r="B520" i="20"/>
  <c r="C513" i="20"/>
  <c r="B512" i="20"/>
  <c r="C509" i="20"/>
  <c r="B504" i="20"/>
  <c r="C501" i="20"/>
  <c r="C497" i="20"/>
  <c r="B496" i="20"/>
  <c r="C493" i="20"/>
  <c r="B488" i="20"/>
  <c r="B484" i="20"/>
  <c r="B480" i="20"/>
  <c r="B476" i="20"/>
  <c r="B472" i="20"/>
  <c r="B464" i="20"/>
  <c r="B460" i="20"/>
  <c r="B456" i="20"/>
  <c r="C453" i="20"/>
  <c r="C449" i="20"/>
  <c r="B448" i="20"/>
  <c r="B444" i="20"/>
  <c r="C441" i="20"/>
  <c r="B919" i="20"/>
  <c r="C840" i="20"/>
  <c r="C808" i="20"/>
  <c r="B803" i="20"/>
  <c r="B771" i="20"/>
  <c r="B755" i="20"/>
  <c r="D755" i="20" s="1"/>
  <c r="C744" i="20"/>
  <c r="B739" i="20"/>
  <c r="B723" i="20"/>
  <c r="B707" i="20"/>
  <c r="B675" i="20"/>
  <c r="C664" i="20"/>
  <c r="B643" i="20"/>
  <c r="B627" i="20"/>
  <c r="D627" i="20" s="1"/>
  <c r="B621" i="20"/>
  <c r="D621" i="20" s="1"/>
  <c r="C614" i="20"/>
  <c r="B613" i="20"/>
  <c r="D613" i="20" s="1"/>
  <c r="C610" i="20"/>
  <c r="B605" i="20"/>
  <c r="B597" i="20"/>
  <c r="B589" i="20"/>
  <c r="C582" i="20"/>
  <c r="B581" i="20"/>
  <c r="B573" i="20"/>
  <c r="B569" i="20"/>
  <c r="C566" i="20"/>
  <c r="B565" i="20"/>
  <c r="C562" i="20"/>
  <c r="B561" i="20"/>
  <c r="B557" i="20"/>
  <c r="C550" i="20"/>
  <c r="B549" i="20"/>
  <c r="D549" i="20" s="1"/>
  <c r="C542" i="20"/>
  <c r="B541" i="20"/>
  <c r="B533" i="20"/>
  <c r="C526" i="20"/>
  <c r="B525" i="20"/>
  <c r="C518" i="20"/>
  <c r="B517" i="20"/>
  <c r="B509" i="20"/>
  <c r="B505" i="20"/>
  <c r="B501" i="20"/>
  <c r="C498" i="20"/>
  <c r="B493" i="20"/>
  <c r="D493" i="20" s="1"/>
  <c r="B489" i="20"/>
  <c r="B485" i="20"/>
  <c r="B481" i="20"/>
  <c r="B477" i="20"/>
  <c r="C474" i="20"/>
  <c r="B473" i="20"/>
  <c r="B469" i="20"/>
  <c r="C466" i="20"/>
  <c r="B465" i="20"/>
  <c r="B461" i="20"/>
  <c r="B453" i="20"/>
  <c r="C450" i="20"/>
  <c r="B449" i="20"/>
  <c r="D449" i="20" s="1"/>
  <c r="C446" i="20"/>
  <c r="B445" i="20"/>
  <c r="C442" i="20"/>
  <c r="B441" i="20"/>
  <c r="B951" i="20"/>
  <c r="C908" i="20"/>
  <c r="C856" i="20"/>
  <c r="B835" i="20"/>
  <c r="B819" i="20"/>
  <c r="C812" i="20"/>
  <c r="B791" i="20"/>
  <c r="C780" i="20"/>
  <c r="B759" i="20"/>
  <c r="C732" i="20"/>
  <c r="B727" i="20"/>
  <c r="C700" i="20"/>
  <c r="B695" i="20"/>
  <c r="B663" i="20"/>
  <c r="B631" i="20"/>
  <c r="C615" i="20"/>
  <c r="B614" i="20"/>
  <c r="B610" i="20"/>
  <c r="C607" i="20"/>
  <c r="B602" i="20"/>
  <c r="C599" i="20"/>
  <c r="C591" i="20"/>
  <c r="B590" i="20"/>
  <c r="C583" i="20"/>
  <c r="B582" i="20"/>
  <c r="D582" i="20" s="1"/>
  <c r="B578" i="20"/>
  <c r="C575" i="20"/>
  <c r="B570" i="20"/>
  <c r="C567" i="20"/>
  <c r="C559" i="20"/>
  <c r="C555" i="20"/>
  <c r="B554" i="20"/>
  <c r="C551" i="20"/>
  <c r="C547" i="20"/>
  <c r="C543" i="20"/>
  <c r="B542" i="20"/>
  <c r="D542" i="20" s="1"/>
  <c r="C535" i="20"/>
  <c r="B534" i="20"/>
  <c r="C531" i="20"/>
  <c r="C527" i="20"/>
  <c r="B522" i="20"/>
  <c r="C519" i="20"/>
  <c r="B518" i="20"/>
  <c r="B514" i="20"/>
  <c r="C511" i="20"/>
  <c r="B506" i="20"/>
  <c r="C503" i="20"/>
  <c r="B502" i="20"/>
  <c r="B498" i="20"/>
  <c r="C495" i="20"/>
  <c r="B494" i="20"/>
  <c r="B490" i="20"/>
  <c r="C487" i="20"/>
  <c r="B482" i="20"/>
  <c r="C479" i="20"/>
  <c r="C475" i="20"/>
  <c r="C471" i="20"/>
  <c r="B466" i="20"/>
  <c r="C463" i="20"/>
  <c r="C455" i="20"/>
  <c r="B779" i="20"/>
  <c r="C736" i="20"/>
  <c r="B651" i="20"/>
  <c r="B619" i="20"/>
  <c r="B603" i="20"/>
  <c r="C592" i="20"/>
  <c r="C560" i="20"/>
  <c r="B539" i="20"/>
  <c r="C528" i="20"/>
  <c r="B523" i="20"/>
  <c r="C512" i="20"/>
  <c r="C496" i="20"/>
  <c r="C480" i="20"/>
  <c r="C464" i="20"/>
  <c r="B450" i="20"/>
  <c r="D450" i="20" s="1"/>
  <c r="B442" i="20"/>
  <c r="B438" i="20"/>
  <c r="B434" i="20"/>
  <c r="C427" i="20"/>
  <c r="B426" i="20"/>
  <c r="C419" i="20"/>
  <c r="B418" i="20"/>
  <c r="B414" i="20"/>
  <c r="C411" i="20"/>
  <c r="B410" i="20"/>
  <c r="B402" i="20"/>
  <c r="C399" i="20"/>
  <c r="C395" i="20"/>
  <c r="B394" i="20"/>
  <c r="B386" i="20"/>
  <c r="B382" i="20"/>
  <c r="B378" i="20"/>
  <c r="C375" i="20"/>
  <c r="B374" i="20"/>
  <c r="B370" i="20"/>
  <c r="B366" i="20"/>
  <c r="B362" i="20"/>
  <c r="C355" i="20"/>
  <c r="B354" i="20"/>
  <c r="C347" i="20"/>
  <c r="B346" i="20"/>
  <c r="B342" i="20"/>
  <c r="B338" i="20"/>
  <c r="C335" i="20"/>
  <c r="B330" i="20"/>
  <c r="C327" i="20"/>
  <c r="B326" i="20"/>
  <c r="B322" i="20"/>
  <c r="B314" i="20"/>
  <c r="C307" i="20"/>
  <c r="B306" i="20"/>
  <c r="C299" i="20"/>
  <c r="B298" i="20"/>
  <c r="B290" i="20"/>
  <c r="C283" i="20"/>
  <c r="B282" i="20"/>
  <c r="C279" i="20"/>
  <c r="B278" i="20"/>
  <c r="C275" i="20"/>
  <c r="B274" i="20"/>
  <c r="C271" i="20"/>
  <c r="C267" i="20"/>
  <c r="B266" i="20"/>
  <c r="B258" i="20"/>
  <c r="C255" i="20"/>
  <c r="C251" i="20"/>
  <c r="B250" i="20"/>
  <c r="C247" i="20"/>
  <c r="B242" i="20"/>
  <c r="B234" i="20"/>
  <c r="C227" i="20"/>
  <c r="B226" i="20"/>
  <c r="B222" i="20"/>
  <c r="B218" i="20"/>
  <c r="B210" i="20"/>
  <c r="B202" i="20"/>
  <c r="C195" i="20"/>
  <c r="B194" i="20"/>
  <c r="B186" i="20"/>
  <c r="C179" i="20"/>
  <c r="B178" i="20"/>
  <c r="B170" i="20"/>
  <c r="C167" i="20"/>
  <c r="B162" i="20"/>
  <c r="B158" i="20"/>
  <c r="B154" i="20"/>
  <c r="C147" i="20"/>
  <c r="B146" i="20"/>
  <c r="C143" i="20"/>
  <c r="B142" i="20"/>
  <c r="B138" i="20"/>
  <c r="B130" i="20"/>
  <c r="C127" i="20"/>
  <c r="B126" i="20"/>
  <c r="B122" i="20"/>
  <c r="C119" i="20"/>
  <c r="B118" i="20"/>
  <c r="B114" i="20"/>
  <c r="B110" i="20"/>
  <c r="B106" i="20"/>
  <c r="B98" i="20"/>
  <c r="C91" i="20"/>
  <c r="B90" i="20"/>
  <c r="B86" i="20"/>
  <c r="C83" i="20"/>
  <c r="B82" i="20"/>
  <c r="C75" i="20"/>
  <c r="B74" i="20"/>
  <c r="C67" i="20"/>
  <c r="B66" i="20"/>
  <c r="C59" i="20"/>
  <c r="B58" i="20"/>
  <c r="B50" i="20"/>
  <c r="B731" i="20"/>
  <c r="C624" i="20"/>
  <c r="C612" i="20"/>
  <c r="C596" i="20"/>
  <c r="C580" i="20"/>
  <c r="C548" i="20"/>
  <c r="C532" i="20"/>
  <c r="C516" i="20"/>
  <c r="B495" i="20"/>
  <c r="C484" i="20"/>
  <c r="C452" i="20"/>
  <c r="C444" i="20"/>
  <c r="C436" i="20"/>
  <c r="B435" i="20"/>
  <c r="C432" i="20"/>
  <c r="C428" i="20"/>
  <c r="C420" i="20"/>
  <c r="C412" i="20"/>
  <c r="B411" i="20"/>
  <c r="D411" i="20" s="1"/>
  <c r="C408" i="20"/>
  <c r="C404" i="20"/>
  <c r="C396" i="20"/>
  <c r="C388" i="20"/>
  <c r="B383" i="20"/>
  <c r="C380" i="20"/>
  <c r="B379" i="20"/>
  <c r="C376" i="20"/>
  <c r="C372" i="20"/>
  <c r="C364" i="20"/>
  <c r="C360" i="20"/>
  <c r="C356" i="20"/>
  <c r="C348" i="20"/>
  <c r="C344" i="20"/>
  <c r="C340" i="20"/>
  <c r="B339" i="20"/>
  <c r="B335" i="20"/>
  <c r="C332" i="20"/>
  <c r="C328" i="20"/>
  <c r="B327" i="20"/>
  <c r="C324" i="20"/>
  <c r="B323" i="20"/>
  <c r="C320" i="20"/>
  <c r="C316" i="20"/>
  <c r="B311" i="20"/>
  <c r="C308" i="20"/>
  <c r="B307" i="20"/>
  <c r="D307" i="20" s="1"/>
  <c r="C304" i="20"/>
  <c r="C300" i="20"/>
  <c r="C296" i="20"/>
  <c r="B295" i="20"/>
  <c r="C292" i="20"/>
  <c r="C288" i="20"/>
  <c r="B287" i="20"/>
  <c r="C284" i="20"/>
  <c r="B283" i="20"/>
  <c r="C280" i="20"/>
  <c r="C276" i="20"/>
  <c r="C272" i="20"/>
  <c r="B271" i="20"/>
  <c r="C268" i="20"/>
  <c r="B267" i="20"/>
  <c r="D267" i="20" s="1"/>
  <c r="C264" i="20"/>
  <c r="C260" i="20"/>
  <c r="B259" i="20"/>
  <c r="C256" i="20"/>
  <c r="C252" i="20"/>
  <c r="B251" i="20"/>
  <c r="C248" i="20"/>
  <c r="B247" i="20"/>
  <c r="C244" i="20"/>
  <c r="B243" i="20"/>
  <c r="C236" i="20"/>
  <c r="C228" i="20"/>
  <c r="C220" i="20"/>
  <c r="B219" i="20"/>
  <c r="C212" i="20"/>
  <c r="C204" i="20"/>
  <c r="B203" i="20"/>
  <c r="B199" i="20"/>
  <c r="C196" i="20"/>
  <c r="C188" i="20"/>
  <c r="C180" i="20"/>
  <c r="C176" i="20"/>
  <c r="C172" i="20"/>
  <c r="B171" i="20"/>
  <c r="C168" i="20"/>
  <c r="C164" i="20"/>
  <c r="C156" i="20"/>
  <c r="B151" i="20"/>
  <c r="C148" i="20"/>
  <c r="C144" i="20"/>
  <c r="C140" i="20"/>
  <c r="B135" i="20"/>
  <c r="C132" i="20"/>
  <c r="C124" i="20"/>
  <c r="B123" i="20"/>
  <c r="C116" i="20"/>
  <c r="C108" i="20"/>
  <c r="C104" i="20"/>
  <c r="C100" i="20"/>
  <c r="C92" i="20"/>
  <c r="B91" i="20"/>
  <c r="D91" i="20" s="1"/>
  <c r="C88" i="20"/>
  <c r="B87" i="20"/>
  <c r="C84" i="20"/>
  <c r="B83" i="20"/>
  <c r="C76" i="20"/>
  <c r="B75" i="20"/>
  <c r="C68" i="20"/>
  <c r="C60" i="20"/>
  <c r="C56" i="20"/>
  <c r="C52" i="20"/>
  <c r="C48" i="20"/>
  <c r="B811" i="20"/>
  <c r="C704" i="20"/>
  <c r="B683" i="20"/>
  <c r="C640" i="20"/>
  <c r="C600" i="20"/>
  <c r="B595" i="20"/>
  <c r="C568" i="20"/>
  <c r="C552" i="20"/>
  <c r="B547" i="20"/>
  <c r="D547" i="20" s="1"/>
  <c r="C536" i="20"/>
  <c r="B531" i="20"/>
  <c r="B515" i="20"/>
  <c r="C504" i="20"/>
  <c r="B483" i="20"/>
  <c r="C472" i="20"/>
  <c r="B446" i="20"/>
  <c r="B439" i="20"/>
  <c r="B436" i="20"/>
  <c r="C433" i="20"/>
  <c r="B428" i="20"/>
  <c r="B420" i="20"/>
  <c r="D420" i="20" s="1"/>
  <c r="C413" i="20"/>
  <c r="B412" i="20"/>
  <c r="B404" i="20"/>
  <c r="D404" i="20" s="1"/>
  <c r="B396" i="20"/>
  <c r="D396" i="20" s="1"/>
  <c r="B388" i="20"/>
  <c r="D388" i="20" s="1"/>
  <c r="C381" i="20"/>
  <c r="B380" i="20"/>
  <c r="D380" i="20" s="1"/>
  <c r="B376" i="20"/>
  <c r="B372" i="20"/>
  <c r="B368" i="20"/>
  <c r="B364" i="20"/>
  <c r="D364" i="20" s="1"/>
  <c r="C361" i="20"/>
  <c r="B356" i="20"/>
  <c r="D356" i="20" s="1"/>
  <c r="C353" i="20"/>
  <c r="B352" i="20"/>
  <c r="B348" i="20"/>
  <c r="C345" i="20"/>
  <c r="B344" i="20"/>
  <c r="C341" i="20"/>
  <c r="B340" i="20"/>
  <c r="D340" i="20" s="1"/>
  <c r="B336" i="20"/>
  <c r="B332" i="20"/>
  <c r="C325" i="20"/>
  <c r="B324" i="20"/>
  <c r="B316" i="20"/>
  <c r="D316" i="20" s="1"/>
  <c r="B312" i="20"/>
  <c r="B308" i="20"/>
  <c r="D308" i="20" s="1"/>
  <c r="B300" i="20"/>
  <c r="B292" i="20"/>
  <c r="D292" i="20" s="1"/>
  <c r="B288" i="20"/>
  <c r="D288" i="20" s="1"/>
  <c r="B284" i="20"/>
  <c r="B280" i="20"/>
  <c r="C277" i="20"/>
  <c r="B276" i="20"/>
  <c r="C273" i="20"/>
  <c r="B268" i="20"/>
  <c r="C261" i="20"/>
  <c r="B260" i="20"/>
  <c r="B252" i="20"/>
  <c r="C249" i="20"/>
  <c r="B248" i="20"/>
  <c r="B244" i="20"/>
  <c r="C241" i="20"/>
  <c r="B240" i="20"/>
  <c r="B236" i="20"/>
  <c r="B228" i="20"/>
  <c r="C225" i="20"/>
  <c r="B220" i="20"/>
  <c r="D220" i="20" s="1"/>
  <c r="C217" i="20"/>
  <c r="B212" i="20"/>
  <c r="D212" i="20" s="1"/>
  <c r="B208" i="20"/>
  <c r="B204" i="20"/>
  <c r="D204" i="20" s="1"/>
  <c r="B200" i="20"/>
  <c r="B196" i="20"/>
  <c r="D196" i="20" s="1"/>
  <c r="C189" i="20"/>
  <c r="B188" i="20"/>
  <c r="D188" i="20" s="1"/>
  <c r="B180" i="20"/>
  <c r="B172" i="20"/>
  <c r="D172" i="20" s="1"/>
  <c r="C169" i="20"/>
  <c r="B164" i="20"/>
  <c r="C161" i="20"/>
  <c r="C157" i="20"/>
  <c r="B156" i="20"/>
  <c r="B152" i="20"/>
  <c r="C149" i="20"/>
  <c r="B148" i="20"/>
  <c r="B144" i="20"/>
  <c r="B140" i="20"/>
  <c r="B136" i="20"/>
  <c r="B132" i="20"/>
  <c r="B124" i="20"/>
  <c r="C117" i="20"/>
  <c r="B116" i="20"/>
  <c r="C109" i="20"/>
  <c r="B108" i="20"/>
  <c r="B100" i="20"/>
  <c r="B92" i="20"/>
  <c r="B84" i="20"/>
  <c r="C77" i="20"/>
  <c r="B76" i="20"/>
  <c r="C69" i="20"/>
  <c r="B68" i="20"/>
  <c r="B64" i="20"/>
  <c r="C61" i="20"/>
  <c r="B60" i="20"/>
  <c r="B52" i="20"/>
  <c r="D52" i="20" s="1"/>
  <c r="C49" i="20"/>
  <c r="B851" i="20"/>
  <c r="C656" i="20"/>
  <c r="C588" i="20"/>
  <c r="B567" i="20"/>
  <c r="C524" i="20"/>
  <c r="B503" i="20"/>
  <c r="B421" i="20"/>
  <c r="C394" i="20"/>
  <c r="B389" i="20"/>
  <c r="C378" i="20"/>
  <c r="C362" i="20"/>
  <c r="B357" i="20"/>
  <c r="B325" i="20"/>
  <c r="D325" i="20" s="1"/>
  <c r="C314" i="20"/>
  <c r="C298" i="20"/>
  <c r="B293" i="20"/>
  <c r="C282" i="20"/>
  <c r="B277" i="20"/>
  <c r="D277" i="20" s="1"/>
  <c r="C266" i="20"/>
  <c r="B261" i="20"/>
  <c r="C250" i="20"/>
  <c r="B229" i="20"/>
  <c r="B197" i="20"/>
  <c r="B181" i="20"/>
  <c r="C170" i="20"/>
  <c r="B165" i="20"/>
  <c r="B133" i="20"/>
  <c r="C122" i="20"/>
  <c r="C106" i="20"/>
  <c r="B101" i="20"/>
  <c r="B85" i="20"/>
  <c r="C74" i="20"/>
  <c r="B69" i="20"/>
  <c r="C58" i="20"/>
  <c r="B45" i="20"/>
  <c r="C42" i="20"/>
  <c r="B41" i="20"/>
  <c r="B37" i="20"/>
  <c r="C34" i="20"/>
  <c r="C30" i="20"/>
  <c r="B29" i="20"/>
  <c r="B21" i="20"/>
  <c r="C14" i="20"/>
  <c r="C13" i="20"/>
  <c r="C6" i="20"/>
  <c r="B417" i="20"/>
  <c r="C390" i="20"/>
  <c r="B369" i="20"/>
  <c r="C342" i="20"/>
  <c r="C294" i="20"/>
  <c r="C246" i="20"/>
  <c r="B225" i="20"/>
  <c r="D225" i="20" s="1"/>
  <c r="B193" i="20"/>
  <c r="B177" i="20"/>
  <c r="C86" i="20"/>
  <c r="C33" i="20"/>
  <c r="C25" i="20"/>
  <c r="B4" i="20"/>
  <c r="B583" i="20"/>
  <c r="B455" i="20"/>
  <c r="B443" i="20"/>
  <c r="C414" i="20"/>
  <c r="B393" i="20"/>
  <c r="C382" i="20"/>
  <c r="C350" i="20"/>
  <c r="B345" i="20"/>
  <c r="D345" i="20" s="1"/>
  <c r="C334" i="20"/>
  <c r="C318" i="20"/>
  <c r="B313" i="20"/>
  <c r="C302" i="20"/>
  <c r="C286" i="20"/>
  <c r="B281" i="20"/>
  <c r="C254" i="20"/>
  <c r="B249" i="20"/>
  <c r="B233" i="20"/>
  <c r="C222" i="20"/>
  <c r="B201" i="20"/>
  <c r="C190" i="20"/>
  <c r="C158" i="20"/>
  <c r="B153" i="20"/>
  <c r="C126" i="20"/>
  <c r="B121" i="20"/>
  <c r="C110" i="20"/>
  <c r="C94" i="20"/>
  <c r="C62" i="20"/>
  <c r="B46" i="20"/>
  <c r="C43" i="20"/>
  <c r="C35" i="20"/>
  <c r="C31" i="20"/>
  <c r="C27" i="20"/>
  <c r="C23" i="20"/>
  <c r="C19" i="20"/>
  <c r="B13" i="20"/>
  <c r="D13" i="20" s="1"/>
  <c r="B12" i="20"/>
  <c r="C9" i="20"/>
  <c r="C5" i="20"/>
  <c r="C572" i="20"/>
  <c r="C422" i="20"/>
  <c r="C358" i="20"/>
  <c r="C326" i="20"/>
  <c r="C278" i="20"/>
  <c r="B241" i="20"/>
  <c r="C182" i="20"/>
  <c r="C134" i="20"/>
  <c r="C118" i="20"/>
  <c r="C45" i="20"/>
  <c r="C21" i="20"/>
  <c r="B699" i="20"/>
  <c r="D699" i="20" s="1"/>
  <c r="B599" i="20"/>
  <c r="B535" i="20"/>
  <c r="C440" i="20"/>
  <c r="C434" i="20"/>
  <c r="B413" i="20"/>
  <c r="C402" i="20"/>
  <c r="B381" i="20"/>
  <c r="D381" i="20" s="1"/>
  <c r="B365" i="20"/>
  <c r="C354" i="20"/>
  <c r="B349" i="20"/>
  <c r="B317" i="20"/>
  <c r="C306" i="20"/>
  <c r="B285" i="20"/>
  <c r="B253" i="20"/>
  <c r="C242" i="20"/>
  <c r="B237" i="20"/>
  <c r="B221" i="20"/>
  <c r="B189" i="20"/>
  <c r="C162" i="20"/>
  <c r="B157" i="20"/>
  <c r="C146" i="20"/>
  <c r="B141" i="20"/>
  <c r="B125" i="20"/>
  <c r="B93" i="20"/>
  <c r="C82" i="20"/>
  <c r="B77" i="20"/>
  <c r="B61" i="20"/>
  <c r="C44" i="20"/>
  <c r="B43" i="20"/>
  <c r="C40" i="20"/>
  <c r="B35" i="20"/>
  <c r="C32" i="20"/>
  <c r="C28" i="20"/>
  <c r="B27" i="20"/>
  <c r="D27" i="20" s="1"/>
  <c r="C20" i="20"/>
  <c r="B19" i="20"/>
  <c r="D19" i="20" s="1"/>
  <c r="C10" i="20"/>
  <c r="B9" i="20"/>
  <c r="C8" i="20"/>
  <c r="H5" i="20"/>
  <c r="G6" i="20" s="1"/>
  <c r="H6" i="20" s="1"/>
  <c r="G7" i="20" s="1"/>
  <c r="H7" i="20" s="1"/>
  <c r="G8" i="20" s="1"/>
  <c r="H8" i="20" s="1"/>
  <c r="C4" i="20"/>
  <c r="B615" i="20"/>
  <c r="B433" i="20"/>
  <c r="D433" i="20" s="1"/>
  <c r="B385" i="20"/>
  <c r="B353" i="20"/>
  <c r="B337" i="20"/>
  <c r="B289" i="20"/>
  <c r="B257" i="20"/>
  <c r="C230" i="20"/>
  <c r="C214" i="20"/>
  <c r="C198" i="20"/>
  <c r="C166" i="20"/>
  <c r="C150" i="20"/>
  <c r="C102" i="20"/>
  <c r="B81" i="20"/>
  <c r="C54" i="20"/>
  <c r="B44" i="20"/>
  <c r="C37" i="20"/>
  <c r="B32" i="20"/>
  <c r="B28" i="20"/>
  <c r="B16" i="20"/>
  <c r="C11" i="20"/>
  <c r="C7" i="20"/>
  <c r="B3" i="20"/>
  <c r="C8" i="19"/>
  <c r="B9" i="19" s="1"/>
  <c r="C9" i="19" s="1"/>
  <c r="B21" i="19"/>
  <c r="D28" i="19"/>
  <c r="B15" i="19"/>
  <c r="B22" i="19"/>
  <c r="G8" i="19"/>
  <c r="F9" i="19" s="1"/>
  <c r="B23" i="19"/>
  <c r="J19" i="18"/>
  <c r="M9" i="18"/>
  <c r="L10" i="18" s="1"/>
  <c r="M10" i="18" s="1"/>
  <c r="L11" i="18" s="1"/>
  <c r="M11" i="18" s="1"/>
  <c r="J18" i="18"/>
  <c r="J17" i="18"/>
  <c r="J16" i="18"/>
  <c r="J15" i="18"/>
  <c r="I8" i="18"/>
  <c r="H9" i="18" s="1"/>
  <c r="I9" i="18" s="1"/>
  <c r="Q8" i="18"/>
  <c r="L15" i="18"/>
  <c r="H18" i="18"/>
  <c r="F15" i="18"/>
  <c r="H16" i="18"/>
  <c r="E8" i="18"/>
  <c r="D9" i="18" s="1"/>
  <c r="L129" i="14"/>
  <c r="L83" i="14"/>
  <c r="K83" i="14"/>
  <c r="K269" i="14"/>
  <c r="I294" i="14"/>
  <c r="J294" i="14" s="1"/>
  <c r="K307" i="14"/>
  <c r="K99" i="14"/>
  <c r="K128" i="14"/>
  <c r="L99" i="14"/>
  <c r="L226" i="14"/>
  <c r="I229" i="14"/>
  <c r="J229" i="14" s="1"/>
  <c r="L236" i="14"/>
  <c r="I14" i="16"/>
  <c r="I12" i="16"/>
  <c r="I6" i="16"/>
  <c r="I13" i="16"/>
  <c r="I9" i="16"/>
  <c r="E8" i="16"/>
  <c r="D9" i="16" s="1"/>
  <c r="E9" i="16" s="1"/>
  <c r="D10" i="16" s="1"/>
  <c r="E10" i="16" s="1"/>
  <c r="D11" i="16" s="1"/>
  <c r="E11" i="16" s="1"/>
  <c r="I10" i="16"/>
  <c r="K18" i="14"/>
  <c r="I72" i="14"/>
  <c r="J72" i="14" s="1"/>
  <c r="K118" i="14"/>
  <c r="I149" i="14"/>
  <c r="J149" i="14" s="1"/>
  <c r="I155" i="14"/>
  <c r="J155" i="14" s="1"/>
  <c r="I165" i="14"/>
  <c r="J165" i="14" s="1"/>
  <c r="I189" i="14"/>
  <c r="J189" i="14" s="1"/>
  <c r="L220" i="14"/>
  <c r="L244" i="14"/>
  <c r="K251" i="14"/>
  <c r="K315" i="14"/>
  <c r="K50" i="14"/>
  <c r="K72" i="14"/>
  <c r="K90" i="14"/>
  <c r="K106" i="14"/>
  <c r="K116" i="14"/>
  <c r="I153" i="14"/>
  <c r="J153" i="14" s="1"/>
  <c r="I159" i="14"/>
  <c r="J159" i="14" s="1"/>
  <c r="I169" i="14"/>
  <c r="J169" i="14" s="1"/>
  <c r="L218" i="14"/>
  <c r="I276" i="14"/>
  <c r="J276" i="14" s="1"/>
  <c r="I74" i="14"/>
  <c r="J74" i="14" s="1"/>
  <c r="I171" i="14"/>
  <c r="J171" i="14" s="1"/>
  <c r="K261" i="14"/>
  <c r="K267" i="14"/>
  <c r="K277" i="14"/>
  <c r="K74" i="14"/>
  <c r="K88" i="14"/>
  <c r="K104" i="14"/>
  <c r="I129" i="14"/>
  <c r="J129" i="14" s="1"/>
  <c r="M129" i="14" s="1"/>
  <c r="I197" i="14"/>
  <c r="J197" i="14" s="1"/>
  <c r="L276" i="14"/>
  <c r="K26" i="14"/>
  <c r="I145" i="14"/>
  <c r="J145" i="14" s="1"/>
  <c r="K156" i="14"/>
  <c r="K172" i="14"/>
  <c r="I181" i="14"/>
  <c r="J181" i="14" s="1"/>
  <c r="I205" i="14"/>
  <c r="J205" i="14" s="1"/>
  <c r="I213" i="14"/>
  <c r="J213" i="14" s="1"/>
  <c r="I219" i="14"/>
  <c r="J219" i="14" s="1"/>
  <c r="I221" i="14"/>
  <c r="J221" i="14" s="1"/>
  <c r="L228" i="14"/>
  <c r="I238" i="14"/>
  <c r="J238" i="14" s="1"/>
  <c r="I246" i="14"/>
  <c r="J246" i="14" s="1"/>
  <c r="I262" i="14"/>
  <c r="J262" i="14" s="1"/>
  <c r="I270" i="14"/>
  <c r="J270" i="14" s="1"/>
  <c r="L275" i="14"/>
  <c r="I286" i="14"/>
  <c r="J286" i="14" s="1"/>
  <c r="I302" i="14"/>
  <c r="J302" i="14" s="1"/>
  <c r="K58" i="14"/>
  <c r="I80" i="14"/>
  <c r="J80" i="14" s="1"/>
  <c r="I82" i="14"/>
  <c r="J82" i="14" s="1"/>
  <c r="I96" i="14"/>
  <c r="J96" i="14" s="1"/>
  <c r="I98" i="14"/>
  <c r="J98" i="14" s="1"/>
  <c r="K34" i="14"/>
  <c r="I66" i="14"/>
  <c r="J66" i="14" s="1"/>
  <c r="K75" i="14"/>
  <c r="K80" i="14"/>
  <c r="K82" i="14"/>
  <c r="K91" i="14"/>
  <c r="K96" i="14"/>
  <c r="K98" i="14"/>
  <c r="K107" i="14"/>
  <c r="K119" i="14"/>
  <c r="I124" i="14"/>
  <c r="J124" i="14" s="1"/>
  <c r="L128" i="14"/>
  <c r="L142" i="14"/>
  <c r="K144" i="14"/>
  <c r="L145" i="14"/>
  <c r="L156" i="14"/>
  <c r="I175" i="14"/>
  <c r="J175" i="14" s="1"/>
  <c r="I185" i="14"/>
  <c r="J185" i="14" s="1"/>
  <c r="I193" i="14"/>
  <c r="J193" i="14" s="1"/>
  <c r="I201" i="14"/>
  <c r="J201" i="14" s="1"/>
  <c r="I209" i="14"/>
  <c r="J209" i="14" s="1"/>
  <c r="K221" i="14"/>
  <c r="I227" i="14"/>
  <c r="J227" i="14" s="1"/>
  <c r="K311" i="14"/>
  <c r="L67" i="14"/>
  <c r="K42" i="14"/>
  <c r="K66" i="14"/>
  <c r="L75" i="14"/>
  <c r="I88" i="14"/>
  <c r="J88" i="14" s="1"/>
  <c r="I90" i="14"/>
  <c r="J90" i="14" s="1"/>
  <c r="L91" i="14"/>
  <c r="I104" i="14"/>
  <c r="J104" i="14" s="1"/>
  <c r="I106" i="14"/>
  <c r="J106" i="14" s="1"/>
  <c r="M106" i="14" s="1"/>
  <c r="L107" i="14"/>
  <c r="I116" i="14"/>
  <c r="J116" i="14" s="1"/>
  <c r="I118" i="14"/>
  <c r="J118" i="14" s="1"/>
  <c r="L119" i="14"/>
  <c r="K124" i="14"/>
  <c r="L144" i="14"/>
  <c r="K185" i="14"/>
  <c r="K193" i="14"/>
  <c r="K201" i="14"/>
  <c r="K209" i="14"/>
  <c r="K227" i="14"/>
  <c r="L237" i="14"/>
  <c r="L245" i="14"/>
  <c r="I115" i="14"/>
  <c r="J115" i="14" s="1"/>
  <c r="L115" i="14"/>
  <c r="L167" i="14"/>
  <c r="I167" i="14"/>
  <c r="J167" i="14" s="1"/>
  <c r="I180" i="14"/>
  <c r="J180" i="14" s="1"/>
  <c r="K180" i="14"/>
  <c r="L217" i="14"/>
  <c r="I217" i="14"/>
  <c r="J217" i="14" s="1"/>
  <c r="I230" i="14"/>
  <c r="J230" i="14" s="1"/>
  <c r="L230" i="14"/>
  <c r="K300" i="14"/>
  <c r="I300" i="14"/>
  <c r="J300" i="14" s="1"/>
  <c r="L300" i="14"/>
  <c r="K24" i="14"/>
  <c r="K40" i="14"/>
  <c r="K48" i="14"/>
  <c r="K71" i="14"/>
  <c r="K79" i="14"/>
  <c r="K87" i="14"/>
  <c r="K95" i="14"/>
  <c r="K103" i="14"/>
  <c r="K111" i="14"/>
  <c r="K115" i="14"/>
  <c r="I123" i="14"/>
  <c r="J123" i="14" s="1"/>
  <c r="L123" i="14"/>
  <c r="K136" i="14"/>
  <c r="K141" i="14"/>
  <c r="L141" i="14"/>
  <c r="L173" i="14"/>
  <c r="I173" i="14"/>
  <c r="J173" i="14" s="1"/>
  <c r="L180" i="14"/>
  <c r="L183" i="14"/>
  <c r="I183" i="14"/>
  <c r="J183" i="14" s="1"/>
  <c r="L195" i="14"/>
  <c r="I195" i="14"/>
  <c r="J195" i="14" s="1"/>
  <c r="L215" i="14"/>
  <c r="I215" i="14"/>
  <c r="J215" i="14" s="1"/>
  <c r="K217" i="14"/>
  <c r="L223" i="14"/>
  <c r="I223" i="14"/>
  <c r="J223" i="14" s="1"/>
  <c r="L231" i="14"/>
  <c r="I231" i="14"/>
  <c r="J231" i="14" s="1"/>
  <c r="K260" i="14"/>
  <c r="L260" i="14"/>
  <c r="I260" i="14"/>
  <c r="J260" i="14" s="1"/>
  <c r="I285" i="14"/>
  <c r="J285" i="14" s="1"/>
  <c r="K285" i="14"/>
  <c r="I291" i="14"/>
  <c r="J291" i="14" s="1"/>
  <c r="L291" i="14"/>
  <c r="K291" i="14"/>
  <c r="I301" i="14"/>
  <c r="J301" i="14" s="1"/>
  <c r="K301" i="14"/>
  <c r="K310" i="14"/>
  <c r="I310" i="14"/>
  <c r="J310" i="14" s="1"/>
  <c r="L310" i="14"/>
  <c r="C9" i="15"/>
  <c r="B10" i="15" s="1"/>
  <c r="C10" i="15" s="1"/>
  <c r="B11" i="15" s="1"/>
  <c r="C11" i="15" s="1"/>
  <c r="B12" i="15" s="1"/>
  <c r="C12" i="15" s="1"/>
  <c r="G6" i="15" a="1"/>
  <c r="L157" i="14"/>
  <c r="I157" i="14"/>
  <c r="J157" i="14" s="1"/>
  <c r="I214" i="14"/>
  <c r="J214" i="14" s="1"/>
  <c r="L214" i="14"/>
  <c r="I222" i="14"/>
  <c r="J222" i="14" s="1"/>
  <c r="L222" i="14"/>
  <c r="L233" i="14"/>
  <c r="I233" i="14"/>
  <c r="J233" i="14" s="1"/>
  <c r="I243" i="14"/>
  <c r="J243" i="14" s="1"/>
  <c r="K243" i="14"/>
  <c r="K284" i="14"/>
  <c r="I284" i="14"/>
  <c r="J284" i="14" s="1"/>
  <c r="L284" i="14"/>
  <c r="K16" i="14"/>
  <c r="K56" i="14"/>
  <c r="K64" i="14"/>
  <c r="K38" i="14"/>
  <c r="K46" i="14"/>
  <c r="K54" i="14"/>
  <c r="K62" i="14"/>
  <c r="I68" i="14"/>
  <c r="J68" i="14" s="1"/>
  <c r="I70" i="14"/>
  <c r="J70" i="14" s="1"/>
  <c r="L71" i="14"/>
  <c r="I76" i="14"/>
  <c r="J76" i="14" s="1"/>
  <c r="I78" i="14"/>
  <c r="J78" i="14" s="1"/>
  <c r="L79" i="14"/>
  <c r="I84" i="14"/>
  <c r="J84" i="14" s="1"/>
  <c r="I86" i="14"/>
  <c r="J86" i="14" s="1"/>
  <c r="L87" i="14"/>
  <c r="I92" i="14"/>
  <c r="J92" i="14" s="1"/>
  <c r="I94" i="14"/>
  <c r="J94" i="14" s="1"/>
  <c r="L95" i="14"/>
  <c r="I100" i="14"/>
  <c r="J100" i="14" s="1"/>
  <c r="I102" i="14"/>
  <c r="J102" i="14" s="1"/>
  <c r="L103" i="14"/>
  <c r="I108" i="14"/>
  <c r="J108" i="14" s="1"/>
  <c r="I110" i="14"/>
  <c r="J110" i="14" s="1"/>
  <c r="L111" i="14"/>
  <c r="L114" i="14"/>
  <c r="I114" i="14"/>
  <c r="J114" i="14" s="1"/>
  <c r="K123" i="14"/>
  <c r="L136" i="14"/>
  <c r="L151" i="14"/>
  <c r="I151" i="14"/>
  <c r="J151" i="14" s="1"/>
  <c r="L163" i="14"/>
  <c r="I163" i="14"/>
  <c r="J163" i="14" s="1"/>
  <c r="K183" i="14"/>
  <c r="L191" i="14"/>
  <c r="I191" i="14"/>
  <c r="J191" i="14" s="1"/>
  <c r="K195" i="14"/>
  <c r="L203" i="14"/>
  <c r="I203" i="14"/>
  <c r="J203" i="14" s="1"/>
  <c r="K215" i="14"/>
  <c r="K223" i="14"/>
  <c r="K231" i="14"/>
  <c r="K254" i="14"/>
  <c r="I254" i="14"/>
  <c r="J254" i="14" s="1"/>
  <c r="K278" i="14"/>
  <c r="I278" i="14"/>
  <c r="J278" i="14" s="1"/>
  <c r="K292" i="14"/>
  <c r="I292" i="14"/>
  <c r="J292" i="14" s="1"/>
  <c r="L292" i="14"/>
  <c r="I313" i="14"/>
  <c r="J313" i="14" s="1"/>
  <c r="K313" i="14"/>
  <c r="L120" i="14"/>
  <c r="I120" i="14"/>
  <c r="J120" i="14" s="1"/>
  <c r="L177" i="14"/>
  <c r="I177" i="14"/>
  <c r="J177" i="14" s="1"/>
  <c r="L187" i="14"/>
  <c r="I187" i="14"/>
  <c r="J187" i="14" s="1"/>
  <c r="L207" i="14"/>
  <c r="I207" i="14"/>
  <c r="J207" i="14" s="1"/>
  <c r="L225" i="14"/>
  <c r="I225" i="14"/>
  <c r="J225" i="14" s="1"/>
  <c r="I253" i="14"/>
  <c r="J253" i="14" s="1"/>
  <c r="L253" i="14"/>
  <c r="K32" i="14"/>
  <c r="K22" i="14"/>
  <c r="K30" i="14"/>
  <c r="K7" i="14"/>
  <c r="K20" i="14"/>
  <c r="K28" i="14"/>
  <c r="K36" i="14"/>
  <c r="K44" i="14"/>
  <c r="K52" i="14"/>
  <c r="K60" i="14"/>
  <c r="K67" i="14"/>
  <c r="K68" i="14"/>
  <c r="K70" i="14"/>
  <c r="K76" i="14"/>
  <c r="K78" i="14"/>
  <c r="K84" i="14"/>
  <c r="K86" i="14"/>
  <c r="K92" i="14"/>
  <c r="K94" i="14"/>
  <c r="K100" i="14"/>
  <c r="K102" i="14"/>
  <c r="K108" i="14"/>
  <c r="K110" i="14"/>
  <c r="L112" i="14"/>
  <c r="I112" i="14"/>
  <c r="J112" i="14" s="1"/>
  <c r="L122" i="14"/>
  <c r="I122" i="14"/>
  <c r="J122" i="14" s="1"/>
  <c r="K137" i="14"/>
  <c r="I137" i="14"/>
  <c r="J137" i="14" s="1"/>
  <c r="L161" i="14"/>
  <c r="I161" i="14"/>
  <c r="J161" i="14" s="1"/>
  <c r="I164" i="14"/>
  <c r="J164" i="14" s="1"/>
  <c r="K164" i="14"/>
  <c r="L179" i="14"/>
  <c r="I179" i="14"/>
  <c r="J179" i="14" s="1"/>
  <c r="L199" i="14"/>
  <c r="I199" i="14"/>
  <c r="J199" i="14" s="1"/>
  <c r="L211" i="14"/>
  <c r="I211" i="14"/>
  <c r="J211" i="14" s="1"/>
  <c r="I216" i="14"/>
  <c r="J216" i="14" s="1"/>
  <c r="L216" i="14"/>
  <c r="I224" i="14"/>
  <c r="J224" i="14" s="1"/>
  <c r="L224" i="14"/>
  <c r="I232" i="14"/>
  <c r="J232" i="14" s="1"/>
  <c r="L232" i="14"/>
  <c r="I235" i="14"/>
  <c r="J235" i="14" s="1"/>
  <c r="K235" i="14"/>
  <c r="K252" i="14"/>
  <c r="L252" i="14"/>
  <c r="L258" i="14"/>
  <c r="I258" i="14"/>
  <c r="J258" i="14" s="1"/>
  <c r="I283" i="14"/>
  <c r="J283" i="14" s="1"/>
  <c r="L283" i="14"/>
  <c r="K283" i="14"/>
  <c r="I293" i="14"/>
  <c r="J293" i="14" s="1"/>
  <c r="K293" i="14"/>
  <c r="I299" i="14"/>
  <c r="J299" i="14" s="1"/>
  <c r="L299" i="14"/>
  <c r="K299" i="14"/>
  <c r="I268" i="14"/>
  <c r="J268" i="14" s="1"/>
  <c r="K275" i="14"/>
  <c r="K309" i="14"/>
  <c r="L312" i="14"/>
  <c r="L149" i="14"/>
  <c r="L172" i="14"/>
  <c r="K189" i="14"/>
  <c r="K197" i="14"/>
  <c r="K205" i="14"/>
  <c r="M205" i="14" s="1"/>
  <c r="K213" i="14"/>
  <c r="K219" i="14"/>
  <c r="K229" i="14"/>
  <c r="K237" i="14"/>
  <c r="L238" i="14"/>
  <c r="K245" i="14"/>
  <c r="L246" i="14"/>
  <c r="L251" i="14"/>
  <c r="L267" i="14"/>
  <c r="L268" i="14"/>
  <c r="J16" i="14"/>
  <c r="L19" i="14"/>
  <c r="L23" i="14"/>
  <c r="L27" i="14"/>
  <c r="L31" i="14"/>
  <c r="L37" i="14"/>
  <c r="L39" i="14"/>
  <c r="L41" i="14"/>
  <c r="L45" i="14"/>
  <c r="L47" i="14"/>
  <c r="L49" i="14"/>
  <c r="L51" i="14"/>
  <c r="L53" i="14"/>
  <c r="L55" i="14"/>
  <c r="L57" i="14"/>
  <c r="L59" i="14"/>
  <c r="L61" i="14"/>
  <c r="L63" i="14"/>
  <c r="K135" i="14"/>
  <c r="I135" i="14"/>
  <c r="J135" i="14" s="1"/>
  <c r="I138" i="14"/>
  <c r="J138" i="14" s="1"/>
  <c r="L138" i="14"/>
  <c r="K147" i="14"/>
  <c r="L147" i="14"/>
  <c r="I148" i="14"/>
  <c r="J148" i="14" s="1"/>
  <c r="K148" i="14"/>
  <c r="I152" i="14"/>
  <c r="J152" i="14" s="1"/>
  <c r="L152" i="14"/>
  <c r="I160" i="14"/>
  <c r="J160" i="14" s="1"/>
  <c r="L160" i="14"/>
  <c r="I168" i="14"/>
  <c r="J168" i="14" s="1"/>
  <c r="L168" i="14"/>
  <c r="I176" i="14"/>
  <c r="J176" i="14" s="1"/>
  <c r="L176" i="14"/>
  <c r="I257" i="14"/>
  <c r="J257" i="14" s="1"/>
  <c r="L257" i="14"/>
  <c r="K257" i="14"/>
  <c r="I19" i="14"/>
  <c r="J19" i="14" s="1"/>
  <c r="M19" i="14" s="1"/>
  <c r="I23" i="14"/>
  <c r="J23" i="14" s="1"/>
  <c r="I25" i="14"/>
  <c r="J25" i="14" s="1"/>
  <c r="I29" i="14"/>
  <c r="J29" i="14" s="1"/>
  <c r="I31" i="14"/>
  <c r="J31" i="14" s="1"/>
  <c r="I45" i="14"/>
  <c r="J45" i="14" s="1"/>
  <c r="I47" i="14"/>
  <c r="J47" i="14" s="1"/>
  <c r="I49" i="14"/>
  <c r="J49" i="14" s="1"/>
  <c r="I51" i="14"/>
  <c r="J51" i="14" s="1"/>
  <c r="I55" i="14"/>
  <c r="J55" i="14" s="1"/>
  <c r="I57" i="14"/>
  <c r="J57" i="14" s="1"/>
  <c r="I59" i="14"/>
  <c r="J59" i="14" s="1"/>
  <c r="I61" i="14"/>
  <c r="J61" i="14" s="1"/>
  <c r="I63" i="14"/>
  <c r="J63" i="14" s="1"/>
  <c r="I73" i="14"/>
  <c r="J73" i="14" s="1"/>
  <c r="I109" i="14"/>
  <c r="J109" i="14" s="1"/>
  <c r="I113" i="14"/>
  <c r="J113" i="14" s="1"/>
  <c r="I117" i="14"/>
  <c r="J117" i="14" s="1"/>
  <c r="I125" i="14"/>
  <c r="J125" i="14" s="1"/>
  <c r="K126" i="14"/>
  <c r="I146" i="14"/>
  <c r="J146" i="14" s="1"/>
  <c r="L146" i="14"/>
  <c r="K160" i="14"/>
  <c r="K168" i="14"/>
  <c r="K176" i="14"/>
  <c r="I184" i="14"/>
  <c r="J184" i="14" s="1"/>
  <c r="K184" i="14"/>
  <c r="I192" i="14"/>
  <c r="J192" i="14" s="1"/>
  <c r="K192" i="14"/>
  <c r="I196" i="14"/>
  <c r="J196" i="14" s="1"/>
  <c r="K196" i="14"/>
  <c r="I204" i="14"/>
  <c r="J204" i="14" s="1"/>
  <c r="K204" i="14"/>
  <c r="I208" i="14"/>
  <c r="J208" i="14" s="1"/>
  <c r="K208" i="14"/>
  <c r="K240" i="14"/>
  <c r="L240" i="14"/>
  <c r="I240" i="14"/>
  <c r="J240" i="14" s="1"/>
  <c r="L16" i="14"/>
  <c r="L20" i="14"/>
  <c r="L22" i="14"/>
  <c r="L24" i="14"/>
  <c r="L26" i="14"/>
  <c r="L30" i="14"/>
  <c r="L36" i="14"/>
  <c r="L40" i="14"/>
  <c r="L42" i="14"/>
  <c r="L48" i="14"/>
  <c r="L50" i="14"/>
  <c r="L56" i="14"/>
  <c r="L58" i="14"/>
  <c r="L60" i="14"/>
  <c r="L62" i="14"/>
  <c r="L64" i="14"/>
  <c r="K65" i="14"/>
  <c r="K69" i="14"/>
  <c r="K73" i="14"/>
  <c r="K77" i="14"/>
  <c r="K81" i="14"/>
  <c r="K85" i="14"/>
  <c r="K89" i="14"/>
  <c r="K93" i="14"/>
  <c r="K97" i="14"/>
  <c r="K101" i="14"/>
  <c r="K105" i="14"/>
  <c r="K109" i="14"/>
  <c r="K113" i="14"/>
  <c r="K117" i="14"/>
  <c r="K121" i="14"/>
  <c r="L125" i="14"/>
  <c r="L126" i="14"/>
  <c r="K131" i="14"/>
  <c r="L131" i="14"/>
  <c r="I132" i="14"/>
  <c r="J132" i="14" s="1"/>
  <c r="K132" i="14"/>
  <c r="I133" i="14"/>
  <c r="J133" i="14" s="1"/>
  <c r="K134" i="14"/>
  <c r="L135" i="14"/>
  <c r="K138" i="14"/>
  <c r="L148" i="14"/>
  <c r="K154" i="14"/>
  <c r="K162" i="14"/>
  <c r="K170" i="14"/>
  <c r="K178" i="14"/>
  <c r="L184" i="14"/>
  <c r="L192" i="14"/>
  <c r="L196" i="14"/>
  <c r="L204" i="14"/>
  <c r="L208" i="14"/>
  <c r="I241" i="14"/>
  <c r="J241" i="14" s="1"/>
  <c r="K241" i="14"/>
  <c r="K248" i="14"/>
  <c r="L248" i="14"/>
  <c r="I248" i="14"/>
  <c r="J248" i="14" s="1"/>
  <c r="I279" i="14"/>
  <c r="J279" i="14" s="1"/>
  <c r="L279" i="14"/>
  <c r="K279" i="14"/>
  <c r="K308" i="14"/>
  <c r="L308" i="14"/>
  <c r="I308" i="14"/>
  <c r="J308" i="14" s="1"/>
  <c r="L17" i="14"/>
  <c r="L21" i="14"/>
  <c r="L25" i="14"/>
  <c r="L29" i="14"/>
  <c r="L33" i="14"/>
  <c r="L35" i="14"/>
  <c r="L43" i="14"/>
  <c r="K314" i="14"/>
  <c r="L314" i="14"/>
  <c r="I314" i="14"/>
  <c r="J314" i="14" s="1"/>
  <c r="I17" i="14"/>
  <c r="J17" i="14" s="1"/>
  <c r="I21" i="14"/>
  <c r="J21" i="14" s="1"/>
  <c r="I27" i="14"/>
  <c r="J27" i="14" s="1"/>
  <c r="I33" i="14"/>
  <c r="J33" i="14" s="1"/>
  <c r="I35" i="14"/>
  <c r="J35" i="14" s="1"/>
  <c r="I37" i="14"/>
  <c r="J37" i="14" s="1"/>
  <c r="I39" i="14"/>
  <c r="J39" i="14" s="1"/>
  <c r="I41" i="14"/>
  <c r="J41" i="14" s="1"/>
  <c r="I43" i="14"/>
  <c r="J43" i="14" s="1"/>
  <c r="M43" i="14" s="1"/>
  <c r="I53" i="14"/>
  <c r="J53" i="14" s="1"/>
  <c r="I65" i="14"/>
  <c r="J65" i="14" s="1"/>
  <c r="I69" i="14"/>
  <c r="J69" i="14" s="1"/>
  <c r="I77" i="14"/>
  <c r="J77" i="14" s="1"/>
  <c r="I81" i="14"/>
  <c r="J81" i="14" s="1"/>
  <c r="I85" i="14"/>
  <c r="J85" i="14" s="1"/>
  <c r="I89" i="14"/>
  <c r="J89" i="14" s="1"/>
  <c r="I93" i="14"/>
  <c r="J93" i="14" s="1"/>
  <c r="I97" i="14"/>
  <c r="J97" i="14" s="1"/>
  <c r="I101" i="14"/>
  <c r="J101" i="14" s="1"/>
  <c r="I105" i="14"/>
  <c r="J105" i="14" s="1"/>
  <c r="I121" i="14"/>
  <c r="J121" i="14" s="1"/>
  <c r="K143" i="14"/>
  <c r="I143" i="14"/>
  <c r="J143" i="14" s="1"/>
  <c r="I147" i="14"/>
  <c r="J147" i="14" s="1"/>
  <c r="K152" i="14"/>
  <c r="I188" i="14"/>
  <c r="J188" i="14" s="1"/>
  <c r="K188" i="14"/>
  <c r="I200" i="14"/>
  <c r="J200" i="14" s="1"/>
  <c r="K200" i="14"/>
  <c r="I212" i="14"/>
  <c r="J212" i="14" s="1"/>
  <c r="K212" i="14"/>
  <c r="L18" i="14"/>
  <c r="L28" i="14"/>
  <c r="L32" i="14"/>
  <c r="L34" i="14"/>
  <c r="L38" i="14"/>
  <c r="L44" i="14"/>
  <c r="L46" i="14"/>
  <c r="L52" i="14"/>
  <c r="L54" i="14"/>
  <c r="K127" i="14"/>
  <c r="I127" i="14"/>
  <c r="J127" i="14" s="1"/>
  <c r="I130" i="14"/>
  <c r="J130" i="14" s="1"/>
  <c r="L130" i="14"/>
  <c r="I131" i="14"/>
  <c r="J131" i="14" s="1"/>
  <c r="L133" i="14"/>
  <c r="L134" i="14"/>
  <c r="K139" i="14"/>
  <c r="L139" i="14"/>
  <c r="I140" i="14"/>
  <c r="J140" i="14" s="1"/>
  <c r="K140" i="14"/>
  <c r="I141" i="14"/>
  <c r="J141" i="14" s="1"/>
  <c r="K142" i="14"/>
  <c r="L143" i="14"/>
  <c r="K146" i="14"/>
  <c r="I150" i="14"/>
  <c r="J150" i="14" s="1"/>
  <c r="K150" i="14"/>
  <c r="L154" i="14"/>
  <c r="I158" i="14"/>
  <c r="J158" i="14" s="1"/>
  <c r="K158" i="14"/>
  <c r="L162" i="14"/>
  <c r="I166" i="14"/>
  <c r="J166" i="14" s="1"/>
  <c r="K166" i="14"/>
  <c r="L170" i="14"/>
  <c r="I174" i="14"/>
  <c r="J174" i="14" s="1"/>
  <c r="K174" i="14"/>
  <c r="L178" i="14"/>
  <c r="I182" i="14"/>
  <c r="J182" i="14" s="1"/>
  <c r="K182" i="14"/>
  <c r="I186" i="14"/>
  <c r="J186" i="14" s="1"/>
  <c r="K186" i="14"/>
  <c r="I190" i="14"/>
  <c r="J190" i="14" s="1"/>
  <c r="K190" i="14"/>
  <c r="I194" i="14"/>
  <c r="J194" i="14" s="1"/>
  <c r="K194" i="14"/>
  <c r="I198" i="14"/>
  <c r="J198" i="14" s="1"/>
  <c r="K198" i="14"/>
  <c r="I202" i="14"/>
  <c r="J202" i="14" s="1"/>
  <c r="K202" i="14"/>
  <c r="I206" i="14"/>
  <c r="J206" i="14" s="1"/>
  <c r="K206" i="14"/>
  <c r="I210" i="14"/>
  <c r="J210" i="14" s="1"/>
  <c r="K210" i="14"/>
  <c r="L241" i="14"/>
  <c r="I249" i="14"/>
  <c r="J249" i="14" s="1"/>
  <c r="K249" i="14"/>
  <c r="K256" i="14"/>
  <c r="L256" i="14"/>
  <c r="I256" i="14"/>
  <c r="J256" i="14" s="1"/>
  <c r="K266" i="14"/>
  <c r="I266" i="14"/>
  <c r="J266" i="14" s="1"/>
  <c r="I271" i="14"/>
  <c r="J271" i="14" s="1"/>
  <c r="L271" i="14"/>
  <c r="K271" i="14"/>
  <c r="K274" i="14"/>
  <c r="I274" i="14"/>
  <c r="J274" i="14" s="1"/>
  <c r="L274" i="14"/>
  <c r="K298" i="14"/>
  <c r="I298" i="14"/>
  <c r="J298" i="14" s="1"/>
  <c r="I303" i="14"/>
  <c r="J303" i="14" s="1"/>
  <c r="L303" i="14"/>
  <c r="K303" i="14"/>
  <c r="K306" i="14"/>
  <c r="L306" i="14"/>
  <c r="I306" i="14"/>
  <c r="J306" i="14" s="1"/>
  <c r="K234" i="14"/>
  <c r="I234" i="14"/>
  <c r="J234" i="14" s="1"/>
  <c r="K242" i="14"/>
  <c r="I242" i="14"/>
  <c r="J242" i="14" s="1"/>
  <c r="K250" i="14"/>
  <c r="I250" i="14"/>
  <c r="J250" i="14" s="1"/>
  <c r="K282" i="14"/>
  <c r="I282" i="14"/>
  <c r="J282" i="14" s="1"/>
  <c r="I287" i="14"/>
  <c r="J287" i="14" s="1"/>
  <c r="L287" i="14"/>
  <c r="K287" i="14"/>
  <c r="K214" i="14"/>
  <c r="K216" i="14"/>
  <c r="K218" i="14"/>
  <c r="K220" i="14"/>
  <c r="K222" i="14"/>
  <c r="K224" i="14"/>
  <c r="K226" i="14"/>
  <c r="K228" i="14"/>
  <c r="K230" i="14"/>
  <c r="K232" i="14"/>
  <c r="L234" i="14"/>
  <c r="I239" i="14"/>
  <c r="J239" i="14" s="1"/>
  <c r="L239" i="14"/>
  <c r="K239" i="14"/>
  <c r="L242" i="14"/>
  <c r="I247" i="14"/>
  <c r="J247" i="14" s="1"/>
  <c r="L247" i="14"/>
  <c r="K247" i="14"/>
  <c r="L250" i="14"/>
  <c r="I255" i="14"/>
  <c r="J255" i="14" s="1"/>
  <c r="L255" i="14"/>
  <c r="K255" i="14"/>
  <c r="I259" i="14"/>
  <c r="J259" i="14" s="1"/>
  <c r="L259" i="14"/>
  <c r="I263" i="14"/>
  <c r="J263" i="14" s="1"/>
  <c r="L263" i="14"/>
  <c r="K263" i="14"/>
  <c r="L282" i="14"/>
  <c r="K290" i="14"/>
  <c r="I290" i="14"/>
  <c r="J290" i="14" s="1"/>
  <c r="I295" i="14"/>
  <c r="J295" i="14" s="1"/>
  <c r="L295" i="14"/>
  <c r="K295" i="14"/>
  <c r="K151" i="14"/>
  <c r="K153" i="14"/>
  <c r="K155" i="14"/>
  <c r="K157" i="14"/>
  <c r="K159" i="14"/>
  <c r="K161" i="14"/>
  <c r="K163" i="14"/>
  <c r="K165" i="14"/>
  <c r="K167" i="14"/>
  <c r="K169" i="14"/>
  <c r="K171" i="14"/>
  <c r="K173" i="14"/>
  <c r="K175" i="14"/>
  <c r="K177" i="14"/>
  <c r="K179" i="14"/>
  <c r="K181" i="14"/>
  <c r="I265" i="14"/>
  <c r="J265" i="14" s="1"/>
  <c r="K265" i="14"/>
  <c r="I273" i="14"/>
  <c r="J273" i="14" s="1"/>
  <c r="K273" i="14"/>
  <c r="I281" i="14"/>
  <c r="J281" i="14" s="1"/>
  <c r="K281" i="14"/>
  <c r="I289" i="14"/>
  <c r="J289" i="14" s="1"/>
  <c r="K289" i="14"/>
  <c r="I297" i="14"/>
  <c r="J297" i="14" s="1"/>
  <c r="K297" i="14"/>
  <c r="I305" i="14"/>
  <c r="J305" i="14" s="1"/>
  <c r="K305" i="14"/>
  <c r="I236" i="14"/>
  <c r="J236" i="14" s="1"/>
  <c r="I244" i="14"/>
  <c r="J244" i="14" s="1"/>
  <c r="I252" i="14"/>
  <c r="J252" i="14" s="1"/>
  <c r="K264" i="14"/>
  <c r="L264" i="14"/>
  <c r="L265" i="14"/>
  <c r="K272" i="14"/>
  <c r="L272" i="14"/>
  <c r="L273" i="14"/>
  <c r="K280" i="14"/>
  <c r="L280" i="14"/>
  <c r="L281" i="14"/>
  <c r="K288" i="14"/>
  <c r="L288" i="14"/>
  <c r="L289" i="14"/>
  <c r="K296" i="14"/>
  <c r="L296" i="14"/>
  <c r="L297" i="14"/>
  <c r="K304" i="14"/>
  <c r="L304" i="14"/>
  <c r="L305" i="14"/>
  <c r="K258" i="14"/>
  <c r="L261" i="14"/>
  <c r="L262" i="14"/>
  <c r="L269" i="14"/>
  <c r="L270" i="14"/>
  <c r="M270" i="14" s="1"/>
  <c r="L277" i="14"/>
  <c r="L278" i="14"/>
  <c r="L285" i="14"/>
  <c r="L286" i="14"/>
  <c r="L293" i="14"/>
  <c r="L294" i="14"/>
  <c r="L301" i="14"/>
  <c r="L302" i="14"/>
  <c r="I312" i="14"/>
  <c r="J312" i="14" s="1"/>
  <c r="L307" i="14"/>
  <c r="L309" i="14"/>
  <c r="L311" i="14"/>
  <c r="L313" i="14"/>
  <c r="L315" i="14"/>
  <c r="L10" i="23" l="1"/>
  <c r="M10" i="23" s="1"/>
  <c r="K10" i="23"/>
  <c r="J11" i="23" s="1"/>
  <c r="N4" i="22"/>
  <c r="D108" i="20"/>
  <c r="D284" i="20"/>
  <c r="M294" i="14"/>
  <c r="M165" i="14"/>
  <c r="M90" i="14"/>
  <c r="D32" i="20"/>
  <c r="D35" i="20"/>
  <c r="D61" i="20"/>
  <c r="D68" i="20"/>
  <c r="D84" i="20"/>
  <c r="D132" i="20"/>
  <c r="D148" i="20"/>
  <c r="D228" i="20"/>
  <c r="D244" i="20"/>
  <c r="D276" i="20"/>
  <c r="D332" i="20"/>
  <c r="D344" i="20"/>
  <c r="D412" i="20"/>
  <c r="D531" i="20"/>
  <c r="D75" i="20"/>
  <c r="D498" i="20"/>
  <c r="D614" i="20"/>
  <c r="D501" i="20"/>
  <c r="D735" i="20"/>
  <c r="D957" i="20"/>
  <c r="N10" i="23"/>
  <c r="G12" i="23"/>
  <c r="D252" i="20"/>
  <c r="M277" i="14"/>
  <c r="M228" i="14"/>
  <c r="D77" i="20"/>
  <c r="D189" i="20"/>
  <c r="D241" i="20"/>
  <c r="D249" i="20"/>
  <c r="D503" i="20"/>
  <c r="D60" i="20"/>
  <c r="D92" i="20"/>
  <c r="D116" i="20"/>
  <c r="D180" i="20"/>
  <c r="D436" i="20"/>
  <c r="D251" i="20"/>
  <c r="D283" i="20"/>
  <c r="D327" i="20"/>
  <c r="D442" i="20"/>
  <c r="D441" i="20"/>
  <c r="D561" i="20"/>
  <c r="D723" i="20"/>
  <c r="D729" i="20"/>
  <c r="D895" i="20"/>
  <c r="H13" i="22"/>
  <c r="D28" i="20"/>
  <c r="D466" i="20"/>
  <c r="D453" i="20"/>
  <c r="D881" i="20"/>
  <c r="H10" i="22"/>
  <c r="B9" i="21"/>
  <c r="D973" i="20"/>
  <c r="D9" i="20"/>
  <c r="D535" i="20"/>
  <c r="D236" i="20"/>
  <c r="D248" i="20"/>
  <c r="D372" i="20"/>
  <c r="D271" i="20"/>
  <c r="D74" i="20"/>
  <c r="D106" i="20"/>
  <c r="D146" i="20"/>
  <c r="D162" i="20"/>
  <c r="D282" i="20"/>
  <c r="D525" i="20"/>
  <c r="D512" i="20"/>
  <c r="D646" i="20"/>
  <c r="D653" i="20"/>
  <c r="D736" i="20"/>
  <c r="D868" i="20"/>
  <c r="D908" i="20"/>
  <c r="D353" i="20"/>
  <c r="D43" i="20"/>
  <c r="D100" i="20"/>
  <c r="D140" i="20"/>
  <c r="D268" i="20"/>
  <c r="D280" i="20"/>
  <c r="D300" i="20"/>
  <c r="D324" i="20"/>
  <c r="D348" i="20"/>
  <c r="D83" i="20"/>
  <c r="D518" i="20"/>
  <c r="D791" i="20"/>
  <c r="D509" i="20"/>
  <c r="D733" i="20"/>
  <c r="D855" i="20"/>
  <c r="D157" i="20"/>
  <c r="D156" i="20"/>
  <c r="D428" i="20"/>
  <c r="D446" i="20"/>
  <c r="D610" i="20"/>
  <c r="D565" i="20"/>
  <c r="D675" i="20"/>
  <c r="D58" i="20"/>
  <c r="D413" i="20"/>
  <c r="D69" i="20"/>
  <c r="D76" i="20"/>
  <c r="D164" i="20"/>
  <c r="D376" i="20"/>
  <c r="D122" i="20"/>
  <c r="D250" i="20"/>
  <c r="D266" i="20"/>
  <c r="D306" i="20"/>
  <c r="D354" i="20"/>
  <c r="D783" i="20"/>
  <c r="D762" i="20"/>
  <c r="D749" i="20"/>
  <c r="D640" i="20"/>
  <c r="D664" i="20"/>
  <c r="D744" i="20"/>
  <c r="D991" i="20"/>
  <c r="D916" i="20"/>
  <c r="D956" i="20"/>
  <c r="D37" i="20"/>
  <c r="D455" i="20"/>
  <c r="D261" i="20"/>
  <c r="D124" i="20"/>
  <c r="D144" i="20"/>
  <c r="D247" i="20"/>
  <c r="D731" i="20"/>
  <c r="D82" i="20"/>
  <c r="D170" i="20"/>
  <c r="D402" i="20"/>
  <c r="D434" i="20"/>
  <c r="D770" i="20"/>
  <c r="D645" i="20"/>
  <c r="D721" i="20"/>
  <c r="D822" i="20"/>
  <c r="D624" i="20"/>
  <c r="D959" i="20"/>
  <c r="D378" i="20"/>
  <c r="M28" i="14"/>
  <c r="D583" i="20"/>
  <c r="D260" i="20"/>
  <c r="D335" i="20"/>
  <c r="D242" i="20"/>
  <c r="D298" i="20"/>
  <c r="D314" i="20"/>
  <c r="D362" i="20"/>
  <c r="D394" i="20"/>
  <c r="D695" i="20"/>
  <c r="D759" i="20"/>
  <c r="D707" i="20"/>
  <c r="D480" i="20"/>
  <c r="D552" i="20"/>
  <c r="D694" i="20"/>
  <c r="D633" i="20"/>
  <c r="D709" i="20"/>
  <c r="D781" i="20"/>
  <c r="D704" i="20"/>
  <c r="D808" i="20"/>
  <c r="D821" i="20"/>
  <c r="D833" i="20"/>
  <c r="D979" i="20"/>
  <c r="D820" i="20"/>
  <c r="D4" i="20"/>
  <c r="D504" i="20"/>
  <c r="D528" i="20"/>
  <c r="D600" i="20"/>
  <c r="D656" i="20"/>
  <c r="D860" i="20"/>
  <c r="D900" i="20"/>
  <c r="D980" i="20"/>
  <c r="B487" i="20"/>
  <c r="D487" i="20" s="1"/>
  <c r="B5" i="20"/>
  <c r="D5" i="20" s="1"/>
  <c r="C36" i="20"/>
  <c r="C66" i="20"/>
  <c r="D66" i="20" s="1"/>
  <c r="C98" i="20"/>
  <c r="D98" i="20" s="1"/>
  <c r="C130" i="20"/>
  <c r="D130" i="20" s="1"/>
  <c r="C194" i="20"/>
  <c r="D194" i="20" s="1"/>
  <c r="C226" i="20"/>
  <c r="D226" i="20" s="1"/>
  <c r="C258" i="20"/>
  <c r="D258" i="20" s="1"/>
  <c r="C290" i="20"/>
  <c r="D290" i="20" s="1"/>
  <c r="C322" i="20"/>
  <c r="D322" i="20" s="1"/>
  <c r="C386" i="20"/>
  <c r="D386" i="20" s="1"/>
  <c r="C418" i="20"/>
  <c r="D418" i="20" s="1"/>
  <c r="B451" i="20"/>
  <c r="C556" i="20"/>
  <c r="D556" i="20" s="1"/>
  <c r="C784" i="20"/>
  <c r="D784" i="20" s="1"/>
  <c r="C29" i="20"/>
  <c r="D29" i="20" s="1"/>
  <c r="B65" i="20"/>
  <c r="B161" i="20"/>
  <c r="D161" i="20" s="1"/>
  <c r="C262" i="20"/>
  <c r="C448" i="20"/>
  <c r="B6" i="20"/>
  <c r="D6" i="20" s="1"/>
  <c r="B14" i="20"/>
  <c r="D14" i="20" s="1"/>
  <c r="B22" i="20"/>
  <c r="B30" i="20"/>
  <c r="D30" i="20" s="1"/>
  <c r="B38" i="20"/>
  <c r="B73" i="20"/>
  <c r="B105" i="20"/>
  <c r="B137" i="20"/>
  <c r="B169" i="20"/>
  <c r="D169" i="20" s="1"/>
  <c r="B265" i="20"/>
  <c r="B297" i="20"/>
  <c r="B329" i="20"/>
  <c r="B361" i="20"/>
  <c r="D361" i="20" s="1"/>
  <c r="B425" i="20"/>
  <c r="C476" i="20"/>
  <c r="D476" i="20" s="1"/>
  <c r="C604" i="20"/>
  <c r="B10" i="20"/>
  <c r="D10" i="20" s="1"/>
  <c r="B40" i="20"/>
  <c r="D40" i="20" s="1"/>
  <c r="B113" i="20"/>
  <c r="B321" i="20"/>
  <c r="B7" i="20"/>
  <c r="D7" i="20" s="1"/>
  <c r="C22" i="20"/>
  <c r="C38" i="20"/>
  <c r="C46" i="20"/>
  <c r="D46" i="20" s="1"/>
  <c r="C138" i="20"/>
  <c r="D138" i="20" s="1"/>
  <c r="C202" i="20"/>
  <c r="D202" i="20" s="1"/>
  <c r="C234" i="20"/>
  <c r="D234" i="20" s="1"/>
  <c r="C330" i="20"/>
  <c r="D330" i="20" s="1"/>
  <c r="C426" i="20"/>
  <c r="D426" i="20" s="1"/>
  <c r="D851" i="20"/>
  <c r="C53" i="20"/>
  <c r="C85" i="20"/>
  <c r="D85" i="20" s="1"/>
  <c r="C93" i="20"/>
  <c r="D93" i="20" s="1"/>
  <c r="C101" i="20"/>
  <c r="D101" i="20" s="1"/>
  <c r="C125" i="20"/>
  <c r="D125" i="20" s="1"/>
  <c r="C133" i="20"/>
  <c r="C141" i="20"/>
  <c r="D141" i="20" s="1"/>
  <c r="C165" i="20"/>
  <c r="D165" i="20" s="1"/>
  <c r="C173" i="20"/>
  <c r="C181" i="20"/>
  <c r="D181" i="20" s="1"/>
  <c r="C197" i="20"/>
  <c r="D197" i="20" s="1"/>
  <c r="C205" i="20"/>
  <c r="C213" i="20"/>
  <c r="C221" i="20"/>
  <c r="D221" i="20" s="1"/>
  <c r="C229" i="20"/>
  <c r="C237" i="20"/>
  <c r="D237" i="20" s="1"/>
  <c r="C245" i="20"/>
  <c r="C253" i="20"/>
  <c r="C269" i="20"/>
  <c r="C285" i="20"/>
  <c r="D285" i="20" s="1"/>
  <c r="C293" i="20"/>
  <c r="D293" i="20" s="1"/>
  <c r="C301" i="20"/>
  <c r="C309" i="20"/>
  <c r="C317" i="20"/>
  <c r="D317" i="20" s="1"/>
  <c r="C333" i="20"/>
  <c r="C349" i="20"/>
  <c r="C357" i="20"/>
  <c r="D357" i="20" s="1"/>
  <c r="C365" i="20"/>
  <c r="D365" i="20" s="1"/>
  <c r="C373" i="20"/>
  <c r="C389" i="20"/>
  <c r="D389" i="20" s="1"/>
  <c r="C397" i="20"/>
  <c r="C405" i="20"/>
  <c r="C421" i="20"/>
  <c r="D421" i="20" s="1"/>
  <c r="C429" i="20"/>
  <c r="C437" i="20"/>
  <c r="C451" i="20"/>
  <c r="B579" i="20"/>
  <c r="B611" i="20"/>
  <c r="C872" i="20"/>
  <c r="D872" i="20" s="1"/>
  <c r="B55" i="20"/>
  <c r="B63" i="20"/>
  <c r="B71" i="20"/>
  <c r="B79" i="20"/>
  <c r="B95" i="20"/>
  <c r="B103" i="20"/>
  <c r="B111" i="20"/>
  <c r="B119" i="20"/>
  <c r="D119" i="20" s="1"/>
  <c r="B127" i="20"/>
  <c r="D127" i="20" s="1"/>
  <c r="B143" i="20"/>
  <c r="D143" i="20" s="1"/>
  <c r="B159" i="20"/>
  <c r="B167" i="20"/>
  <c r="D167" i="20" s="1"/>
  <c r="B175" i="20"/>
  <c r="B183" i="20"/>
  <c r="B191" i="20"/>
  <c r="B207" i="20"/>
  <c r="B215" i="20"/>
  <c r="B223" i="20"/>
  <c r="B231" i="20"/>
  <c r="B239" i="20"/>
  <c r="B255" i="20"/>
  <c r="D255" i="20" s="1"/>
  <c r="B263" i="20"/>
  <c r="B279" i="20"/>
  <c r="D279" i="20" s="1"/>
  <c r="B303" i="20"/>
  <c r="B319" i="20"/>
  <c r="B343" i="20"/>
  <c r="B351" i="20"/>
  <c r="B359" i="20"/>
  <c r="B367" i="20"/>
  <c r="B375" i="20"/>
  <c r="D375" i="20" s="1"/>
  <c r="B391" i="20"/>
  <c r="B399" i="20"/>
  <c r="D399" i="20" s="1"/>
  <c r="B407" i="20"/>
  <c r="B415" i="20"/>
  <c r="B423" i="20"/>
  <c r="B431" i="20"/>
  <c r="C439" i="20"/>
  <c r="D439" i="20" s="1"/>
  <c r="B463" i="20"/>
  <c r="D463" i="20" s="1"/>
  <c r="D495" i="20"/>
  <c r="B527" i="20"/>
  <c r="D527" i="20" s="1"/>
  <c r="B559" i="20"/>
  <c r="D559" i="20" s="1"/>
  <c r="B591" i="20"/>
  <c r="D591" i="20" s="1"/>
  <c r="C752" i="20"/>
  <c r="D752" i="20" s="1"/>
  <c r="C51" i="20"/>
  <c r="C99" i="20"/>
  <c r="C107" i="20"/>
  <c r="C115" i="20"/>
  <c r="C123" i="20"/>
  <c r="D123" i="20" s="1"/>
  <c r="C131" i="20"/>
  <c r="C139" i="20"/>
  <c r="C155" i="20"/>
  <c r="C163" i="20"/>
  <c r="C171" i="20"/>
  <c r="D171" i="20" s="1"/>
  <c r="C187" i="20"/>
  <c r="C203" i="20"/>
  <c r="C211" i="20"/>
  <c r="C219" i="20"/>
  <c r="D219" i="20" s="1"/>
  <c r="C235" i="20"/>
  <c r="C243" i="20"/>
  <c r="C259" i="20"/>
  <c r="D259" i="20" s="1"/>
  <c r="C291" i="20"/>
  <c r="C315" i="20"/>
  <c r="C323" i="20"/>
  <c r="D323" i="20" s="1"/>
  <c r="C331" i="20"/>
  <c r="C339" i="20"/>
  <c r="C363" i="20"/>
  <c r="C371" i="20"/>
  <c r="C379" i="20"/>
  <c r="C387" i="20"/>
  <c r="C403" i="20"/>
  <c r="C435" i="20"/>
  <c r="D435" i="20" s="1"/>
  <c r="C447" i="20"/>
  <c r="B475" i="20"/>
  <c r="D475" i="20" s="1"/>
  <c r="B507" i="20"/>
  <c r="B571" i="20"/>
  <c r="C672" i="20"/>
  <c r="D672" i="20" s="1"/>
  <c r="C800" i="20"/>
  <c r="D800" i="20" s="1"/>
  <c r="B458" i="20"/>
  <c r="B474" i="20"/>
  <c r="D474" i="20" s="1"/>
  <c r="B530" i="20"/>
  <c r="B538" i="20"/>
  <c r="B546" i="20"/>
  <c r="B562" i="20"/>
  <c r="D562" i="20" s="1"/>
  <c r="B586" i="20"/>
  <c r="B594" i="20"/>
  <c r="B618" i="20"/>
  <c r="C636" i="20"/>
  <c r="C668" i="20"/>
  <c r="C764" i="20"/>
  <c r="C796" i="20"/>
  <c r="D796" i="20" s="1"/>
  <c r="D835" i="20"/>
  <c r="C438" i="20"/>
  <c r="D438" i="20" s="1"/>
  <c r="C454" i="20"/>
  <c r="C462" i="20"/>
  <c r="C470" i="20"/>
  <c r="C478" i="20"/>
  <c r="C486" i="20"/>
  <c r="C494" i="20"/>
  <c r="D494" i="20" s="1"/>
  <c r="C502" i="20"/>
  <c r="D502" i="20" s="1"/>
  <c r="C510" i="20"/>
  <c r="C534" i="20"/>
  <c r="D534" i="20" s="1"/>
  <c r="C558" i="20"/>
  <c r="C574" i="20"/>
  <c r="C590" i="20"/>
  <c r="D590" i="20" s="1"/>
  <c r="C598" i="20"/>
  <c r="C606" i="20"/>
  <c r="B623" i="20"/>
  <c r="D623" i="20" s="1"/>
  <c r="C648" i="20"/>
  <c r="D648" i="20" s="1"/>
  <c r="C680" i="20"/>
  <c r="D680" i="20" s="1"/>
  <c r="C712" i="20"/>
  <c r="C776" i="20"/>
  <c r="D776" i="20" s="1"/>
  <c r="C457" i="20"/>
  <c r="C465" i="20"/>
  <c r="D465" i="20" s="1"/>
  <c r="C473" i="20"/>
  <c r="D473" i="20" s="1"/>
  <c r="C481" i="20"/>
  <c r="D481" i="20" s="1"/>
  <c r="C489" i="20"/>
  <c r="D489" i="20" s="1"/>
  <c r="C505" i="20"/>
  <c r="D505" i="20" s="1"/>
  <c r="C521" i="20"/>
  <c r="C529" i="20"/>
  <c r="C537" i="20"/>
  <c r="C553" i="20"/>
  <c r="C569" i="20"/>
  <c r="D569" i="20" s="1"/>
  <c r="C577" i="20"/>
  <c r="C585" i="20"/>
  <c r="C593" i="20"/>
  <c r="C601" i="20"/>
  <c r="C609" i="20"/>
  <c r="C617" i="20"/>
  <c r="C660" i="20"/>
  <c r="C692" i="20"/>
  <c r="D692" i="20" s="1"/>
  <c r="C788" i="20"/>
  <c r="C824" i="20"/>
  <c r="C635" i="20"/>
  <c r="C643" i="20"/>
  <c r="D643" i="20" s="1"/>
  <c r="C651" i="20"/>
  <c r="D651" i="20" s="1"/>
  <c r="C659" i="20"/>
  <c r="C667" i="20"/>
  <c r="C683" i="20"/>
  <c r="D683" i="20" s="1"/>
  <c r="C691" i="20"/>
  <c r="C739" i="20"/>
  <c r="C763" i="20"/>
  <c r="C771" i="20"/>
  <c r="D771" i="20" s="1"/>
  <c r="C779" i="20"/>
  <c r="D779" i="20" s="1"/>
  <c r="C787" i="20"/>
  <c r="C795" i="20"/>
  <c r="C803" i="20"/>
  <c r="D803" i="20" s="1"/>
  <c r="C811" i="20"/>
  <c r="D811" i="20" s="1"/>
  <c r="C836" i="20"/>
  <c r="D836" i="20" s="1"/>
  <c r="B911" i="20"/>
  <c r="D911" i="20" s="1"/>
  <c r="C622" i="20"/>
  <c r="C630" i="20"/>
  <c r="D630" i="20" s="1"/>
  <c r="C638" i="20"/>
  <c r="C654" i="20"/>
  <c r="C662" i="20"/>
  <c r="C678" i="20"/>
  <c r="C686" i="20"/>
  <c r="C718" i="20"/>
  <c r="C726" i="20"/>
  <c r="D726" i="20" s="1"/>
  <c r="C750" i="20"/>
  <c r="C782" i="20"/>
  <c r="C798" i="20"/>
  <c r="C806" i="20"/>
  <c r="C814" i="20"/>
  <c r="B827" i="20"/>
  <c r="D827" i="20" s="1"/>
  <c r="D859" i="20"/>
  <c r="C892" i="20"/>
  <c r="D892" i="20" s="1"/>
  <c r="C625" i="20"/>
  <c r="C649" i="20"/>
  <c r="C657" i="20"/>
  <c r="D657" i="20" s="1"/>
  <c r="C673" i="20"/>
  <c r="C689" i="20"/>
  <c r="C697" i="20"/>
  <c r="C705" i="20"/>
  <c r="C713" i="20"/>
  <c r="C737" i="20"/>
  <c r="C753" i="20"/>
  <c r="C761" i="20"/>
  <c r="C769" i="20"/>
  <c r="D769" i="20" s="1"/>
  <c r="C785" i="20"/>
  <c r="D785" i="20" s="1"/>
  <c r="C793" i="20"/>
  <c r="C809" i="20"/>
  <c r="C818" i="20"/>
  <c r="B839" i="20"/>
  <c r="D830" i="20"/>
  <c r="B838" i="20"/>
  <c r="D838" i="20" s="1"/>
  <c r="B846" i="20"/>
  <c r="D846" i="20" s="1"/>
  <c r="D854" i="20"/>
  <c r="B862" i="20"/>
  <c r="D862" i="20" s="1"/>
  <c r="D870" i="20"/>
  <c r="B878" i="20"/>
  <c r="D878" i="20" s="1"/>
  <c r="B886" i="20"/>
  <c r="D886" i="20" s="1"/>
  <c r="B898" i="20"/>
  <c r="D898" i="20" s="1"/>
  <c r="B914" i="20"/>
  <c r="D914" i="20" s="1"/>
  <c r="B946" i="20"/>
  <c r="C988" i="20"/>
  <c r="D988" i="20" s="1"/>
  <c r="B841" i="20"/>
  <c r="B849" i="20"/>
  <c r="D849" i="20" s="1"/>
  <c r="B873" i="20"/>
  <c r="D873" i="20" s="1"/>
  <c r="C904" i="20"/>
  <c r="D904" i="20" s="1"/>
  <c r="C936" i="20"/>
  <c r="C968" i="20"/>
  <c r="C845" i="20"/>
  <c r="D845" i="20" s="1"/>
  <c r="C861" i="20"/>
  <c r="C869" i="20"/>
  <c r="C885" i="20"/>
  <c r="B894" i="20"/>
  <c r="B910" i="20"/>
  <c r="B926" i="20"/>
  <c r="D926" i="20" s="1"/>
  <c r="B942" i="20"/>
  <c r="D942" i="20" s="1"/>
  <c r="B958" i="20"/>
  <c r="D958" i="20" s="1"/>
  <c r="C983" i="20"/>
  <c r="C894" i="20"/>
  <c r="C902" i="20"/>
  <c r="C910" i="20"/>
  <c r="C934" i="20"/>
  <c r="D934" i="20" s="1"/>
  <c r="C974" i="20"/>
  <c r="D974" i="20" s="1"/>
  <c r="C982" i="20"/>
  <c r="D982" i="20" s="1"/>
  <c r="C990" i="20"/>
  <c r="D990" i="20" s="1"/>
  <c r="C998" i="20"/>
  <c r="D998" i="20" s="1"/>
  <c r="C909" i="20"/>
  <c r="D909" i="20" s="1"/>
  <c r="C925" i="20"/>
  <c r="D925" i="20" s="1"/>
  <c r="C933" i="20"/>
  <c r="D933" i="20" s="1"/>
  <c r="C941" i="20"/>
  <c r="D941" i="20" s="1"/>
  <c r="C949" i="20"/>
  <c r="D949" i="20" s="1"/>
  <c r="C965" i="20"/>
  <c r="D965" i="20" s="1"/>
  <c r="C981" i="20"/>
  <c r="D981" i="20" s="1"/>
  <c r="C989" i="20"/>
  <c r="D989" i="20" s="1"/>
  <c r="C997" i="20"/>
  <c r="D997" i="20" s="1"/>
  <c r="D448" i="20"/>
  <c r="D472" i="20"/>
  <c r="D496" i="20"/>
  <c r="D568" i="20"/>
  <c r="D592" i="20"/>
  <c r="D712" i="20"/>
  <c r="D615" i="20"/>
  <c r="B15" i="20"/>
  <c r="B23" i="20"/>
  <c r="D23" i="20" s="1"/>
  <c r="B31" i="20"/>
  <c r="D31" i="20" s="1"/>
  <c r="B39" i="20"/>
  <c r="B47" i="20"/>
  <c r="B109" i="20"/>
  <c r="D109" i="20" s="1"/>
  <c r="B173" i="20"/>
  <c r="B205" i="20"/>
  <c r="B269" i="20"/>
  <c r="B301" i="20"/>
  <c r="D301" i="20" s="1"/>
  <c r="B333" i="20"/>
  <c r="B397" i="20"/>
  <c r="B429" i="20"/>
  <c r="D429" i="20" s="1"/>
  <c r="B471" i="20"/>
  <c r="D471" i="20" s="1"/>
  <c r="D599" i="20"/>
  <c r="B8" i="20"/>
  <c r="D8" i="20" s="1"/>
  <c r="B36" i="20"/>
  <c r="D36" i="20" s="1"/>
  <c r="B97" i="20"/>
  <c r="C374" i="20"/>
  <c r="D374" i="20" s="1"/>
  <c r="B551" i="20"/>
  <c r="D551" i="20" s="1"/>
  <c r="C15" i="20"/>
  <c r="C39" i="20"/>
  <c r="C47" i="20"/>
  <c r="C78" i="20"/>
  <c r="C142" i="20"/>
  <c r="D142" i="20" s="1"/>
  <c r="C174" i="20"/>
  <c r="C206" i="20"/>
  <c r="C238" i="20"/>
  <c r="C270" i="20"/>
  <c r="C366" i="20"/>
  <c r="D366" i="20" s="1"/>
  <c r="C398" i="20"/>
  <c r="C430" i="20"/>
  <c r="B519" i="20"/>
  <c r="D519" i="20" s="1"/>
  <c r="B635" i="20"/>
  <c r="B20" i="20"/>
  <c r="D20" i="20" s="1"/>
  <c r="B49" i="20"/>
  <c r="D49" i="20" s="1"/>
  <c r="B145" i="20"/>
  <c r="C508" i="20"/>
  <c r="B11" i="20"/>
  <c r="D11" i="20" s="1"/>
  <c r="B17" i="20"/>
  <c r="B25" i="20"/>
  <c r="D25" i="20" s="1"/>
  <c r="B33" i="20"/>
  <c r="D33" i="20" s="1"/>
  <c r="B53" i="20"/>
  <c r="B117" i="20"/>
  <c r="D117" i="20" s="1"/>
  <c r="B149" i="20"/>
  <c r="D149" i="20" s="1"/>
  <c r="B213" i="20"/>
  <c r="B245" i="20"/>
  <c r="B309" i="20"/>
  <c r="B341" i="20"/>
  <c r="D341" i="20" s="1"/>
  <c r="B373" i="20"/>
  <c r="B405" i="20"/>
  <c r="B437" i="20"/>
  <c r="D567" i="20"/>
  <c r="B48" i="20"/>
  <c r="D48" i="20" s="1"/>
  <c r="B56" i="20"/>
  <c r="D56" i="20" s="1"/>
  <c r="B72" i="20"/>
  <c r="B80" i="20"/>
  <c r="B88" i="20"/>
  <c r="D88" i="20" s="1"/>
  <c r="B96" i="20"/>
  <c r="B104" i="20"/>
  <c r="D104" i="20" s="1"/>
  <c r="B112" i="20"/>
  <c r="B120" i="20"/>
  <c r="B128" i="20"/>
  <c r="B160" i="20"/>
  <c r="B168" i="20"/>
  <c r="D168" i="20" s="1"/>
  <c r="B176" i="20"/>
  <c r="D176" i="20" s="1"/>
  <c r="B184" i="20"/>
  <c r="B192" i="20"/>
  <c r="B216" i="20"/>
  <c r="B224" i="20"/>
  <c r="B232" i="20"/>
  <c r="B256" i="20"/>
  <c r="D256" i="20" s="1"/>
  <c r="B264" i="20"/>
  <c r="D264" i="20" s="1"/>
  <c r="B272" i="20"/>
  <c r="D272" i="20" s="1"/>
  <c r="B296" i="20"/>
  <c r="D296" i="20" s="1"/>
  <c r="B304" i="20"/>
  <c r="D304" i="20" s="1"/>
  <c r="B320" i="20"/>
  <c r="D320" i="20" s="1"/>
  <c r="B328" i="20"/>
  <c r="D328" i="20" s="1"/>
  <c r="B360" i="20"/>
  <c r="D360" i="20" s="1"/>
  <c r="B384" i="20"/>
  <c r="B392" i="20"/>
  <c r="B400" i="20"/>
  <c r="B408" i="20"/>
  <c r="D408" i="20" s="1"/>
  <c r="B416" i="20"/>
  <c r="B424" i="20"/>
  <c r="B432" i="20"/>
  <c r="D432" i="20" s="1"/>
  <c r="C456" i="20"/>
  <c r="D456" i="20" s="1"/>
  <c r="C488" i="20"/>
  <c r="D488" i="20" s="1"/>
  <c r="C520" i="20"/>
  <c r="D520" i="20" s="1"/>
  <c r="C584" i="20"/>
  <c r="D584" i="20" s="1"/>
  <c r="C616" i="20"/>
  <c r="D616" i="20" s="1"/>
  <c r="B747" i="20"/>
  <c r="D747" i="20" s="1"/>
  <c r="C64" i="20"/>
  <c r="D64" i="20" s="1"/>
  <c r="C72" i="20"/>
  <c r="C80" i="20"/>
  <c r="C96" i="20"/>
  <c r="C112" i="20"/>
  <c r="C120" i="20"/>
  <c r="C128" i="20"/>
  <c r="C136" i="20"/>
  <c r="D136" i="20" s="1"/>
  <c r="C152" i="20"/>
  <c r="D152" i="20" s="1"/>
  <c r="C160" i="20"/>
  <c r="C184" i="20"/>
  <c r="C192" i="20"/>
  <c r="C200" i="20"/>
  <c r="D200" i="20" s="1"/>
  <c r="C208" i="20"/>
  <c r="D208" i="20" s="1"/>
  <c r="C216" i="20"/>
  <c r="C224" i="20"/>
  <c r="C232" i="20"/>
  <c r="C240" i="20"/>
  <c r="D240" i="20" s="1"/>
  <c r="C312" i="20"/>
  <c r="D312" i="20" s="1"/>
  <c r="C336" i="20"/>
  <c r="D336" i="20" s="1"/>
  <c r="C352" i="20"/>
  <c r="D352" i="20" s="1"/>
  <c r="C368" i="20"/>
  <c r="D368" i="20" s="1"/>
  <c r="C384" i="20"/>
  <c r="C392" i="20"/>
  <c r="C400" i="20"/>
  <c r="C416" i="20"/>
  <c r="C424" i="20"/>
  <c r="C468" i="20"/>
  <c r="C500" i="20"/>
  <c r="C564" i="20"/>
  <c r="B667" i="20"/>
  <c r="B795" i="20"/>
  <c r="B54" i="20"/>
  <c r="D54" i="20" s="1"/>
  <c r="B62" i="20"/>
  <c r="D62" i="20" s="1"/>
  <c r="B70" i="20"/>
  <c r="B78" i="20"/>
  <c r="D86" i="20"/>
  <c r="B94" i="20"/>
  <c r="D94" i="20" s="1"/>
  <c r="B102" i="20"/>
  <c r="D102" i="20" s="1"/>
  <c r="D110" i="20"/>
  <c r="D118" i="20"/>
  <c r="D126" i="20"/>
  <c r="B134" i="20"/>
  <c r="D134" i="20" s="1"/>
  <c r="B150" i="20"/>
  <c r="D150" i="20" s="1"/>
  <c r="D158" i="20"/>
  <c r="B166" i="20"/>
  <c r="D166" i="20" s="1"/>
  <c r="B174" i="20"/>
  <c r="B182" i="20"/>
  <c r="D182" i="20" s="1"/>
  <c r="B190" i="20"/>
  <c r="D190" i="20" s="1"/>
  <c r="B198" i="20"/>
  <c r="D198" i="20" s="1"/>
  <c r="B206" i="20"/>
  <c r="B214" i="20"/>
  <c r="D214" i="20" s="1"/>
  <c r="D222" i="20"/>
  <c r="B230" i="20"/>
  <c r="D230" i="20" s="1"/>
  <c r="B238" i="20"/>
  <c r="B246" i="20"/>
  <c r="D246" i="20" s="1"/>
  <c r="B254" i="20"/>
  <c r="D254" i="20" s="1"/>
  <c r="B262" i="20"/>
  <c r="B270" i="20"/>
  <c r="D278" i="20"/>
  <c r="B286" i="20"/>
  <c r="D286" i="20" s="1"/>
  <c r="B294" i="20"/>
  <c r="D294" i="20" s="1"/>
  <c r="B302" i="20"/>
  <c r="D302" i="20" s="1"/>
  <c r="B310" i="20"/>
  <c r="B318" i="20"/>
  <c r="D318" i="20" s="1"/>
  <c r="D326" i="20"/>
  <c r="B334" i="20"/>
  <c r="D334" i="20" s="1"/>
  <c r="D342" i="20"/>
  <c r="B350" i="20"/>
  <c r="D350" i="20" s="1"/>
  <c r="B358" i="20"/>
  <c r="D358" i="20" s="1"/>
  <c r="D382" i="20"/>
  <c r="B390" i="20"/>
  <c r="D390" i="20" s="1"/>
  <c r="B398" i="20"/>
  <c r="B406" i="20"/>
  <c r="D414" i="20"/>
  <c r="B422" i="20"/>
  <c r="D422" i="20" s="1"/>
  <c r="B430" i="20"/>
  <c r="C544" i="20"/>
  <c r="D544" i="20" s="1"/>
  <c r="C576" i="20"/>
  <c r="D576" i="20" s="1"/>
  <c r="C608" i="20"/>
  <c r="D608" i="20" s="1"/>
  <c r="B715" i="20"/>
  <c r="D715" i="20" s="1"/>
  <c r="C940" i="20"/>
  <c r="D940" i="20" s="1"/>
  <c r="C459" i="20"/>
  <c r="C467" i="20"/>
  <c r="C483" i="20"/>
  <c r="D483" i="20" s="1"/>
  <c r="C491" i="20"/>
  <c r="C499" i="20"/>
  <c r="C507" i="20"/>
  <c r="C515" i="20"/>
  <c r="D515" i="20" s="1"/>
  <c r="C523" i="20"/>
  <c r="D523" i="20" s="1"/>
  <c r="C539" i="20"/>
  <c r="D539" i="20" s="1"/>
  <c r="C563" i="20"/>
  <c r="C571" i="20"/>
  <c r="C579" i="20"/>
  <c r="C587" i="20"/>
  <c r="C595" i="20"/>
  <c r="C603" i="20"/>
  <c r="D603" i="20" s="1"/>
  <c r="C611" i="20"/>
  <c r="C619" i="20"/>
  <c r="D619" i="20" s="1"/>
  <c r="B647" i="20"/>
  <c r="B679" i="20"/>
  <c r="D679" i="20" s="1"/>
  <c r="B711" i="20"/>
  <c r="D711" i="20" s="1"/>
  <c r="B743" i="20"/>
  <c r="B775" i="20"/>
  <c r="B807" i="20"/>
  <c r="B457" i="20"/>
  <c r="B497" i="20"/>
  <c r="D497" i="20" s="1"/>
  <c r="B513" i="20"/>
  <c r="D513" i="20" s="1"/>
  <c r="B521" i="20"/>
  <c r="D521" i="20" s="1"/>
  <c r="B529" i="20"/>
  <c r="B537" i="20"/>
  <c r="B545" i="20"/>
  <c r="D545" i="20" s="1"/>
  <c r="B553" i="20"/>
  <c r="B577" i="20"/>
  <c r="B585" i="20"/>
  <c r="B593" i="20"/>
  <c r="D593" i="20" s="1"/>
  <c r="B601" i="20"/>
  <c r="B609" i="20"/>
  <c r="B617" i="20"/>
  <c r="B659" i="20"/>
  <c r="B691" i="20"/>
  <c r="B787" i="20"/>
  <c r="D444" i="20"/>
  <c r="B452" i="20"/>
  <c r="D452" i="20" s="1"/>
  <c r="B468" i="20"/>
  <c r="D484" i="20"/>
  <c r="B492" i="20"/>
  <c r="B500" i="20"/>
  <c r="B508" i="20"/>
  <c r="B516" i="20"/>
  <c r="D516" i="20" s="1"/>
  <c r="B524" i="20"/>
  <c r="D524" i="20" s="1"/>
  <c r="D532" i="20"/>
  <c r="B540" i="20"/>
  <c r="D548" i="20"/>
  <c r="B564" i="20"/>
  <c r="B572" i="20"/>
  <c r="D572" i="20" s="1"/>
  <c r="D580" i="20"/>
  <c r="B588" i="20"/>
  <c r="D588" i="20" s="1"/>
  <c r="D596" i="20"/>
  <c r="B604" i="20"/>
  <c r="D604" i="20" s="1"/>
  <c r="B612" i="20"/>
  <c r="D612" i="20" s="1"/>
  <c r="B620" i="20"/>
  <c r="B639" i="20"/>
  <c r="D639" i="20" s="1"/>
  <c r="B671" i="20"/>
  <c r="D671" i="20" s="1"/>
  <c r="B799" i="20"/>
  <c r="D867" i="20"/>
  <c r="B638" i="20"/>
  <c r="B654" i="20"/>
  <c r="B662" i="20"/>
  <c r="B678" i="20"/>
  <c r="B686" i="20"/>
  <c r="B702" i="20"/>
  <c r="D702" i="20" s="1"/>
  <c r="B710" i="20"/>
  <c r="D710" i="20" s="1"/>
  <c r="B718" i="20"/>
  <c r="B742" i="20"/>
  <c r="D742" i="20" s="1"/>
  <c r="B750" i="20"/>
  <c r="B758" i="20"/>
  <c r="D758" i="20" s="1"/>
  <c r="B766" i="20"/>
  <c r="D766" i="20" s="1"/>
  <c r="B774" i="20"/>
  <c r="D774" i="20" s="1"/>
  <c r="B782" i="20"/>
  <c r="D782" i="20" s="1"/>
  <c r="B798" i="20"/>
  <c r="B806" i="20"/>
  <c r="B814" i="20"/>
  <c r="B847" i="20"/>
  <c r="C932" i="20"/>
  <c r="D932" i="20" s="1"/>
  <c r="B625" i="20"/>
  <c r="B649" i="20"/>
  <c r="B665" i="20"/>
  <c r="D665" i="20" s="1"/>
  <c r="B673" i="20"/>
  <c r="B681" i="20"/>
  <c r="D681" i="20" s="1"/>
  <c r="B689" i="20"/>
  <c r="B697" i="20"/>
  <c r="D697" i="20" s="1"/>
  <c r="B705" i="20"/>
  <c r="B713" i="20"/>
  <c r="B737" i="20"/>
  <c r="B745" i="20"/>
  <c r="D745" i="20" s="1"/>
  <c r="B753" i="20"/>
  <c r="B761" i="20"/>
  <c r="B777" i="20"/>
  <c r="D777" i="20" s="1"/>
  <c r="B793" i="20"/>
  <c r="B801" i="20"/>
  <c r="D801" i="20" s="1"/>
  <c r="B809" i="20"/>
  <c r="C816" i="20"/>
  <c r="D816" i="20" s="1"/>
  <c r="C832" i="20"/>
  <c r="C864" i="20"/>
  <c r="B903" i="20"/>
  <c r="B628" i="20"/>
  <c r="D628" i="20" s="1"/>
  <c r="B636" i="20"/>
  <c r="B660" i="20"/>
  <c r="B668" i="20"/>
  <c r="B676" i="20"/>
  <c r="D676" i="20" s="1"/>
  <c r="B684" i="20"/>
  <c r="B700" i="20"/>
  <c r="D700" i="20" s="1"/>
  <c r="B708" i="20"/>
  <c r="B724" i="20"/>
  <c r="D724" i="20" s="1"/>
  <c r="B732" i="20"/>
  <c r="D732" i="20" s="1"/>
  <c r="B740" i="20"/>
  <c r="D740" i="20" s="1"/>
  <c r="D756" i="20"/>
  <c r="D764" i="20"/>
  <c r="B772" i="20"/>
  <c r="D772" i="20" s="1"/>
  <c r="B780" i="20"/>
  <c r="D780" i="20" s="1"/>
  <c r="B788" i="20"/>
  <c r="D804" i="20"/>
  <c r="D812" i="20"/>
  <c r="C844" i="20"/>
  <c r="D844" i="20" s="1"/>
  <c r="C876" i="20"/>
  <c r="D876" i="20" s="1"/>
  <c r="B927" i="20"/>
  <c r="D927" i="20" s="1"/>
  <c r="C823" i="20"/>
  <c r="C839" i="20"/>
  <c r="C847" i="20"/>
  <c r="C863" i="20"/>
  <c r="D863" i="20" s="1"/>
  <c r="C871" i="20"/>
  <c r="D871" i="20" s="1"/>
  <c r="C879" i="20"/>
  <c r="D879" i="20" s="1"/>
  <c r="C887" i="20"/>
  <c r="C903" i="20"/>
  <c r="C919" i="20"/>
  <c r="C935" i="20"/>
  <c r="D935" i="20" s="1"/>
  <c r="C951" i="20"/>
  <c r="D951" i="20" s="1"/>
  <c r="B967" i="20"/>
  <c r="D967" i="20" s="1"/>
  <c r="B999" i="20"/>
  <c r="D999" i="20" s="1"/>
  <c r="C826" i="20"/>
  <c r="D826" i="20" s="1"/>
  <c r="C850" i="20"/>
  <c r="D850" i="20" s="1"/>
  <c r="C858" i="20"/>
  <c r="D858" i="20" s="1"/>
  <c r="C874" i="20"/>
  <c r="B891" i="20"/>
  <c r="D891" i="20" s="1"/>
  <c r="D907" i="20"/>
  <c r="B923" i="20"/>
  <c r="D923" i="20" s="1"/>
  <c r="B939" i="20"/>
  <c r="D939" i="20" s="1"/>
  <c r="B955" i="20"/>
  <c r="D955" i="20" s="1"/>
  <c r="B824" i="20"/>
  <c r="D832" i="20"/>
  <c r="B840" i="20"/>
  <c r="D840" i="20" s="1"/>
  <c r="B848" i="20"/>
  <c r="D848" i="20" s="1"/>
  <c r="B856" i="20"/>
  <c r="D856" i="20" s="1"/>
  <c r="B864" i="20"/>
  <c r="B880" i="20"/>
  <c r="D880" i="20" s="1"/>
  <c r="D888" i="20"/>
  <c r="C899" i="20"/>
  <c r="D899" i="20" s="1"/>
  <c r="C915" i="20"/>
  <c r="D915" i="20" s="1"/>
  <c r="C931" i="20"/>
  <c r="D931" i="20" s="1"/>
  <c r="C947" i="20"/>
  <c r="D947" i="20" s="1"/>
  <c r="C964" i="20"/>
  <c r="D964" i="20" s="1"/>
  <c r="C996" i="20"/>
  <c r="D996" i="20" s="1"/>
  <c r="B978" i="20"/>
  <c r="B986" i="20"/>
  <c r="B897" i="20"/>
  <c r="B905" i="20"/>
  <c r="B921" i="20"/>
  <c r="B937" i="20"/>
  <c r="D937" i="20" s="1"/>
  <c r="B953" i="20"/>
  <c r="B961" i="20"/>
  <c r="D961" i="20" s="1"/>
  <c r="B969" i="20"/>
  <c r="B977" i="20"/>
  <c r="B985" i="20"/>
  <c r="B993" i="20"/>
  <c r="D993" i="20" s="1"/>
  <c r="B1001" i="20"/>
  <c r="D1001" i="20" s="1"/>
  <c r="B896" i="20"/>
  <c r="B912" i="20"/>
  <c r="B920" i="20"/>
  <c r="D920" i="20" s="1"/>
  <c r="B928" i="20"/>
  <c r="B936" i="20"/>
  <c r="B944" i="20"/>
  <c r="D952" i="20"/>
  <c r="B960" i="20"/>
  <c r="D960" i="20" s="1"/>
  <c r="B968" i="20"/>
  <c r="B976" i="20"/>
  <c r="D976" i="20" s="1"/>
  <c r="B984" i="20"/>
  <c r="B992" i="20"/>
  <c r="B1000" i="20"/>
  <c r="D1000" i="20" s="1"/>
  <c r="D253" i="20"/>
  <c r="D349" i="20"/>
  <c r="D21" i="20"/>
  <c r="D45" i="20"/>
  <c r="D133" i="20"/>
  <c r="D229" i="20"/>
  <c r="D739" i="20"/>
  <c r="D919" i="20"/>
  <c r="D464" i="20"/>
  <c r="D536" i="20"/>
  <c r="D560" i="20"/>
  <c r="D815" i="20"/>
  <c r="D983" i="20"/>
  <c r="D828" i="20"/>
  <c r="B24" i="20"/>
  <c r="D44" i="20"/>
  <c r="B129" i="20"/>
  <c r="C310" i="20"/>
  <c r="C406" i="20"/>
  <c r="C3" i="20"/>
  <c r="D3" i="20" s="1"/>
  <c r="C16" i="20"/>
  <c r="D16" i="20" s="1"/>
  <c r="C24" i="20"/>
  <c r="C50" i="20"/>
  <c r="D50" i="20" s="1"/>
  <c r="C114" i="20"/>
  <c r="D114" i="20" s="1"/>
  <c r="C178" i="20"/>
  <c r="D178" i="20" s="1"/>
  <c r="C210" i="20"/>
  <c r="D210" i="20" s="1"/>
  <c r="C274" i="20"/>
  <c r="D274" i="20" s="1"/>
  <c r="C338" i="20"/>
  <c r="D338" i="20" s="1"/>
  <c r="C370" i="20"/>
  <c r="D370" i="20" s="1"/>
  <c r="C492" i="20"/>
  <c r="C620" i="20"/>
  <c r="C17" i="20"/>
  <c r="C41" i="20"/>
  <c r="D41" i="20" s="1"/>
  <c r="B209" i="20"/>
  <c r="B305" i="20"/>
  <c r="B401" i="20"/>
  <c r="B18" i="20"/>
  <c r="B26" i="20"/>
  <c r="B34" i="20"/>
  <c r="D34" i="20" s="1"/>
  <c r="B42" i="20"/>
  <c r="D42" i="20" s="1"/>
  <c r="B57" i="20"/>
  <c r="B89" i="20"/>
  <c r="B185" i="20"/>
  <c r="B217" i="20"/>
  <c r="D217" i="20" s="1"/>
  <c r="B377" i="20"/>
  <c r="B409" i="20"/>
  <c r="C540" i="20"/>
  <c r="C720" i="20"/>
  <c r="D720" i="20" s="1"/>
  <c r="C70" i="20"/>
  <c r="B273" i="20"/>
  <c r="D273" i="20" s="1"/>
  <c r="B763" i="20"/>
  <c r="D763" i="20" s="1"/>
  <c r="C12" i="20"/>
  <c r="D12" i="20" s="1"/>
  <c r="C18" i="20"/>
  <c r="C26" i="20"/>
  <c r="C90" i="20"/>
  <c r="D90" i="20" s="1"/>
  <c r="C154" i="20"/>
  <c r="D154" i="20" s="1"/>
  <c r="C186" i="20"/>
  <c r="D186" i="20" s="1"/>
  <c r="C218" i="20"/>
  <c r="D218" i="20" s="1"/>
  <c r="C346" i="20"/>
  <c r="D346" i="20" s="1"/>
  <c r="C410" i="20"/>
  <c r="D410" i="20" s="1"/>
  <c r="C460" i="20"/>
  <c r="D460" i="20" s="1"/>
  <c r="C57" i="20"/>
  <c r="C65" i="20"/>
  <c r="C73" i="20"/>
  <c r="C81" i="20"/>
  <c r="D81" i="20" s="1"/>
  <c r="C89" i="20"/>
  <c r="C97" i="20"/>
  <c r="C105" i="20"/>
  <c r="C113" i="20"/>
  <c r="C121" i="20"/>
  <c r="D121" i="20" s="1"/>
  <c r="C129" i="20"/>
  <c r="C137" i="20"/>
  <c r="C145" i="20"/>
  <c r="C153" i="20"/>
  <c r="D153" i="20" s="1"/>
  <c r="C177" i="20"/>
  <c r="D177" i="20" s="1"/>
  <c r="C185" i="20"/>
  <c r="C193" i="20"/>
  <c r="D193" i="20" s="1"/>
  <c r="C201" i="20"/>
  <c r="D201" i="20" s="1"/>
  <c r="C209" i="20"/>
  <c r="C233" i="20"/>
  <c r="D233" i="20" s="1"/>
  <c r="C257" i="20"/>
  <c r="D257" i="20" s="1"/>
  <c r="C265" i="20"/>
  <c r="C281" i="20"/>
  <c r="D281" i="20" s="1"/>
  <c r="C289" i="20"/>
  <c r="D289" i="20" s="1"/>
  <c r="C297" i="20"/>
  <c r="C305" i="20"/>
  <c r="C313" i="20"/>
  <c r="D313" i="20" s="1"/>
  <c r="C321" i="20"/>
  <c r="C329" i="20"/>
  <c r="C337" i="20"/>
  <c r="D337" i="20" s="1"/>
  <c r="C369" i="20"/>
  <c r="D369" i="20" s="1"/>
  <c r="C377" i="20"/>
  <c r="C385" i="20"/>
  <c r="D385" i="20" s="1"/>
  <c r="C393" i="20"/>
  <c r="D393" i="20" s="1"/>
  <c r="C401" i="20"/>
  <c r="C409" i="20"/>
  <c r="C417" i="20"/>
  <c r="D417" i="20" s="1"/>
  <c r="C425" i="20"/>
  <c r="C443" i="20"/>
  <c r="D443" i="20" s="1"/>
  <c r="B467" i="20"/>
  <c r="B499" i="20"/>
  <c r="B563" i="20"/>
  <c r="D595" i="20"/>
  <c r="C768" i="20"/>
  <c r="D768" i="20" s="1"/>
  <c r="B51" i="20"/>
  <c r="D51" i="20" s="1"/>
  <c r="B59" i="20"/>
  <c r="D59" i="20" s="1"/>
  <c r="B67" i="20"/>
  <c r="D67" i="20" s="1"/>
  <c r="B99" i="20"/>
  <c r="B107" i="20"/>
  <c r="B115" i="20"/>
  <c r="B131" i="20"/>
  <c r="D131" i="20" s="1"/>
  <c r="B139" i="20"/>
  <c r="B147" i="20"/>
  <c r="D147" i="20" s="1"/>
  <c r="B155" i="20"/>
  <c r="B163" i="20"/>
  <c r="B179" i="20"/>
  <c r="D179" i="20" s="1"/>
  <c r="B187" i="20"/>
  <c r="B195" i="20"/>
  <c r="D195" i="20" s="1"/>
  <c r="D203" i="20"/>
  <c r="B211" i="20"/>
  <c r="B227" i="20"/>
  <c r="D227" i="20" s="1"/>
  <c r="B235" i="20"/>
  <c r="D243" i="20"/>
  <c r="B275" i="20"/>
  <c r="D275" i="20" s="1"/>
  <c r="B291" i="20"/>
  <c r="D291" i="20" s="1"/>
  <c r="B299" i="20"/>
  <c r="D299" i="20" s="1"/>
  <c r="B315" i="20"/>
  <c r="B331" i="20"/>
  <c r="D339" i="20"/>
  <c r="B347" i="20"/>
  <c r="D347" i="20" s="1"/>
  <c r="B355" i="20"/>
  <c r="D355" i="20" s="1"/>
  <c r="B363" i="20"/>
  <c r="B371" i="20"/>
  <c r="D371" i="20" s="1"/>
  <c r="D379" i="20"/>
  <c r="B387" i="20"/>
  <c r="B395" i="20"/>
  <c r="D395" i="20" s="1"/>
  <c r="B403" i="20"/>
  <c r="B419" i="20"/>
  <c r="D419" i="20" s="1"/>
  <c r="B427" i="20"/>
  <c r="D427" i="20" s="1"/>
  <c r="B447" i="20"/>
  <c r="B479" i="20"/>
  <c r="D479" i="20" s="1"/>
  <c r="B511" i="20"/>
  <c r="D511" i="20" s="1"/>
  <c r="B543" i="20"/>
  <c r="D543" i="20" s="1"/>
  <c r="B575" i="20"/>
  <c r="D575" i="20" s="1"/>
  <c r="B607" i="20"/>
  <c r="D607" i="20" s="1"/>
  <c r="C688" i="20"/>
  <c r="D688" i="20" s="1"/>
  <c r="B817" i="20"/>
  <c r="C55" i="20"/>
  <c r="C63" i="20"/>
  <c r="C71" i="20"/>
  <c r="C79" i="20"/>
  <c r="C87" i="20"/>
  <c r="D87" i="20" s="1"/>
  <c r="C95" i="20"/>
  <c r="C103" i="20"/>
  <c r="C111" i="20"/>
  <c r="C135" i="20"/>
  <c r="D135" i="20" s="1"/>
  <c r="C151" i="20"/>
  <c r="D151" i="20" s="1"/>
  <c r="C159" i="20"/>
  <c r="C175" i="20"/>
  <c r="C183" i="20"/>
  <c r="C191" i="20"/>
  <c r="C199" i="20"/>
  <c r="D199" i="20" s="1"/>
  <c r="C207" i="20"/>
  <c r="C215" i="20"/>
  <c r="C223" i="20"/>
  <c r="C231" i="20"/>
  <c r="C239" i="20"/>
  <c r="C263" i="20"/>
  <c r="C287" i="20"/>
  <c r="D287" i="20" s="1"/>
  <c r="C295" i="20"/>
  <c r="D295" i="20" s="1"/>
  <c r="C303" i="20"/>
  <c r="C311" i="20"/>
  <c r="D311" i="20" s="1"/>
  <c r="C319" i="20"/>
  <c r="C343" i="20"/>
  <c r="C351" i="20"/>
  <c r="C359" i="20"/>
  <c r="C367" i="20"/>
  <c r="C383" i="20"/>
  <c r="D383" i="20" s="1"/>
  <c r="C391" i="20"/>
  <c r="C407" i="20"/>
  <c r="C415" i="20"/>
  <c r="C423" i="20"/>
  <c r="C431" i="20"/>
  <c r="B440" i="20"/>
  <c r="D440" i="20" s="1"/>
  <c r="B459" i="20"/>
  <c r="B491" i="20"/>
  <c r="B555" i="20"/>
  <c r="D555" i="20" s="1"/>
  <c r="B587" i="20"/>
  <c r="B454" i="20"/>
  <c r="D454" i="20" s="1"/>
  <c r="B462" i="20"/>
  <c r="B470" i="20"/>
  <c r="B478" i="20"/>
  <c r="B486" i="20"/>
  <c r="D486" i="20" s="1"/>
  <c r="B510" i="20"/>
  <c r="D510" i="20" s="1"/>
  <c r="B526" i="20"/>
  <c r="D526" i="20" s="1"/>
  <c r="B550" i="20"/>
  <c r="D550" i="20" s="1"/>
  <c r="B558" i="20"/>
  <c r="B566" i="20"/>
  <c r="D566" i="20" s="1"/>
  <c r="B574" i="20"/>
  <c r="B598" i="20"/>
  <c r="D598" i="20" s="1"/>
  <c r="B606" i="20"/>
  <c r="D606" i="20" s="1"/>
  <c r="B622" i="20"/>
  <c r="C652" i="20"/>
  <c r="D652" i="20" s="1"/>
  <c r="C684" i="20"/>
  <c r="C716" i="20"/>
  <c r="D716" i="20" s="1"/>
  <c r="C748" i="20"/>
  <c r="D748" i="20" s="1"/>
  <c r="C458" i="20"/>
  <c r="C482" i="20"/>
  <c r="D482" i="20" s="1"/>
  <c r="C490" i="20"/>
  <c r="D490" i="20" s="1"/>
  <c r="C506" i="20"/>
  <c r="D506" i="20" s="1"/>
  <c r="C514" i="20"/>
  <c r="D514" i="20" s="1"/>
  <c r="C522" i="20"/>
  <c r="D522" i="20" s="1"/>
  <c r="C530" i="20"/>
  <c r="C538" i="20"/>
  <c r="C546" i="20"/>
  <c r="C554" i="20"/>
  <c r="D554" i="20" s="1"/>
  <c r="C570" i="20"/>
  <c r="D570" i="20" s="1"/>
  <c r="C578" i="20"/>
  <c r="D578" i="20" s="1"/>
  <c r="C586" i="20"/>
  <c r="C594" i="20"/>
  <c r="C602" i="20"/>
  <c r="D602" i="20" s="1"/>
  <c r="C618" i="20"/>
  <c r="C632" i="20"/>
  <c r="D632" i="20" s="1"/>
  <c r="C696" i="20"/>
  <c r="D696" i="20" s="1"/>
  <c r="C728" i="20"/>
  <c r="D728" i="20" s="1"/>
  <c r="C760" i="20"/>
  <c r="D760" i="20" s="1"/>
  <c r="C792" i="20"/>
  <c r="D792" i="20" s="1"/>
  <c r="B883" i="20"/>
  <c r="D883" i="20" s="1"/>
  <c r="C445" i="20"/>
  <c r="D445" i="20" s="1"/>
  <c r="C461" i="20"/>
  <c r="D461" i="20" s="1"/>
  <c r="C469" i="20"/>
  <c r="D469" i="20" s="1"/>
  <c r="C477" i="20"/>
  <c r="D477" i="20" s="1"/>
  <c r="C485" i="20"/>
  <c r="D485" i="20" s="1"/>
  <c r="C517" i="20"/>
  <c r="D517" i="20" s="1"/>
  <c r="C533" i="20"/>
  <c r="D533" i="20" s="1"/>
  <c r="C541" i="20"/>
  <c r="D541" i="20" s="1"/>
  <c r="C557" i="20"/>
  <c r="D557" i="20" s="1"/>
  <c r="C573" i="20"/>
  <c r="D573" i="20" s="1"/>
  <c r="C581" i="20"/>
  <c r="D581" i="20" s="1"/>
  <c r="C589" i="20"/>
  <c r="D589" i="20" s="1"/>
  <c r="C597" i="20"/>
  <c r="D597" i="20" s="1"/>
  <c r="C605" i="20"/>
  <c r="D605" i="20" s="1"/>
  <c r="C644" i="20"/>
  <c r="D644" i="20" s="1"/>
  <c r="C708" i="20"/>
  <c r="C631" i="20"/>
  <c r="D631" i="20" s="1"/>
  <c r="C647" i="20"/>
  <c r="C655" i="20"/>
  <c r="D655" i="20" s="1"/>
  <c r="C663" i="20"/>
  <c r="D663" i="20" s="1"/>
  <c r="C687" i="20"/>
  <c r="D687" i="20" s="1"/>
  <c r="C703" i="20"/>
  <c r="D703" i="20" s="1"/>
  <c r="C719" i="20"/>
  <c r="D719" i="20" s="1"/>
  <c r="C727" i="20"/>
  <c r="D727" i="20" s="1"/>
  <c r="C743" i="20"/>
  <c r="C751" i="20"/>
  <c r="D751" i="20" s="1"/>
  <c r="C767" i="20"/>
  <c r="D767" i="20" s="1"/>
  <c r="C775" i="20"/>
  <c r="C799" i="20"/>
  <c r="C807" i="20"/>
  <c r="C819" i="20"/>
  <c r="D819" i="20" s="1"/>
  <c r="C852" i="20"/>
  <c r="D852" i="20" s="1"/>
  <c r="C884" i="20"/>
  <c r="D884" i="20" s="1"/>
  <c r="D943" i="20"/>
  <c r="C626" i="20"/>
  <c r="D626" i="20" s="1"/>
  <c r="C634" i="20"/>
  <c r="D634" i="20" s="1"/>
  <c r="C642" i="20"/>
  <c r="D642" i="20" s="1"/>
  <c r="C650" i="20"/>
  <c r="D650" i="20" s="1"/>
  <c r="C658" i="20"/>
  <c r="D658" i="20" s="1"/>
  <c r="C666" i="20"/>
  <c r="D666" i="20" s="1"/>
  <c r="C674" i="20"/>
  <c r="D674" i="20" s="1"/>
  <c r="C682" i="20"/>
  <c r="D682" i="20" s="1"/>
  <c r="C690" i="20"/>
  <c r="D690" i="20" s="1"/>
  <c r="C698" i="20"/>
  <c r="D698" i="20" s="1"/>
  <c r="C706" i="20"/>
  <c r="D706" i="20" s="1"/>
  <c r="C714" i="20"/>
  <c r="D714" i="20" s="1"/>
  <c r="C722" i="20"/>
  <c r="D722" i="20" s="1"/>
  <c r="C730" i="20"/>
  <c r="D730" i="20" s="1"/>
  <c r="C738" i="20"/>
  <c r="D738" i="20" s="1"/>
  <c r="C746" i="20"/>
  <c r="D746" i="20" s="1"/>
  <c r="C754" i="20"/>
  <c r="D754" i="20" s="1"/>
  <c r="C778" i="20"/>
  <c r="D778" i="20" s="1"/>
  <c r="C786" i="20"/>
  <c r="D786" i="20" s="1"/>
  <c r="C794" i="20"/>
  <c r="D794" i="20" s="1"/>
  <c r="C802" i="20"/>
  <c r="D802" i="20" s="1"/>
  <c r="C810" i="20"/>
  <c r="D810" i="20" s="1"/>
  <c r="B818" i="20"/>
  <c r="D818" i="20" s="1"/>
  <c r="D843" i="20"/>
  <c r="B875" i="20"/>
  <c r="D875" i="20" s="1"/>
  <c r="C924" i="20"/>
  <c r="D924" i="20" s="1"/>
  <c r="C992" i="20"/>
  <c r="C629" i="20"/>
  <c r="D629" i="20" s="1"/>
  <c r="C637" i="20"/>
  <c r="D637" i="20" s="1"/>
  <c r="C661" i="20"/>
  <c r="D661" i="20" s="1"/>
  <c r="C685" i="20"/>
  <c r="D685" i="20" s="1"/>
  <c r="C693" i="20"/>
  <c r="D693" i="20" s="1"/>
  <c r="C701" i="20"/>
  <c r="D701" i="20" s="1"/>
  <c r="C717" i="20"/>
  <c r="D717" i="20" s="1"/>
  <c r="C725" i="20"/>
  <c r="D725" i="20" s="1"/>
  <c r="C741" i="20"/>
  <c r="D741" i="20" s="1"/>
  <c r="C757" i="20"/>
  <c r="D757" i="20" s="1"/>
  <c r="C765" i="20"/>
  <c r="D765" i="20" s="1"/>
  <c r="C773" i="20"/>
  <c r="D773" i="20" s="1"/>
  <c r="C789" i="20"/>
  <c r="D789" i="20" s="1"/>
  <c r="C797" i="20"/>
  <c r="D797" i="20" s="1"/>
  <c r="C805" i="20"/>
  <c r="D805" i="20" s="1"/>
  <c r="B823" i="20"/>
  <c r="D823" i="20" s="1"/>
  <c r="B887" i="20"/>
  <c r="C948" i="20"/>
  <c r="D948" i="20" s="1"/>
  <c r="B842" i="20"/>
  <c r="D842" i="20" s="1"/>
  <c r="B866" i="20"/>
  <c r="D866" i="20" s="1"/>
  <c r="B874" i="20"/>
  <c r="D874" i="20" s="1"/>
  <c r="B882" i="20"/>
  <c r="D882" i="20" s="1"/>
  <c r="B906" i="20"/>
  <c r="B938" i="20"/>
  <c r="D938" i="20" s="1"/>
  <c r="B954" i="20"/>
  <c r="C972" i="20"/>
  <c r="D972" i="20" s="1"/>
  <c r="B829" i="20"/>
  <c r="D829" i="20" s="1"/>
  <c r="B853" i="20"/>
  <c r="D853" i="20" s="1"/>
  <c r="B861" i="20"/>
  <c r="B869" i="20"/>
  <c r="B885" i="20"/>
  <c r="D885" i="20" s="1"/>
  <c r="C896" i="20"/>
  <c r="C912" i="20"/>
  <c r="C928" i="20"/>
  <c r="C944" i="20"/>
  <c r="C984" i="20"/>
  <c r="C817" i="20"/>
  <c r="C825" i="20"/>
  <c r="D825" i="20" s="1"/>
  <c r="C841" i="20"/>
  <c r="C857" i="20"/>
  <c r="D857" i="20" s="1"/>
  <c r="C865" i="20"/>
  <c r="D865" i="20" s="1"/>
  <c r="C889" i="20"/>
  <c r="D889" i="20" s="1"/>
  <c r="D902" i="20"/>
  <c r="B918" i="20"/>
  <c r="D918" i="20" s="1"/>
  <c r="B975" i="20"/>
  <c r="D975" i="20" s="1"/>
  <c r="C963" i="20"/>
  <c r="D963" i="20" s="1"/>
  <c r="C987" i="20"/>
  <c r="D987" i="20" s="1"/>
  <c r="C995" i="20"/>
  <c r="D995" i="20" s="1"/>
  <c r="C890" i="20"/>
  <c r="D890" i="20" s="1"/>
  <c r="C906" i="20"/>
  <c r="C930" i="20"/>
  <c r="D930" i="20" s="1"/>
  <c r="C946" i="20"/>
  <c r="C954" i="20"/>
  <c r="C962" i="20"/>
  <c r="D962" i="20" s="1"/>
  <c r="C970" i="20"/>
  <c r="D970" i="20" s="1"/>
  <c r="C978" i="20"/>
  <c r="C986" i="20"/>
  <c r="C994" i="20"/>
  <c r="D994" i="20" s="1"/>
  <c r="C1002" i="20"/>
  <c r="D1002" i="20" s="1"/>
  <c r="C897" i="20"/>
  <c r="C905" i="20"/>
  <c r="C913" i="20"/>
  <c r="D913" i="20" s="1"/>
  <c r="C921" i="20"/>
  <c r="C929" i="20"/>
  <c r="D929" i="20" s="1"/>
  <c r="C945" i="20"/>
  <c r="D945" i="20" s="1"/>
  <c r="C953" i="20"/>
  <c r="C969" i="20"/>
  <c r="C977" i="20"/>
  <c r="C985" i="20"/>
  <c r="M44" i="14"/>
  <c r="M145" i="14"/>
  <c r="C28" i="19"/>
  <c r="E28" i="19" s="1"/>
  <c r="C23" i="19"/>
  <c r="E23" i="19" s="1"/>
  <c r="G9" i="19"/>
  <c r="F10" i="19" s="1"/>
  <c r="C16" i="19"/>
  <c r="C21" i="19"/>
  <c r="B27" i="19"/>
  <c r="E21" i="19"/>
  <c r="C22" i="19"/>
  <c r="E22" i="19" s="1"/>
  <c r="M156" i="14"/>
  <c r="B16" i="19"/>
  <c r="E16" i="19" s="1"/>
  <c r="C27" i="19"/>
  <c r="B29" i="19"/>
  <c r="C17" i="19"/>
  <c r="B17" i="19"/>
  <c r="E17" i="19" s="1"/>
  <c r="M83" i="14"/>
  <c r="M34" i="14"/>
  <c r="M22" i="14"/>
  <c r="M175" i="14"/>
  <c r="M60" i="14"/>
  <c r="M91" i="14"/>
  <c r="M315" i="14"/>
  <c r="M307" i="14"/>
  <c r="M32" i="14"/>
  <c r="M37" i="14"/>
  <c r="M197" i="14"/>
  <c r="M118" i="14"/>
  <c r="M171" i="14"/>
  <c r="M142" i="14"/>
  <c r="M189" i="14"/>
  <c r="M67" i="14"/>
  <c r="M128" i="14"/>
  <c r="E9" i="18"/>
  <c r="D10" i="18" s="1"/>
  <c r="E10" i="18" s="1"/>
  <c r="F18" i="18"/>
  <c r="F17" i="18"/>
  <c r="H17" i="18"/>
  <c r="H23" i="18" s="1"/>
  <c r="F16" i="18"/>
  <c r="F21" i="18" s="1"/>
  <c r="M169" i="14"/>
  <c r="M226" i="14"/>
  <c r="M40" i="14"/>
  <c r="M238" i="14"/>
  <c r="M213" i="14"/>
  <c r="M275" i="14"/>
  <c r="M107" i="14"/>
  <c r="M82" i="14"/>
  <c r="M99" i="14"/>
  <c r="L23" i="18"/>
  <c r="L22" i="18"/>
  <c r="L21" i="18"/>
  <c r="J23" i="18"/>
  <c r="J22" i="18"/>
  <c r="J21" i="18"/>
  <c r="M312" i="14"/>
  <c r="M179" i="14"/>
  <c r="M56" i="14"/>
  <c r="M155" i="14"/>
  <c r="M74" i="14"/>
  <c r="M41" i="14"/>
  <c r="M267" i="14"/>
  <c r="M144" i="14"/>
  <c r="M172" i="14"/>
  <c r="M116" i="14"/>
  <c r="M309" i="14"/>
  <c r="M269" i="14"/>
  <c r="M236" i="14"/>
  <c r="M27" i="14"/>
  <c r="M261" i="14"/>
  <c r="M272" i="14"/>
  <c r="M252" i="14"/>
  <c r="M220" i="14"/>
  <c r="M50" i="14"/>
  <c r="M149" i="14"/>
  <c r="M88" i="14"/>
  <c r="M286" i="14"/>
  <c r="M177" i="14"/>
  <c r="M218" i="14"/>
  <c r="M306" i="14"/>
  <c r="M256" i="14"/>
  <c r="M170" i="14"/>
  <c r="M48" i="14"/>
  <c r="M229" i="14"/>
  <c r="M291" i="14"/>
  <c r="M111" i="14"/>
  <c r="M79" i="14"/>
  <c r="M251" i="14"/>
  <c r="M54" i="14"/>
  <c r="M245" i="14"/>
  <c r="M283" i="14"/>
  <c r="M207" i="14"/>
  <c r="M108" i="14"/>
  <c r="M92" i="14"/>
  <c r="M103" i="14"/>
  <c r="M71" i="14"/>
  <c r="M124" i="14"/>
  <c r="M75" i="14"/>
  <c r="M276" i="14"/>
  <c r="M72" i="14"/>
  <c r="M313" i="14"/>
  <c r="M302" i="14"/>
  <c r="M258" i="14"/>
  <c r="M244" i="14"/>
  <c r="M161" i="14"/>
  <c r="M153" i="14"/>
  <c r="M249" i="14"/>
  <c r="M174" i="14"/>
  <c r="M131" i="14"/>
  <c r="M121" i="14"/>
  <c r="M20" i="14"/>
  <c r="M176" i="14"/>
  <c r="M237" i="14"/>
  <c r="M180" i="14"/>
  <c r="M104" i="14"/>
  <c r="M119" i="14"/>
  <c r="M66" i="14"/>
  <c r="M311" i="14"/>
  <c r="M301" i="14"/>
  <c r="M285" i="14"/>
  <c r="M296" i="14"/>
  <c r="M167" i="14"/>
  <c r="M159" i="14"/>
  <c r="M151" i="14"/>
  <c r="M232" i="14"/>
  <c r="M216" i="14"/>
  <c r="M141" i="14"/>
  <c r="M38" i="14"/>
  <c r="M18" i="14"/>
  <c r="M105" i="14"/>
  <c r="M89" i="14"/>
  <c r="M33" i="14"/>
  <c r="M58" i="14"/>
  <c r="M26" i="14"/>
  <c r="M47" i="14"/>
  <c r="M164" i="14"/>
  <c r="M254" i="14"/>
  <c r="M136" i="14"/>
  <c r="M87" i="14"/>
  <c r="M80" i="14"/>
  <c r="I5" i="16"/>
  <c r="I7" i="16"/>
  <c r="I8" i="16"/>
  <c r="M262" i="14"/>
  <c r="M181" i="14"/>
  <c r="M157" i="14"/>
  <c r="M222" i="14"/>
  <c r="M52" i="14"/>
  <c r="M24" i="14"/>
  <c r="M299" i="14"/>
  <c r="M211" i="14"/>
  <c r="I11" i="16"/>
  <c r="M185" i="14"/>
  <c r="M288" i="14"/>
  <c r="M224" i="14"/>
  <c r="M200" i="14"/>
  <c r="M69" i="14"/>
  <c r="M314" i="14"/>
  <c r="M248" i="14"/>
  <c r="M241" i="14"/>
  <c r="M126" i="14"/>
  <c r="M42" i="14"/>
  <c r="M235" i="14"/>
  <c r="M36" i="14"/>
  <c r="M253" i="14"/>
  <c r="M95" i="14"/>
  <c r="M300" i="14"/>
  <c r="M209" i="14"/>
  <c r="M278" i="14"/>
  <c r="M173" i="14"/>
  <c r="M230" i="14"/>
  <c r="M214" i="14"/>
  <c r="M242" i="14"/>
  <c r="M134" i="14"/>
  <c r="M154" i="14"/>
  <c r="M64" i="14"/>
  <c r="M63" i="14"/>
  <c r="M55" i="14"/>
  <c r="M246" i="14"/>
  <c r="M46" i="14"/>
  <c r="M201" i="14"/>
  <c r="M98" i="14"/>
  <c r="M293" i="14"/>
  <c r="M163" i="14"/>
  <c r="M62" i="14"/>
  <c r="M219" i="14"/>
  <c r="M114" i="14"/>
  <c r="M100" i="14"/>
  <c r="M84" i="14"/>
  <c r="M76" i="14"/>
  <c r="M68" i="14"/>
  <c r="M310" i="14"/>
  <c r="M227" i="14"/>
  <c r="M193" i="14"/>
  <c r="M96" i="14"/>
  <c r="M221" i="14"/>
  <c r="M304" i="14"/>
  <c r="M290" i="14"/>
  <c r="M250" i="14"/>
  <c r="M234" i="14"/>
  <c r="M298" i="14"/>
  <c r="M266" i="14"/>
  <c r="M178" i="14"/>
  <c r="M23" i="14"/>
  <c r="M199" i="14"/>
  <c r="M137" i="14"/>
  <c r="M122" i="14"/>
  <c r="M112" i="14"/>
  <c r="M225" i="14"/>
  <c r="M187" i="14"/>
  <c r="M120" i="14"/>
  <c r="M191" i="14"/>
  <c r="M284" i="14"/>
  <c r="M233" i="14"/>
  <c r="M223" i="14"/>
  <c r="M183" i="14"/>
  <c r="M133" i="14"/>
  <c r="M30" i="14"/>
  <c r="M135" i="14"/>
  <c r="M268" i="14"/>
  <c r="M203" i="14"/>
  <c r="M110" i="14"/>
  <c r="M102" i="14"/>
  <c r="M94" i="14"/>
  <c r="M86" i="14"/>
  <c r="M78" i="14"/>
  <c r="M70" i="14"/>
  <c r="M123" i="14"/>
  <c r="M162" i="14"/>
  <c r="G25" i="15"/>
  <c r="G21" i="15"/>
  <c r="G17" i="15"/>
  <c r="G13" i="15"/>
  <c r="G9" i="15"/>
  <c r="G23" i="15"/>
  <c r="G19" i="15"/>
  <c r="G15" i="15"/>
  <c r="G11" i="15"/>
  <c r="G7" i="15"/>
  <c r="G22" i="15"/>
  <c r="G18" i="15"/>
  <c r="G14" i="15"/>
  <c r="G10" i="15"/>
  <c r="G6" i="15"/>
  <c r="G12" i="15"/>
  <c r="G24" i="15"/>
  <c r="G8" i="15"/>
  <c r="G16" i="15"/>
  <c r="G20" i="15"/>
  <c r="M260" i="14"/>
  <c r="M231" i="14"/>
  <c r="M195" i="14"/>
  <c r="M217" i="14"/>
  <c r="M264" i="14"/>
  <c r="M139" i="14"/>
  <c r="M143" i="14"/>
  <c r="M65" i="14"/>
  <c r="M39" i="14"/>
  <c r="M240" i="14"/>
  <c r="M208" i="14"/>
  <c r="M196" i="14"/>
  <c r="M184" i="14"/>
  <c r="M125" i="14"/>
  <c r="M73" i="14"/>
  <c r="M57" i="14"/>
  <c r="M25" i="14"/>
  <c r="M292" i="14"/>
  <c r="M243" i="14"/>
  <c r="M215" i="14"/>
  <c r="M115" i="14"/>
  <c r="M305" i="14"/>
  <c r="M273" i="14"/>
  <c r="M295" i="14"/>
  <c r="M303" i="14"/>
  <c r="M271" i="14"/>
  <c r="M198" i="14"/>
  <c r="M182" i="14"/>
  <c r="M150" i="14"/>
  <c r="M85" i="14"/>
  <c r="M45" i="14"/>
  <c r="M152" i="14"/>
  <c r="M255" i="14"/>
  <c r="M247" i="14"/>
  <c r="M239" i="14"/>
  <c r="M287" i="14"/>
  <c r="M158" i="14"/>
  <c r="M130" i="14"/>
  <c r="M212" i="14"/>
  <c r="M188" i="14"/>
  <c r="M97" i="14"/>
  <c r="M81" i="14"/>
  <c r="M53" i="14"/>
  <c r="M21" i="14"/>
  <c r="M308" i="14"/>
  <c r="M132" i="14"/>
  <c r="M204" i="14"/>
  <c r="M192" i="14"/>
  <c r="M146" i="14"/>
  <c r="M113" i="14"/>
  <c r="M61" i="14"/>
  <c r="M51" i="14"/>
  <c r="M31" i="14"/>
  <c r="M160" i="14"/>
  <c r="M16" i="14"/>
  <c r="M289" i="14"/>
  <c r="M263" i="14"/>
  <c r="M274" i="14"/>
  <c r="M206" i="14"/>
  <c r="M190" i="14"/>
  <c r="M101" i="14"/>
  <c r="M117" i="14"/>
  <c r="M257" i="14"/>
  <c r="K8" i="14"/>
  <c r="P10" i="14" s="1"/>
  <c r="M280" i="14"/>
  <c r="M297" i="14"/>
  <c r="M281" i="14"/>
  <c r="M265" i="14"/>
  <c r="M259" i="14"/>
  <c r="M282" i="14"/>
  <c r="M210" i="14"/>
  <c r="M202" i="14"/>
  <c r="M194" i="14"/>
  <c r="M186" i="14"/>
  <c r="M166" i="14"/>
  <c r="M140" i="14"/>
  <c r="M127" i="14"/>
  <c r="M147" i="14"/>
  <c r="M93" i="14"/>
  <c r="M77" i="14"/>
  <c r="M35" i="14"/>
  <c r="M17" i="14"/>
  <c r="M279" i="14"/>
  <c r="M109" i="14"/>
  <c r="M59" i="14"/>
  <c r="M49" i="14"/>
  <c r="M29" i="14"/>
  <c r="M168" i="14"/>
  <c r="M148" i="14"/>
  <c r="M138" i="14"/>
  <c r="L11" i="23" l="1"/>
  <c r="M11" i="23" s="1"/>
  <c r="K11" i="23"/>
  <c r="D387" i="20"/>
  <c r="D99" i="20"/>
  <c r="D333" i="20"/>
  <c r="N11" i="23"/>
  <c r="G13" i="23"/>
  <c r="J12" i="23"/>
  <c r="D363" i="20"/>
  <c r="D499" i="20"/>
  <c r="D968" i="20"/>
  <c r="D660" i="20"/>
  <c r="D761" i="20"/>
  <c r="D795" i="20"/>
  <c r="D163" i="20"/>
  <c r="D824" i="20"/>
  <c r="D668" i="20"/>
  <c r="D649" i="20"/>
  <c r="D686" i="20"/>
  <c r="D638" i="20"/>
  <c r="D659" i="20"/>
  <c r="D457" i="20"/>
  <c r="D887" i="20"/>
  <c r="D478" i="20"/>
  <c r="D447" i="20"/>
  <c r="D331" i="20"/>
  <c r="D617" i="20"/>
  <c r="D585" i="20"/>
  <c r="D537" i="20"/>
  <c r="D211" i="20"/>
  <c r="D793" i="20"/>
  <c r="D753" i="20"/>
  <c r="D787" i="20"/>
  <c r="D705" i="20"/>
  <c r="D718" i="20"/>
  <c r="D667" i="20"/>
  <c r="D798" i="20"/>
  <c r="D635" i="20"/>
  <c r="D809" i="20"/>
  <c r="D654" i="20"/>
  <c r="D468" i="20"/>
  <c r="D553" i="20"/>
  <c r="D129" i="20"/>
  <c r="D558" i="20"/>
  <c r="D563" i="20"/>
  <c r="D401" i="20"/>
  <c r="D969" i="20"/>
  <c r="D245" i="20"/>
  <c r="D173" i="20"/>
  <c r="D425" i="20"/>
  <c r="D462" i="20"/>
  <c r="D139" i="20"/>
  <c r="D107" i="20"/>
  <c r="D864" i="20"/>
  <c r="D508" i="20"/>
  <c r="D373" i="20"/>
  <c r="D213" i="20"/>
  <c r="D986" i="20"/>
  <c r="D235" i="20"/>
  <c r="D467" i="20"/>
  <c r="D806" i="20"/>
  <c r="D601" i="20"/>
  <c r="D174" i="20"/>
  <c r="D53" i="20"/>
  <c r="D910" i="20"/>
  <c r="D839" i="20"/>
  <c r="D684" i="20"/>
  <c r="D112" i="20"/>
  <c r="D817" i="20"/>
  <c r="D984" i="20"/>
  <c r="D978" i="20"/>
  <c r="D500" i="20"/>
  <c r="D691" i="20"/>
  <c r="D529" i="20"/>
  <c r="D205" i="20"/>
  <c r="D39" i="20"/>
  <c r="D507" i="20"/>
  <c r="D415" i="20"/>
  <c r="D191" i="20"/>
  <c r="D159" i="20"/>
  <c r="D491" i="20"/>
  <c r="D155" i="20"/>
  <c r="D912" i="20"/>
  <c r="D905" i="20"/>
  <c r="D620" i="20"/>
  <c r="D492" i="20"/>
  <c r="D398" i="20"/>
  <c r="D206" i="20"/>
  <c r="D70" i="20"/>
  <c r="D416" i="20"/>
  <c r="D405" i="20"/>
  <c r="D263" i="20"/>
  <c r="D223" i="20"/>
  <c r="D63" i="20"/>
  <c r="D579" i="20"/>
  <c r="D38" i="20"/>
  <c r="D451" i="20"/>
  <c r="D903" i="20"/>
  <c r="D115" i="20"/>
  <c r="D897" i="20"/>
  <c r="D262" i="20"/>
  <c r="D586" i="20"/>
  <c r="D95" i="20"/>
  <c r="D743" i="20"/>
  <c r="D384" i="20"/>
  <c r="D216" i="20"/>
  <c r="D184" i="20"/>
  <c r="D80" i="20"/>
  <c r="D145" i="20"/>
  <c r="D351" i="20"/>
  <c r="D303" i="20"/>
  <c r="D297" i="20"/>
  <c r="E27" i="19"/>
  <c r="D869" i="20"/>
  <c r="D906" i="20"/>
  <c r="D944" i="20"/>
  <c r="D708" i="20"/>
  <c r="D737" i="20"/>
  <c r="D689" i="20"/>
  <c r="D678" i="20"/>
  <c r="D72" i="20"/>
  <c r="D17" i="20"/>
  <c r="D397" i="20"/>
  <c r="D269" i="20"/>
  <c r="D618" i="20"/>
  <c r="D546" i="20"/>
  <c r="D407" i="20"/>
  <c r="D343" i="20"/>
  <c r="D215" i="20"/>
  <c r="D183" i="20"/>
  <c r="D55" i="20"/>
  <c r="D265" i="20"/>
  <c r="D137" i="20"/>
  <c r="D65" i="20"/>
  <c r="D861" i="20"/>
  <c r="D470" i="20"/>
  <c r="D587" i="20"/>
  <c r="D459" i="20"/>
  <c r="D315" i="20"/>
  <c r="D187" i="20"/>
  <c r="D409" i="20"/>
  <c r="D89" i="20"/>
  <c r="D26" i="20"/>
  <c r="D305" i="20"/>
  <c r="D24" i="20"/>
  <c r="D936" i="20"/>
  <c r="D985" i="20"/>
  <c r="D953" i="20"/>
  <c r="D921" i="20"/>
  <c r="D636" i="20"/>
  <c r="D713" i="20"/>
  <c r="D847" i="20"/>
  <c r="D750" i="20"/>
  <c r="D662" i="20"/>
  <c r="D540" i="20"/>
  <c r="D807" i="20"/>
  <c r="D406" i="20"/>
  <c r="D310" i="20"/>
  <c r="D400" i="20"/>
  <c r="D232" i="20"/>
  <c r="D128" i="20"/>
  <c r="D96" i="20"/>
  <c r="D437" i="20"/>
  <c r="D309" i="20"/>
  <c r="D894" i="20"/>
  <c r="D538" i="20"/>
  <c r="D458" i="20"/>
  <c r="D571" i="20"/>
  <c r="D431" i="20"/>
  <c r="D367" i="20"/>
  <c r="D319" i="20"/>
  <c r="D239" i="20"/>
  <c r="D207" i="20"/>
  <c r="D175" i="20"/>
  <c r="D111" i="20"/>
  <c r="D79" i="20"/>
  <c r="D321" i="20"/>
  <c r="D105" i="20"/>
  <c r="D954" i="20"/>
  <c r="D622" i="20"/>
  <c r="D574" i="20"/>
  <c r="D403" i="20"/>
  <c r="D377" i="20"/>
  <c r="D185" i="20"/>
  <c r="D57" i="20"/>
  <c r="D18" i="20"/>
  <c r="D209" i="20"/>
  <c r="D992" i="20"/>
  <c r="D928" i="20"/>
  <c r="D896" i="20"/>
  <c r="D977" i="20"/>
  <c r="D788" i="20"/>
  <c r="D673" i="20"/>
  <c r="D625" i="20"/>
  <c r="D814" i="20"/>
  <c r="D799" i="20"/>
  <c r="D564" i="20"/>
  <c r="D609" i="20"/>
  <c r="D577" i="20"/>
  <c r="D775" i="20"/>
  <c r="D647" i="20"/>
  <c r="D430" i="20"/>
  <c r="D270" i="20"/>
  <c r="D238" i="20"/>
  <c r="D78" i="20"/>
  <c r="D424" i="20"/>
  <c r="D392" i="20"/>
  <c r="D224" i="20"/>
  <c r="D192" i="20"/>
  <c r="D160" i="20"/>
  <c r="D120" i="20"/>
  <c r="D97" i="20"/>
  <c r="D47" i="20"/>
  <c r="D15" i="20"/>
  <c r="D841" i="20"/>
  <c r="D946" i="20"/>
  <c r="D594" i="20"/>
  <c r="D530" i="20"/>
  <c r="D423" i="20"/>
  <c r="D391" i="20"/>
  <c r="D359" i="20"/>
  <c r="D231" i="20"/>
  <c r="D103" i="20"/>
  <c r="D71" i="20"/>
  <c r="D611" i="20"/>
  <c r="D113" i="20"/>
  <c r="D329" i="20"/>
  <c r="D73" i="20"/>
  <c r="D22" i="20"/>
  <c r="I23" i="19"/>
  <c r="I22" i="19"/>
  <c r="I21" i="19"/>
  <c r="G10" i="19"/>
  <c r="C29" i="19"/>
  <c r="E29" i="19" s="1"/>
  <c r="C15" i="19"/>
  <c r="E15" i="19" s="1"/>
  <c r="F23" i="18"/>
  <c r="Q17" i="18" s="1"/>
  <c r="H21" i="18"/>
  <c r="Q15" i="18" s="1"/>
  <c r="F22" i="18"/>
  <c r="Q16" i="18" s="1"/>
  <c r="H22" i="18"/>
  <c r="K20" i="15"/>
  <c r="P8" i="14"/>
  <c r="P6" i="14"/>
  <c r="P7" i="14"/>
  <c r="P9" i="14"/>
  <c r="L12" i="23" l="1"/>
  <c r="M12" i="23" s="1"/>
  <c r="K12" i="23"/>
  <c r="J13" i="23" s="1"/>
  <c r="N12" i="23"/>
  <c r="G14" i="23"/>
  <c r="I28" i="19"/>
  <c r="I12" i="20"/>
  <c r="I13" i="20" s="1"/>
  <c r="I27" i="19"/>
  <c r="I35" i="19"/>
  <c r="I17" i="19"/>
  <c r="I34" i="19"/>
  <c r="I16" i="19"/>
  <c r="I33" i="19"/>
  <c r="I15" i="19"/>
  <c r="I29" i="19"/>
  <c r="L13" i="23" l="1"/>
  <c r="M13" i="23" s="1"/>
  <c r="K13" i="23"/>
  <c r="N13" i="23"/>
  <c r="G15" i="23"/>
  <c r="J14" i="23"/>
  <c r="G16" i="23" l="1"/>
  <c r="L14" i="23"/>
  <c r="M14" i="23" s="1"/>
  <c r="K14" i="23"/>
  <c r="J15" i="23" s="1"/>
  <c r="L15" i="23" l="1"/>
  <c r="M15" i="23" s="1"/>
  <c r="K15" i="23"/>
  <c r="N15" i="23"/>
  <c r="G17" i="23"/>
  <c r="J16" i="23"/>
  <c r="N14" i="23"/>
  <c r="N16" i="23" l="1"/>
  <c r="G18" i="23"/>
  <c r="L16" i="23"/>
  <c r="M16" i="23" s="1"/>
  <c r="K16" i="23"/>
  <c r="J17" i="23" s="1"/>
  <c r="L17" i="23" l="1"/>
  <c r="M17" i="23" s="1"/>
  <c r="K17" i="23"/>
  <c r="J18" i="23" s="1"/>
  <c r="N17" i="23"/>
  <c r="G19" i="23"/>
  <c r="L18" i="23" l="1"/>
  <c r="M18" i="23" s="1"/>
  <c r="K18" i="23"/>
  <c r="J19" i="23"/>
  <c r="N18" i="23"/>
  <c r="G20" i="23"/>
  <c r="L19" i="23" l="1"/>
  <c r="M19" i="23" s="1"/>
  <c r="K19" i="23"/>
  <c r="J20" i="23" s="1"/>
  <c r="N19" i="23"/>
  <c r="G21" i="23"/>
  <c r="M34" i="13"/>
  <c r="J34" i="13"/>
  <c r="M33" i="13"/>
  <c r="J33" i="13"/>
  <c r="M32" i="13"/>
  <c r="J32" i="13"/>
  <c r="M31" i="13"/>
  <c r="J31" i="13"/>
  <c r="M30" i="13"/>
  <c r="J30" i="13"/>
  <c r="M29" i="13"/>
  <c r="J29" i="13"/>
  <c r="M28" i="13"/>
  <c r="J28" i="13"/>
  <c r="M27" i="13"/>
  <c r="J27" i="13"/>
  <c r="M26" i="13"/>
  <c r="J26" i="13"/>
  <c r="M25" i="13"/>
  <c r="J25" i="13"/>
  <c r="M24" i="13"/>
  <c r="J24" i="13"/>
  <c r="M23" i="13"/>
  <c r="J23" i="13"/>
  <c r="M22" i="13"/>
  <c r="J22" i="13"/>
  <c r="M21" i="13"/>
  <c r="J21" i="13"/>
  <c r="M20" i="13"/>
  <c r="J20" i="13"/>
  <c r="M19" i="13"/>
  <c r="J19" i="13"/>
  <c r="M18" i="13"/>
  <c r="J18" i="13"/>
  <c r="M17" i="13"/>
  <c r="J17" i="13"/>
  <c r="M16" i="13"/>
  <c r="J16" i="13"/>
  <c r="M15" i="13"/>
  <c r="J15" i="13"/>
  <c r="M14" i="13"/>
  <c r="J14" i="13"/>
  <c r="M13" i="13"/>
  <c r="J13" i="13"/>
  <c r="M12" i="13"/>
  <c r="J12" i="13"/>
  <c r="M11" i="13"/>
  <c r="J11" i="13"/>
  <c r="M10" i="13"/>
  <c r="J10" i="13"/>
  <c r="M9" i="13"/>
  <c r="J9" i="13"/>
  <c r="M8" i="13"/>
  <c r="J8" i="13"/>
  <c r="M7" i="13"/>
  <c r="J7" i="13"/>
  <c r="M6" i="13"/>
  <c r="J6" i="13"/>
  <c r="K6" i="13" s="1"/>
  <c r="L6" i="13" s="1"/>
  <c r="H6" i="13"/>
  <c r="H7" i="13" s="1"/>
  <c r="H8" i="13" s="1"/>
  <c r="H9" i="13" s="1"/>
  <c r="H10" i="13" s="1"/>
  <c r="H11" i="13" s="1"/>
  <c r="H12" i="13" s="1"/>
  <c r="H13" i="13" s="1"/>
  <c r="H14" i="13" s="1"/>
  <c r="H15" i="13" s="1"/>
  <c r="H16" i="13" s="1"/>
  <c r="H17" i="13" s="1"/>
  <c r="H18" i="13" s="1"/>
  <c r="H19" i="13" s="1"/>
  <c r="H20" i="13" s="1"/>
  <c r="H21" i="13" s="1"/>
  <c r="H22" i="13" s="1"/>
  <c r="H23" i="13" s="1"/>
  <c r="H24" i="13" s="1"/>
  <c r="H25" i="13" s="1"/>
  <c r="H26" i="13" s="1"/>
  <c r="H27" i="13" s="1"/>
  <c r="H28" i="13" s="1"/>
  <c r="H29" i="13" s="1"/>
  <c r="H30" i="13" s="1"/>
  <c r="H31" i="13" s="1"/>
  <c r="H32" i="13" s="1"/>
  <c r="H33" i="13" s="1"/>
  <c r="H34" i="13" s="1"/>
  <c r="M5" i="13"/>
  <c r="N5" i="13" s="1"/>
  <c r="L5" i="13"/>
  <c r="K5" i="13"/>
  <c r="I5" i="13"/>
  <c r="H5" i="13"/>
  <c r="I9" i="12"/>
  <c r="I10" i="12" s="1"/>
  <c r="J10" i="12" s="1"/>
  <c r="G8" i="12"/>
  <c r="G9" i="12" s="1"/>
  <c r="G10" i="12" s="1"/>
  <c r="G11" i="12" s="1"/>
  <c r="G12" i="12" s="1"/>
  <c r="G13" i="12" s="1"/>
  <c r="G14" i="12" s="1"/>
  <c r="G15" i="12" s="1"/>
  <c r="G16" i="12" s="1"/>
  <c r="G17" i="12" s="1"/>
  <c r="G18" i="12" s="1"/>
  <c r="G19" i="12" s="1"/>
  <c r="G20" i="12" s="1"/>
  <c r="G21" i="12" s="1"/>
  <c r="G22" i="12" s="1"/>
  <c r="G23" i="12" s="1"/>
  <c r="G24" i="12" s="1"/>
  <c r="G25" i="12" s="1"/>
  <c r="G26" i="12" s="1"/>
  <c r="G27" i="12" s="1"/>
  <c r="G28" i="12" s="1"/>
  <c r="G29" i="12" s="1"/>
  <c r="G30" i="12" s="1"/>
  <c r="G31" i="12" s="1"/>
  <c r="G32" i="12" s="1"/>
  <c r="G33" i="12" s="1"/>
  <c r="G34" i="12" s="1"/>
  <c r="G35" i="12" s="1"/>
  <c r="I7" i="12"/>
  <c r="I8" i="12" s="1"/>
  <c r="J8" i="12" s="1"/>
  <c r="K6" i="12"/>
  <c r="L6" i="12" s="1"/>
  <c r="H7" i="12" s="1"/>
  <c r="I6" i="12"/>
  <c r="J6" i="12" s="1"/>
  <c r="H6" i="12"/>
  <c r="G6" i="12"/>
  <c r="G7" i="12" s="1"/>
  <c r="G44" i="11"/>
  <c r="D44" i="11"/>
  <c r="G43" i="11"/>
  <c r="D43" i="11"/>
  <c r="G42" i="11"/>
  <c r="D42" i="11"/>
  <c r="G41" i="11"/>
  <c r="D41" i="11"/>
  <c r="G40" i="11"/>
  <c r="D40" i="11"/>
  <c r="G39" i="11"/>
  <c r="D39" i="11"/>
  <c r="G38" i="11"/>
  <c r="D38" i="11"/>
  <c r="G37" i="11"/>
  <c r="D37" i="11"/>
  <c r="G36" i="11"/>
  <c r="D36" i="11"/>
  <c r="G35" i="11"/>
  <c r="D35" i="11"/>
  <c r="G34" i="11"/>
  <c r="D34" i="11"/>
  <c r="G33" i="11"/>
  <c r="D33" i="11"/>
  <c r="G32" i="11"/>
  <c r="D32" i="11"/>
  <c r="G31" i="11"/>
  <c r="D31" i="11"/>
  <c r="G30" i="11"/>
  <c r="D30" i="11"/>
  <c r="G29" i="11"/>
  <c r="D29" i="11"/>
  <c r="G28" i="11"/>
  <c r="D28" i="11"/>
  <c r="G27" i="11"/>
  <c r="D27" i="11"/>
  <c r="G26" i="11"/>
  <c r="D26" i="11"/>
  <c r="G25" i="11"/>
  <c r="D25" i="11"/>
  <c r="G24" i="11"/>
  <c r="D24" i="11"/>
  <c r="G23" i="11"/>
  <c r="D23" i="11"/>
  <c r="G22" i="11"/>
  <c r="D22" i="11"/>
  <c r="G21" i="11"/>
  <c r="D21" i="11"/>
  <c r="G20" i="11"/>
  <c r="D20" i="11"/>
  <c r="G19" i="11"/>
  <c r="D19" i="11"/>
  <c r="G18" i="11"/>
  <c r="D18" i="11"/>
  <c r="G17" i="11"/>
  <c r="D17" i="11"/>
  <c r="B17" i="1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G16" i="11"/>
  <c r="D16" i="11"/>
  <c r="E16" i="11" s="1"/>
  <c r="F16" i="11" s="1"/>
  <c r="B16" i="11"/>
  <c r="G15" i="11"/>
  <c r="F15" i="11"/>
  <c r="E15" i="11"/>
  <c r="C15" i="11"/>
  <c r="B15" i="11"/>
  <c r="D13" i="10"/>
  <c r="F12" i="10"/>
  <c r="D12" i="10"/>
  <c r="E12" i="10" s="1"/>
  <c r="C12" i="10"/>
  <c r="B12" i="10"/>
  <c r="B13" i="10" s="1"/>
  <c r="B14" i="10" s="1"/>
  <c r="B15" i="10" s="1"/>
  <c r="B16" i="10" s="1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B27" i="10" s="1"/>
  <c r="B28" i="10" s="1"/>
  <c r="B29" i="10" s="1"/>
  <c r="B30" i="10" s="1"/>
  <c r="B31" i="10" s="1"/>
  <c r="B32" i="10" s="1"/>
  <c r="B33" i="10" s="1"/>
  <c r="B34" i="10" s="1"/>
  <c r="B35" i="10" s="1"/>
  <c r="B36" i="10" s="1"/>
  <c r="B37" i="10" s="1"/>
  <c r="B38" i="10" s="1"/>
  <c r="B39" i="10" s="1"/>
  <c r="B40" i="10" s="1"/>
  <c r="B41" i="10" s="1"/>
  <c r="D13" i="9"/>
  <c r="F12" i="9"/>
  <c r="D12" i="9"/>
  <c r="E12" i="9" s="1"/>
  <c r="C12" i="9"/>
  <c r="B12" i="9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B29" i="9" s="1"/>
  <c r="B30" i="9" s="1"/>
  <c r="B31" i="9" s="1"/>
  <c r="B32" i="9" s="1"/>
  <c r="B33" i="9" s="1"/>
  <c r="B34" i="9" s="1"/>
  <c r="B35" i="9" s="1"/>
  <c r="B36" i="9" s="1"/>
  <c r="B37" i="9" s="1"/>
  <c r="B38" i="9" s="1"/>
  <c r="B39" i="9" s="1"/>
  <c r="B40" i="9" s="1"/>
  <c r="B41" i="9" s="1"/>
  <c r="D13" i="8"/>
  <c r="F12" i="8"/>
  <c r="D12" i="8"/>
  <c r="E12" i="8" s="1"/>
  <c r="C12" i="8"/>
  <c r="B12" i="8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D13" i="7"/>
  <c r="F12" i="7"/>
  <c r="D12" i="7"/>
  <c r="E12" i="7" s="1"/>
  <c r="C12" i="7"/>
  <c r="B12" i="7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D13" i="6"/>
  <c r="D14" i="6" s="1"/>
  <c r="D12" i="6"/>
  <c r="E12" i="6" s="1"/>
  <c r="F12" i="6" s="1"/>
  <c r="C12" i="6"/>
  <c r="B12" i="6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E520" i="5"/>
  <c r="D520" i="5"/>
  <c r="C520" i="5"/>
  <c r="E519" i="5"/>
  <c r="D519" i="5"/>
  <c r="C519" i="5"/>
  <c r="E518" i="5"/>
  <c r="D518" i="5"/>
  <c r="C518" i="5"/>
  <c r="E517" i="5"/>
  <c r="D517" i="5"/>
  <c r="C517" i="5"/>
  <c r="E516" i="5"/>
  <c r="D516" i="5"/>
  <c r="C516" i="5"/>
  <c r="E515" i="5"/>
  <c r="D515" i="5"/>
  <c r="C515" i="5"/>
  <c r="E514" i="5"/>
  <c r="D514" i="5"/>
  <c r="C514" i="5"/>
  <c r="E513" i="5"/>
  <c r="D513" i="5"/>
  <c r="C513" i="5"/>
  <c r="E512" i="5"/>
  <c r="D512" i="5"/>
  <c r="C512" i="5"/>
  <c r="E511" i="5"/>
  <c r="D511" i="5"/>
  <c r="C511" i="5"/>
  <c r="E510" i="5"/>
  <c r="D510" i="5"/>
  <c r="C510" i="5"/>
  <c r="E509" i="5"/>
  <c r="D509" i="5"/>
  <c r="C509" i="5"/>
  <c r="E508" i="5"/>
  <c r="D508" i="5"/>
  <c r="C508" i="5"/>
  <c r="E507" i="5"/>
  <c r="D507" i="5"/>
  <c r="C507" i="5"/>
  <c r="E506" i="5"/>
  <c r="D506" i="5"/>
  <c r="C506" i="5"/>
  <c r="E505" i="5"/>
  <c r="D505" i="5"/>
  <c r="C505" i="5"/>
  <c r="E504" i="5"/>
  <c r="D504" i="5"/>
  <c r="C504" i="5"/>
  <c r="E503" i="5"/>
  <c r="D503" i="5"/>
  <c r="C503" i="5"/>
  <c r="E502" i="5"/>
  <c r="D502" i="5"/>
  <c r="C502" i="5"/>
  <c r="E501" i="5"/>
  <c r="D501" i="5"/>
  <c r="C501" i="5"/>
  <c r="E500" i="5"/>
  <c r="D500" i="5"/>
  <c r="C500" i="5"/>
  <c r="E499" i="5"/>
  <c r="D499" i="5"/>
  <c r="C499" i="5"/>
  <c r="E498" i="5"/>
  <c r="D498" i="5"/>
  <c r="C498" i="5"/>
  <c r="E497" i="5"/>
  <c r="D497" i="5"/>
  <c r="C497" i="5"/>
  <c r="E496" i="5"/>
  <c r="D496" i="5"/>
  <c r="C496" i="5"/>
  <c r="E495" i="5"/>
  <c r="D495" i="5"/>
  <c r="C495" i="5"/>
  <c r="E494" i="5"/>
  <c r="D494" i="5"/>
  <c r="C494" i="5"/>
  <c r="E493" i="5"/>
  <c r="D493" i="5"/>
  <c r="C493" i="5"/>
  <c r="E492" i="5"/>
  <c r="D492" i="5"/>
  <c r="C492" i="5"/>
  <c r="E491" i="5"/>
  <c r="D491" i="5"/>
  <c r="C491" i="5"/>
  <c r="E490" i="5"/>
  <c r="D490" i="5"/>
  <c r="C490" i="5"/>
  <c r="E489" i="5"/>
  <c r="D489" i="5"/>
  <c r="C489" i="5"/>
  <c r="E488" i="5"/>
  <c r="D488" i="5"/>
  <c r="C488" i="5"/>
  <c r="E487" i="5"/>
  <c r="D487" i="5"/>
  <c r="C487" i="5"/>
  <c r="E486" i="5"/>
  <c r="D486" i="5"/>
  <c r="C486" i="5"/>
  <c r="E485" i="5"/>
  <c r="D485" i="5"/>
  <c r="C485" i="5"/>
  <c r="E484" i="5"/>
  <c r="D484" i="5"/>
  <c r="C484" i="5"/>
  <c r="E483" i="5"/>
  <c r="D483" i="5"/>
  <c r="C483" i="5"/>
  <c r="E482" i="5"/>
  <c r="D482" i="5"/>
  <c r="C482" i="5"/>
  <c r="E481" i="5"/>
  <c r="D481" i="5"/>
  <c r="C481" i="5"/>
  <c r="E480" i="5"/>
  <c r="D480" i="5"/>
  <c r="C480" i="5"/>
  <c r="E479" i="5"/>
  <c r="D479" i="5"/>
  <c r="C479" i="5"/>
  <c r="E478" i="5"/>
  <c r="D478" i="5"/>
  <c r="C478" i="5"/>
  <c r="E477" i="5"/>
  <c r="D477" i="5"/>
  <c r="C477" i="5"/>
  <c r="E476" i="5"/>
  <c r="D476" i="5"/>
  <c r="C476" i="5"/>
  <c r="E475" i="5"/>
  <c r="D475" i="5"/>
  <c r="C475" i="5"/>
  <c r="E474" i="5"/>
  <c r="D474" i="5"/>
  <c r="C474" i="5"/>
  <c r="E473" i="5"/>
  <c r="D473" i="5"/>
  <c r="C473" i="5"/>
  <c r="E472" i="5"/>
  <c r="D472" i="5"/>
  <c r="C472" i="5"/>
  <c r="E471" i="5"/>
  <c r="D471" i="5"/>
  <c r="C471" i="5"/>
  <c r="E470" i="5"/>
  <c r="D470" i="5"/>
  <c r="C470" i="5"/>
  <c r="E469" i="5"/>
  <c r="D469" i="5"/>
  <c r="C469" i="5"/>
  <c r="E468" i="5"/>
  <c r="D468" i="5"/>
  <c r="C468" i="5"/>
  <c r="E467" i="5"/>
  <c r="D467" i="5"/>
  <c r="C467" i="5"/>
  <c r="E466" i="5"/>
  <c r="D466" i="5"/>
  <c r="C466" i="5"/>
  <c r="E465" i="5"/>
  <c r="D465" i="5"/>
  <c r="C465" i="5"/>
  <c r="E464" i="5"/>
  <c r="D464" i="5"/>
  <c r="C464" i="5"/>
  <c r="E463" i="5"/>
  <c r="D463" i="5"/>
  <c r="C463" i="5"/>
  <c r="E462" i="5"/>
  <c r="D462" i="5"/>
  <c r="C462" i="5"/>
  <c r="E461" i="5"/>
  <c r="D461" i="5"/>
  <c r="C461" i="5"/>
  <c r="E460" i="5"/>
  <c r="D460" i="5"/>
  <c r="C460" i="5"/>
  <c r="E459" i="5"/>
  <c r="D459" i="5"/>
  <c r="C459" i="5"/>
  <c r="E458" i="5"/>
  <c r="D458" i="5"/>
  <c r="C458" i="5"/>
  <c r="E457" i="5"/>
  <c r="D457" i="5"/>
  <c r="C457" i="5"/>
  <c r="E456" i="5"/>
  <c r="D456" i="5"/>
  <c r="C456" i="5"/>
  <c r="E455" i="5"/>
  <c r="D455" i="5"/>
  <c r="C455" i="5"/>
  <c r="E454" i="5"/>
  <c r="D454" i="5"/>
  <c r="C454" i="5"/>
  <c r="E453" i="5"/>
  <c r="D453" i="5"/>
  <c r="C453" i="5"/>
  <c r="E452" i="5"/>
  <c r="D452" i="5"/>
  <c r="C452" i="5"/>
  <c r="E451" i="5"/>
  <c r="D451" i="5"/>
  <c r="C451" i="5"/>
  <c r="E450" i="5"/>
  <c r="D450" i="5"/>
  <c r="C450" i="5"/>
  <c r="E449" i="5"/>
  <c r="D449" i="5"/>
  <c r="C449" i="5"/>
  <c r="E448" i="5"/>
  <c r="D448" i="5"/>
  <c r="C448" i="5"/>
  <c r="E447" i="5"/>
  <c r="D447" i="5"/>
  <c r="C447" i="5"/>
  <c r="E446" i="5"/>
  <c r="D446" i="5"/>
  <c r="C446" i="5"/>
  <c r="E445" i="5"/>
  <c r="D445" i="5"/>
  <c r="C445" i="5"/>
  <c r="E444" i="5"/>
  <c r="D444" i="5"/>
  <c r="C444" i="5"/>
  <c r="E443" i="5"/>
  <c r="D443" i="5"/>
  <c r="C443" i="5"/>
  <c r="E442" i="5"/>
  <c r="D442" i="5"/>
  <c r="C442" i="5"/>
  <c r="E441" i="5"/>
  <c r="D441" i="5"/>
  <c r="C441" i="5"/>
  <c r="E440" i="5"/>
  <c r="D440" i="5"/>
  <c r="C440" i="5"/>
  <c r="E439" i="5"/>
  <c r="D439" i="5"/>
  <c r="C439" i="5"/>
  <c r="E438" i="5"/>
  <c r="D438" i="5"/>
  <c r="C438" i="5"/>
  <c r="E437" i="5"/>
  <c r="D437" i="5"/>
  <c r="C437" i="5"/>
  <c r="E436" i="5"/>
  <c r="D436" i="5"/>
  <c r="C436" i="5"/>
  <c r="E435" i="5"/>
  <c r="D435" i="5"/>
  <c r="C435" i="5"/>
  <c r="E434" i="5"/>
  <c r="D434" i="5"/>
  <c r="C434" i="5"/>
  <c r="E433" i="5"/>
  <c r="D433" i="5"/>
  <c r="C433" i="5"/>
  <c r="E432" i="5"/>
  <c r="D432" i="5"/>
  <c r="C432" i="5"/>
  <c r="E431" i="5"/>
  <c r="D431" i="5"/>
  <c r="C431" i="5"/>
  <c r="E430" i="5"/>
  <c r="D430" i="5"/>
  <c r="C430" i="5"/>
  <c r="E429" i="5"/>
  <c r="D429" i="5"/>
  <c r="C429" i="5"/>
  <c r="E428" i="5"/>
  <c r="D428" i="5"/>
  <c r="C428" i="5"/>
  <c r="E427" i="5"/>
  <c r="D427" i="5"/>
  <c r="C427" i="5"/>
  <c r="E426" i="5"/>
  <c r="D426" i="5"/>
  <c r="C426" i="5"/>
  <c r="E425" i="5"/>
  <c r="D425" i="5"/>
  <c r="C425" i="5"/>
  <c r="E424" i="5"/>
  <c r="D424" i="5"/>
  <c r="C424" i="5"/>
  <c r="E423" i="5"/>
  <c r="D423" i="5"/>
  <c r="C423" i="5"/>
  <c r="E422" i="5"/>
  <c r="D422" i="5"/>
  <c r="C422" i="5"/>
  <c r="E421" i="5"/>
  <c r="D421" i="5"/>
  <c r="C421" i="5"/>
  <c r="E420" i="5"/>
  <c r="D420" i="5"/>
  <c r="C420" i="5"/>
  <c r="E419" i="5"/>
  <c r="D419" i="5"/>
  <c r="C419" i="5"/>
  <c r="E418" i="5"/>
  <c r="D418" i="5"/>
  <c r="C418" i="5"/>
  <c r="E417" i="5"/>
  <c r="D417" i="5"/>
  <c r="C417" i="5"/>
  <c r="E416" i="5"/>
  <c r="D416" i="5"/>
  <c r="C416" i="5"/>
  <c r="E415" i="5"/>
  <c r="D415" i="5"/>
  <c r="C415" i="5"/>
  <c r="E414" i="5"/>
  <c r="D414" i="5"/>
  <c r="C414" i="5"/>
  <c r="E413" i="5"/>
  <c r="D413" i="5"/>
  <c r="C413" i="5"/>
  <c r="E412" i="5"/>
  <c r="D412" i="5"/>
  <c r="C412" i="5"/>
  <c r="E411" i="5"/>
  <c r="D411" i="5"/>
  <c r="C411" i="5"/>
  <c r="E410" i="5"/>
  <c r="D410" i="5"/>
  <c r="C410" i="5"/>
  <c r="E409" i="5"/>
  <c r="D409" i="5"/>
  <c r="C409" i="5"/>
  <c r="E408" i="5"/>
  <c r="D408" i="5"/>
  <c r="C408" i="5"/>
  <c r="E407" i="5"/>
  <c r="D407" i="5"/>
  <c r="C407" i="5"/>
  <c r="E406" i="5"/>
  <c r="D406" i="5"/>
  <c r="C406" i="5"/>
  <c r="E405" i="5"/>
  <c r="D405" i="5"/>
  <c r="C405" i="5"/>
  <c r="E404" i="5"/>
  <c r="D404" i="5"/>
  <c r="C404" i="5"/>
  <c r="E403" i="5"/>
  <c r="D403" i="5"/>
  <c r="C403" i="5"/>
  <c r="E402" i="5"/>
  <c r="D402" i="5"/>
  <c r="C402" i="5"/>
  <c r="E401" i="5"/>
  <c r="D401" i="5"/>
  <c r="C401" i="5"/>
  <c r="E400" i="5"/>
  <c r="D400" i="5"/>
  <c r="C400" i="5"/>
  <c r="E399" i="5"/>
  <c r="D399" i="5"/>
  <c r="C399" i="5"/>
  <c r="E398" i="5"/>
  <c r="D398" i="5"/>
  <c r="C398" i="5"/>
  <c r="E397" i="5"/>
  <c r="D397" i="5"/>
  <c r="C397" i="5"/>
  <c r="E396" i="5"/>
  <c r="D396" i="5"/>
  <c r="C396" i="5"/>
  <c r="E395" i="5"/>
  <c r="D395" i="5"/>
  <c r="C395" i="5"/>
  <c r="E394" i="5"/>
  <c r="D394" i="5"/>
  <c r="C394" i="5"/>
  <c r="E393" i="5"/>
  <c r="D393" i="5"/>
  <c r="C393" i="5"/>
  <c r="E392" i="5"/>
  <c r="D392" i="5"/>
  <c r="C392" i="5"/>
  <c r="E391" i="5"/>
  <c r="D391" i="5"/>
  <c r="C391" i="5"/>
  <c r="E390" i="5"/>
  <c r="D390" i="5"/>
  <c r="C390" i="5"/>
  <c r="E389" i="5"/>
  <c r="D389" i="5"/>
  <c r="C389" i="5"/>
  <c r="E388" i="5"/>
  <c r="D388" i="5"/>
  <c r="C388" i="5"/>
  <c r="E387" i="5"/>
  <c r="D387" i="5"/>
  <c r="C387" i="5"/>
  <c r="E386" i="5"/>
  <c r="D386" i="5"/>
  <c r="C386" i="5"/>
  <c r="E385" i="5"/>
  <c r="D385" i="5"/>
  <c r="C385" i="5"/>
  <c r="E384" i="5"/>
  <c r="D384" i="5"/>
  <c r="C384" i="5"/>
  <c r="E383" i="5"/>
  <c r="D383" i="5"/>
  <c r="C383" i="5"/>
  <c r="E382" i="5"/>
  <c r="D382" i="5"/>
  <c r="C382" i="5"/>
  <c r="E381" i="5"/>
  <c r="D381" i="5"/>
  <c r="C381" i="5"/>
  <c r="E380" i="5"/>
  <c r="D380" i="5"/>
  <c r="C380" i="5"/>
  <c r="E379" i="5"/>
  <c r="D379" i="5"/>
  <c r="C379" i="5"/>
  <c r="E378" i="5"/>
  <c r="D378" i="5"/>
  <c r="C378" i="5"/>
  <c r="E377" i="5"/>
  <c r="D377" i="5"/>
  <c r="C377" i="5"/>
  <c r="E376" i="5"/>
  <c r="D376" i="5"/>
  <c r="C376" i="5"/>
  <c r="E375" i="5"/>
  <c r="D375" i="5"/>
  <c r="C375" i="5"/>
  <c r="E374" i="5"/>
  <c r="D374" i="5"/>
  <c r="C374" i="5"/>
  <c r="E373" i="5"/>
  <c r="D373" i="5"/>
  <c r="C373" i="5"/>
  <c r="E372" i="5"/>
  <c r="D372" i="5"/>
  <c r="C372" i="5"/>
  <c r="E371" i="5"/>
  <c r="D371" i="5"/>
  <c r="C371" i="5"/>
  <c r="E370" i="5"/>
  <c r="D370" i="5"/>
  <c r="C370" i="5"/>
  <c r="E369" i="5"/>
  <c r="D369" i="5"/>
  <c r="C369" i="5"/>
  <c r="E368" i="5"/>
  <c r="D368" i="5"/>
  <c r="C368" i="5"/>
  <c r="E367" i="5"/>
  <c r="D367" i="5"/>
  <c r="C367" i="5"/>
  <c r="E366" i="5"/>
  <c r="D366" i="5"/>
  <c r="C366" i="5"/>
  <c r="E365" i="5"/>
  <c r="D365" i="5"/>
  <c r="C365" i="5"/>
  <c r="E364" i="5"/>
  <c r="D364" i="5"/>
  <c r="C364" i="5"/>
  <c r="E363" i="5"/>
  <c r="D363" i="5"/>
  <c r="C363" i="5"/>
  <c r="E362" i="5"/>
  <c r="D362" i="5"/>
  <c r="C362" i="5"/>
  <c r="E361" i="5"/>
  <c r="D361" i="5"/>
  <c r="C361" i="5"/>
  <c r="E360" i="5"/>
  <c r="D360" i="5"/>
  <c r="C360" i="5"/>
  <c r="E359" i="5"/>
  <c r="D359" i="5"/>
  <c r="C359" i="5"/>
  <c r="E358" i="5"/>
  <c r="D358" i="5"/>
  <c r="C358" i="5"/>
  <c r="E357" i="5"/>
  <c r="D357" i="5"/>
  <c r="C357" i="5"/>
  <c r="E356" i="5"/>
  <c r="D356" i="5"/>
  <c r="C356" i="5"/>
  <c r="E355" i="5"/>
  <c r="D355" i="5"/>
  <c r="C355" i="5"/>
  <c r="E354" i="5"/>
  <c r="D354" i="5"/>
  <c r="C354" i="5"/>
  <c r="E353" i="5"/>
  <c r="D353" i="5"/>
  <c r="C353" i="5"/>
  <c r="E352" i="5"/>
  <c r="D352" i="5"/>
  <c r="C352" i="5"/>
  <c r="E351" i="5"/>
  <c r="D351" i="5"/>
  <c r="C351" i="5"/>
  <c r="E350" i="5"/>
  <c r="D350" i="5"/>
  <c r="C350" i="5"/>
  <c r="E349" i="5"/>
  <c r="D349" i="5"/>
  <c r="C349" i="5"/>
  <c r="E348" i="5"/>
  <c r="D348" i="5"/>
  <c r="C348" i="5"/>
  <c r="E347" i="5"/>
  <c r="D347" i="5"/>
  <c r="C347" i="5"/>
  <c r="E346" i="5"/>
  <c r="D346" i="5"/>
  <c r="C346" i="5"/>
  <c r="E345" i="5"/>
  <c r="D345" i="5"/>
  <c r="C345" i="5"/>
  <c r="E344" i="5"/>
  <c r="D344" i="5"/>
  <c r="C344" i="5"/>
  <c r="E343" i="5"/>
  <c r="D343" i="5"/>
  <c r="C343" i="5"/>
  <c r="E342" i="5"/>
  <c r="D342" i="5"/>
  <c r="C342" i="5"/>
  <c r="E341" i="5"/>
  <c r="D341" i="5"/>
  <c r="C341" i="5"/>
  <c r="E340" i="5"/>
  <c r="D340" i="5"/>
  <c r="C340" i="5"/>
  <c r="E339" i="5"/>
  <c r="D339" i="5"/>
  <c r="C339" i="5"/>
  <c r="E338" i="5"/>
  <c r="D338" i="5"/>
  <c r="C338" i="5"/>
  <c r="E337" i="5"/>
  <c r="D337" i="5"/>
  <c r="C337" i="5"/>
  <c r="E336" i="5"/>
  <c r="D336" i="5"/>
  <c r="C336" i="5"/>
  <c r="E335" i="5"/>
  <c r="D335" i="5"/>
  <c r="C335" i="5"/>
  <c r="E334" i="5"/>
  <c r="D334" i="5"/>
  <c r="C334" i="5"/>
  <c r="E333" i="5"/>
  <c r="D333" i="5"/>
  <c r="C333" i="5"/>
  <c r="E332" i="5"/>
  <c r="D332" i="5"/>
  <c r="C332" i="5"/>
  <c r="E331" i="5"/>
  <c r="D331" i="5"/>
  <c r="C331" i="5"/>
  <c r="E330" i="5"/>
  <c r="D330" i="5"/>
  <c r="C330" i="5"/>
  <c r="E329" i="5"/>
  <c r="D329" i="5"/>
  <c r="C329" i="5"/>
  <c r="E328" i="5"/>
  <c r="D328" i="5"/>
  <c r="C328" i="5"/>
  <c r="E327" i="5"/>
  <c r="D327" i="5"/>
  <c r="C327" i="5"/>
  <c r="E326" i="5"/>
  <c r="D326" i="5"/>
  <c r="C326" i="5"/>
  <c r="E325" i="5"/>
  <c r="D325" i="5"/>
  <c r="C325" i="5"/>
  <c r="E324" i="5"/>
  <c r="D324" i="5"/>
  <c r="C324" i="5"/>
  <c r="E323" i="5"/>
  <c r="D323" i="5"/>
  <c r="C323" i="5"/>
  <c r="E322" i="5"/>
  <c r="D322" i="5"/>
  <c r="C322" i="5"/>
  <c r="E321" i="5"/>
  <c r="D321" i="5"/>
  <c r="C321" i="5"/>
  <c r="E320" i="5"/>
  <c r="D320" i="5"/>
  <c r="C320" i="5"/>
  <c r="E319" i="5"/>
  <c r="D319" i="5"/>
  <c r="C319" i="5"/>
  <c r="E318" i="5"/>
  <c r="D318" i="5"/>
  <c r="C318" i="5"/>
  <c r="E317" i="5"/>
  <c r="D317" i="5"/>
  <c r="C317" i="5"/>
  <c r="E316" i="5"/>
  <c r="D316" i="5"/>
  <c r="C316" i="5"/>
  <c r="E315" i="5"/>
  <c r="D315" i="5"/>
  <c r="C315" i="5"/>
  <c r="E314" i="5"/>
  <c r="D314" i="5"/>
  <c r="C314" i="5"/>
  <c r="E313" i="5"/>
  <c r="D313" i="5"/>
  <c r="C313" i="5"/>
  <c r="E312" i="5"/>
  <c r="D312" i="5"/>
  <c r="C312" i="5"/>
  <c r="E311" i="5"/>
  <c r="D311" i="5"/>
  <c r="C311" i="5"/>
  <c r="E310" i="5"/>
  <c r="D310" i="5"/>
  <c r="C310" i="5"/>
  <c r="E309" i="5"/>
  <c r="D309" i="5"/>
  <c r="C309" i="5"/>
  <c r="E308" i="5"/>
  <c r="D308" i="5"/>
  <c r="C308" i="5"/>
  <c r="E307" i="5"/>
  <c r="D307" i="5"/>
  <c r="C307" i="5"/>
  <c r="E306" i="5"/>
  <c r="D306" i="5"/>
  <c r="C306" i="5"/>
  <c r="E305" i="5"/>
  <c r="D305" i="5"/>
  <c r="C305" i="5"/>
  <c r="E304" i="5"/>
  <c r="D304" i="5"/>
  <c r="C304" i="5"/>
  <c r="E303" i="5"/>
  <c r="D303" i="5"/>
  <c r="C303" i="5"/>
  <c r="E302" i="5"/>
  <c r="D302" i="5"/>
  <c r="C302" i="5"/>
  <c r="E301" i="5"/>
  <c r="D301" i="5"/>
  <c r="C301" i="5"/>
  <c r="E300" i="5"/>
  <c r="D300" i="5"/>
  <c r="C300" i="5"/>
  <c r="E299" i="5"/>
  <c r="D299" i="5"/>
  <c r="C299" i="5"/>
  <c r="E298" i="5"/>
  <c r="D298" i="5"/>
  <c r="C298" i="5"/>
  <c r="E297" i="5"/>
  <c r="D297" i="5"/>
  <c r="C297" i="5"/>
  <c r="E296" i="5"/>
  <c r="D296" i="5"/>
  <c r="C296" i="5"/>
  <c r="E295" i="5"/>
  <c r="D295" i="5"/>
  <c r="C295" i="5"/>
  <c r="E294" i="5"/>
  <c r="D294" i="5"/>
  <c r="C294" i="5"/>
  <c r="E293" i="5"/>
  <c r="D293" i="5"/>
  <c r="C293" i="5"/>
  <c r="E292" i="5"/>
  <c r="D292" i="5"/>
  <c r="C292" i="5"/>
  <c r="E291" i="5"/>
  <c r="D291" i="5"/>
  <c r="C291" i="5"/>
  <c r="E290" i="5"/>
  <c r="D290" i="5"/>
  <c r="C290" i="5"/>
  <c r="E289" i="5"/>
  <c r="D289" i="5"/>
  <c r="C289" i="5"/>
  <c r="E288" i="5"/>
  <c r="D288" i="5"/>
  <c r="C288" i="5"/>
  <c r="E287" i="5"/>
  <c r="D287" i="5"/>
  <c r="C287" i="5"/>
  <c r="E286" i="5"/>
  <c r="D286" i="5"/>
  <c r="C286" i="5"/>
  <c r="E285" i="5"/>
  <c r="D285" i="5"/>
  <c r="C285" i="5"/>
  <c r="E284" i="5"/>
  <c r="D284" i="5"/>
  <c r="C284" i="5"/>
  <c r="E283" i="5"/>
  <c r="D283" i="5"/>
  <c r="C283" i="5"/>
  <c r="E282" i="5"/>
  <c r="D282" i="5"/>
  <c r="C282" i="5"/>
  <c r="E281" i="5"/>
  <c r="D281" i="5"/>
  <c r="C281" i="5"/>
  <c r="E280" i="5"/>
  <c r="D280" i="5"/>
  <c r="C280" i="5"/>
  <c r="E279" i="5"/>
  <c r="D279" i="5"/>
  <c r="C279" i="5"/>
  <c r="E278" i="5"/>
  <c r="D278" i="5"/>
  <c r="C278" i="5"/>
  <c r="E277" i="5"/>
  <c r="D277" i="5"/>
  <c r="C277" i="5"/>
  <c r="E276" i="5"/>
  <c r="D276" i="5"/>
  <c r="C276" i="5"/>
  <c r="E275" i="5"/>
  <c r="D275" i="5"/>
  <c r="C275" i="5"/>
  <c r="E274" i="5"/>
  <c r="D274" i="5"/>
  <c r="C274" i="5"/>
  <c r="E273" i="5"/>
  <c r="D273" i="5"/>
  <c r="C273" i="5"/>
  <c r="E272" i="5"/>
  <c r="D272" i="5"/>
  <c r="C272" i="5"/>
  <c r="E271" i="5"/>
  <c r="D271" i="5"/>
  <c r="C271" i="5"/>
  <c r="E270" i="5"/>
  <c r="D270" i="5"/>
  <c r="C270" i="5"/>
  <c r="E269" i="5"/>
  <c r="D269" i="5"/>
  <c r="C269" i="5"/>
  <c r="E268" i="5"/>
  <c r="D268" i="5"/>
  <c r="C268" i="5"/>
  <c r="E267" i="5"/>
  <c r="D267" i="5"/>
  <c r="C267" i="5"/>
  <c r="E266" i="5"/>
  <c r="D266" i="5"/>
  <c r="C266" i="5"/>
  <c r="E265" i="5"/>
  <c r="D265" i="5"/>
  <c r="C265" i="5"/>
  <c r="E264" i="5"/>
  <c r="D264" i="5"/>
  <c r="C264" i="5"/>
  <c r="E263" i="5"/>
  <c r="D263" i="5"/>
  <c r="C263" i="5"/>
  <c r="E262" i="5"/>
  <c r="D262" i="5"/>
  <c r="C262" i="5"/>
  <c r="E261" i="5"/>
  <c r="D261" i="5"/>
  <c r="C261" i="5"/>
  <c r="E260" i="5"/>
  <c r="D260" i="5"/>
  <c r="C260" i="5"/>
  <c r="E259" i="5"/>
  <c r="D259" i="5"/>
  <c r="C259" i="5"/>
  <c r="E258" i="5"/>
  <c r="D258" i="5"/>
  <c r="C258" i="5"/>
  <c r="E257" i="5"/>
  <c r="D257" i="5"/>
  <c r="C257" i="5"/>
  <c r="E256" i="5"/>
  <c r="D256" i="5"/>
  <c r="C256" i="5"/>
  <c r="E255" i="5"/>
  <c r="D255" i="5"/>
  <c r="C255" i="5"/>
  <c r="E254" i="5"/>
  <c r="D254" i="5"/>
  <c r="C254" i="5"/>
  <c r="E253" i="5"/>
  <c r="D253" i="5"/>
  <c r="C253" i="5"/>
  <c r="E252" i="5"/>
  <c r="D252" i="5"/>
  <c r="C252" i="5"/>
  <c r="E251" i="5"/>
  <c r="D251" i="5"/>
  <c r="C251" i="5"/>
  <c r="E250" i="5"/>
  <c r="D250" i="5"/>
  <c r="C250" i="5"/>
  <c r="E249" i="5"/>
  <c r="D249" i="5"/>
  <c r="C249" i="5"/>
  <c r="E248" i="5"/>
  <c r="D248" i="5"/>
  <c r="C248" i="5"/>
  <c r="E247" i="5"/>
  <c r="D247" i="5"/>
  <c r="C247" i="5"/>
  <c r="E246" i="5"/>
  <c r="D246" i="5"/>
  <c r="C246" i="5"/>
  <c r="E245" i="5"/>
  <c r="D245" i="5"/>
  <c r="C245" i="5"/>
  <c r="E244" i="5"/>
  <c r="D244" i="5"/>
  <c r="C244" i="5"/>
  <c r="E243" i="5"/>
  <c r="D243" i="5"/>
  <c r="C243" i="5"/>
  <c r="E242" i="5"/>
  <c r="D242" i="5"/>
  <c r="C242" i="5"/>
  <c r="E241" i="5"/>
  <c r="D241" i="5"/>
  <c r="C241" i="5"/>
  <c r="E240" i="5"/>
  <c r="D240" i="5"/>
  <c r="C240" i="5"/>
  <c r="E239" i="5"/>
  <c r="D239" i="5"/>
  <c r="C239" i="5"/>
  <c r="E238" i="5"/>
  <c r="D238" i="5"/>
  <c r="C238" i="5"/>
  <c r="E237" i="5"/>
  <c r="D237" i="5"/>
  <c r="C237" i="5"/>
  <c r="E236" i="5"/>
  <c r="D236" i="5"/>
  <c r="C236" i="5"/>
  <c r="E235" i="5"/>
  <c r="D235" i="5"/>
  <c r="C235" i="5"/>
  <c r="E234" i="5"/>
  <c r="D234" i="5"/>
  <c r="C234" i="5"/>
  <c r="E233" i="5"/>
  <c r="D233" i="5"/>
  <c r="C233" i="5"/>
  <c r="E232" i="5"/>
  <c r="D232" i="5"/>
  <c r="C232" i="5"/>
  <c r="E231" i="5"/>
  <c r="D231" i="5"/>
  <c r="C231" i="5"/>
  <c r="E230" i="5"/>
  <c r="D230" i="5"/>
  <c r="C230" i="5"/>
  <c r="E229" i="5"/>
  <c r="D229" i="5"/>
  <c r="C229" i="5"/>
  <c r="E228" i="5"/>
  <c r="D228" i="5"/>
  <c r="C228" i="5"/>
  <c r="E227" i="5"/>
  <c r="D227" i="5"/>
  <c r="C227" i="5"/>
  <c r="E226" i="5"/>
  <c r="D226" i="5"/>
  <c r="C226" i="5"/>
  <c r="E225" i="5"/>
  <c r="D225" i="5"/>
  <c r="C225" i="5"/>
  <c r="E224" i="5"/>
  <c r="D224" i="5"/>
  <c r="C224" i="5"/>
  <c r="E223" i="5"/>
  <c r="D223" i="5"/>
  <c r="C223" i="5"/>
  <c r="E222" i="5"/>
  <c r="D222" i="5"/>
  <c r="C222" i="5"/>
  <c r="E221" i="5"/>
  <c r="D221" i="5"/>
  <c r="C221" i="5"/>
  <c r="E220" i="5"/>
  <c r="D220" i="5"/>
  <c r="C220" i="5"/>
  <c r="E219" i="5"/>
  <c r="D219" i="5"/>
  <c r="C219" i="5"/>
  <c r="E218" i="5"/>
  <c r="D218" i="5"/>
  <c r="C218" i="5"/>
  <c r="E217" i="5"/>
  <c r="D217" i="5"/>
  <c r="C217" i="5"/>
  <c r="E216" i="5"/>
  <c r="D216" i="5"/>
  <c r="C216" i="5"/>
  <c r="E215" i="5"/>
  <c r="D215" i="5"/>
  <c r="C215" i="5"/>
  <c r="E214" i="5"/>
  <c r="D214" i="5"/>
  <c r="C214" i="5"/>
  <c r="E213" i="5"/>
  <c r="D213" i="5"/>
  <c r="C213" i="5"/>
  <c r="E212" i="5"/>
  <c r="D212" i="5"/>
  <c r="C212" i="5"/>
  <c r="E211" i="5"/>
  <c r="D211" i="5"/>
  <c r="C211" i="5"/>
  <c r="E210" i="5"/>
  <c r="D210" i="5"/>
  <c r="C210" i="5"/>
  <c r="E209" i="5"/>
  <c r="D209" i="5"/>
  <c r="C209" i="5"/>
  <c r="E208" i="5"/>
  <c r="D208" i="5"/>
  <c r="C208" i="5"/>
  <c r="E207" i="5"/>
  <c r="D207" i="5"/>
  <c r="C207" i="5"/>
  <c r="E206" i="5"/>
  <c r="D206" i="5"/>
  <c r="C206" i="5"/>
  <c r="E205" i="5"/>
  <c r="D205" i="5"/>
  <c r="C205" i="5"/>
  <c r="E204" i="5"/>
  <c r="D204" i="5"/>
  <c r="C204" i="5"/>
  <c r="E203" i="5"/>
  <c r="D203" i="5"/>
  <c r="C203" i="5"/>
  <c r="E202" i="5"/>
  <c r="D202" i="5"/>
  <c r="C202" i="5"/>
  <c r="E201" i="5"/>
  <c r="D201" i="5"/>
  <c r="C201" i="5"/>
  <c r="E200" i="5"/>
  <c r="D200" i="5"/>
  <c r="C200" i="5"/>
  <c r="E199" i="5"/>
  <c r="D199" i="5"/>
  <c r="C199" i="5"/>
  <c r="E198" i="5"/>
  <c r="D198" i="5"/>
  <c r="C198" i="5"/>
  <c r="E197" i="5"/>
  <c r="D197" i="5"/>
  <c r="C197" i="5"/>
  <c r="E196" i="5"/>
  <c r="D196" i="5"/>
  <c r="C196" i="5"/>
  <c r="E195" i="5"/>
  <c r="D195" i="5"/>
  <c r="C195" i="5"/>
  <c r="E194" i="5"/>
  <c r="D194" i="5"/>
  <c r="C194" i="5"/>
  <c r="E193" i="5"/>
  <c r="D193" i="5"/>
  <c r="C193" i="5"/>
  <c r="E192" i="5"/>
  <c r="D192" i="5"/>
  <c r="C192" i="5"/>
  <c r="E191" i="5"/>
  <c r="D191" i="5"/>
  <c r="C191" i="5"/>
  <c r="E190" i="5"/>
  <c r="D190" i="5"/>
  <c r="C190" i="5"/>
  <c r="E189" i="5"/>
  <c r="D189" i="5"/>
  <c r="C189" i="5"/>
  <c r="E188" i="5"/>
  <c r="D188" i="5"/>
  <c r="C188" i="5"/>
  <c r="E187" i="5"/>
  <c r="D187" i="5"/>
  <c r="C187" i="5"/>
  <c r="E186" i="5"/>
  <c r="D186" i="5"/>
  <c r="C186" i="5"/>
  <c r="E185" i="5"/>
  <c r="D185" i="5"/>
  <c r="C185" i="5"/>
  <c r="E184" i="5"/>
  <c r="D184" i="5"/>
  <c r="C184" i="5"/>
  <c r="E183" i="5"/>
  <c r="D183" i="5"/>
  <c r="C183" i="5"/>
  <c r="E182" i="5"/>
  <c r="D182" i="5"/>
  <c r="C182" i="5"/>
  <c r="E181" i="5"/>
  <c r="D181" i="5"/>
  <c r="C181" i="5"/>
  <c r="E180" i="5"/>
  <c r="D180" i="5"/>
  <c r="C180" i="5"/>
  <c r="E179" i="5"/>
  <c r="D179" i="5"/>
  <c r="C179" i="5"/>
  <c r="E178" i="5"/>
  <c r="D178" i="5"/>
  <c r="C178" i="5"/>
  <c r="E177" i="5"/>
  <c r="D177" i="5"/>
  <c r="C177" i="5"/>
  <c r="E176" i="5"/>
  <c r="D176" i="5"/>
  <c r="C176" i="5"/>
  <c r="E175" i="5"/>
  <c r="D175" i="5"/>
  <c r="C175" i="5"/>
  <c r="E174" i="5"/>
  <c r="D174" i="5"/>
  <c r="C174" i="5"/>
  <c r="E173" i="5"/>
  <c r="D173" i="5"/>
  <c r="C173" i="5"/>
  <c r="E172" i="5"/>
  <c r="D172" i="5"/>
  <c r="C172" i="5"/>
  <c r="E171" i="5"/>
  <c r="D171" i="5"/>
  <c r="C171" i="5"/>
  <c r="E170" i="5"/>
  <c r="D170" i="5"/>
  <c r="C170" i="5"/>
  <c r="E169" i="5"/>
  <c r="D169" i="5"/>
  <c r="C169" i="5"/>
  <c r="E168" i="5"/>
  <c r="D168" i="5"/>
  <c r="C168" i="5"/>
  <c r="E167" i="5"/>
  <c r="D167" i="5"/>
  <c r="C167" i="5"/>
  <c r="E166" i="5"/>
  <c r="D166" i="5"/>
  <c r="C166" i="5"/>
  <c r="E165" i="5"/>
  <c r="D165" i="5"/>
  <c r="C165" i="5"/>
  <c r="E164" i="5"/>
  <c r="D164" i="5"/>
  <c r="C164" i="5"/>
  <c r="E163" i="5"/>
  <c r="D163" i="5"/>
  <c r="C163" i="5"/>
  <c r="E162" i="5"/>
  <c r="D162" i="5"/>
  <c r="C162" i="5"/>
  <c r="E161" i="5"/>
  <c r="D161" i="5"/>
  <c r="C161" i="5"/>
  <c r="E160" i="5"/>
  <c r="D160" i="5"/>
  <c r="C160" i="5"/>
  <c r="E159" i="5"/>
  <c r="D159" i="5"/>
  <c r="C159" i="5"/>
  <c r="E158" i="5"/>
  <c r="D158" i="5"/>
  <c r="C158" i="5"/>
  <c r="E157" i="5"/>
  <c r="D157" i="5"/>
  <c r="C157" i="5"/>
  <c r="E156" i="5"/>
  <c r="D156" i="5"/>
  <c r="C156" i="5"/>
  <c r="E155" i="5"/>
  <c r="D155" i="5"/>
  <c r="C155" i="5"/>
  <c r="E154" i="5"/>
  <c r="D154" i="5"/>
  <c r="C154" i="5"/>
  <c r="E153" i="5"/>
  <c r="D153" i="5"/>
  <c r="C153" i="5"/>
  <c r="E152" i="5"/>
  <c r="D152" i="5"/>
  <c r="C152" i="5"/>
  <c r="E151" i="5"/>
  <c r="D151" i="5"/>
  <c r="C151" i="5"/>
  <c r="E150" i="5"/>
  <c r="D150" i="5"/>
  <c r="C150" i="5"/>
  <c r="E149" i="5"/>
  <c r="D149" i="5"/>
  <c r="C149" i="5"/>
  <c r="E148" i="5"/>
  <c r="D148" i="5"/>
  <c r="C148" i="5"/>
  <c r="E147" i="5"/>
  <c r="D147" i="5"/>
  <c r="C147" i="5"/>
  <c r="E146" i="5"/>
  <c r="D146" i="5"/>
  <c r="C146" i="5"/>
  <c r="E145" i="5"/>
  <c r="D145" i="5"/>
  <c r="C145" i="5"/>
  <c r="E144" i="5"/>
  <c r="D144" i="5"/>
  <c r="C144" i="5"/>
  <c r="E143" i="5"/>
  <c r="D143" i="5"/>
  <c r="C143" i="5"/>
  <c r="E142" i="5"/>
  <c r="D142" i="5"/>
  <c r="C142" i="5"/>
  <c r="E141" i="5"/>
  <c r="D141" i="5"/>
  <c r="C141" i="5"/>
  <c r="E140" i="5"/>
  <c r="D140" i="5"/>
  <c r="C140" i="5"/>
  <c r="E139" i="5"/>
  <c r="D139" i="5"/>
  <c r="C139" i="5"/>
  <c r="E138" i="5"/>
  <c r="D138" i="5"/>
  <c r="C138" i="5"/>
  <c r="E137" i="5"/>
  <c r="D137" i="5"/>
  <c r="C137" i="5"/>
  <c r="E136" i="5"/>
  <c r="D136" i="5"/>
  <c r="C136" i="5"/>
  <c r="E135" i="5"/>
  <c r="D135" i="5"/>
  <c r="C135" i="5"/>
  <c r="E134" i="5"/>
  <c r="D134" i="5"/>
  <c r="C134" i="5"/>
  <c r="E133" i="5"/>
  <c r="D133" i="5"/>
  <c r="C133" i="5"/>
  <c r="E132" i="5"/>
  <c r="D132" i="5"/>
  <c r="C132" i="5"/>
  <c r="E131" i="5"/>
  <c r="D131" i="5"/>
  <c r="C131" i="5"/>
  <c r="E130" i="5"/>
  <c r="D130" i="5"/>
  <c r="C130" i="5"/>
  <c r="E129" i="5"/>
  <c r="D129" i="5"/>
  <c r="C129" i="5"/>
  <c r="E128" i="5"/>
  <c r="D128" i="5"/>
  <c r="C128" i="5"/>
  <c r="E127" i="5"/>
  <c r="D127" i="5"/>
  <c r="C127" i="5"/>
  <c r="E126" i="5"/>
  <c r="D126" i="5"/>
  <c r="C126" i="5"/>
  <c r="E125" i="5"/>
  <c r="D125" i="5"/>
  <c r="C125" i="5"/>
  <c r="E124" i="5"/>
  <c r="D124" i="5"/>
  <c r="C124" i="5"/>
  <c r="E123" i="5"/>
  <c r="D123" i="5"/>
  <c r="C123" i="5"/>
  <c r="E122" i="5"/>
  <c r="D122" i="5"/>
  <c r="C122" i="5"/>
  <c r="E121" i="5"/>
  <c r="D121" i="5"/>
  <c r="C121" i="5"/>
  <c r="E120" i="5"/>
  <c r="D120" i="5"/>
  <c r="C120" i="5"/>
  <c r="E119" i="5"/>
  <c r="D119" i="5"/>
  <c r="C119" i="5"/>
  <c r="E118" i="5"/>
  <c r="D118" i="5"/>
  <c r="C118" i="5"/>
  <c r="E117" i="5"/>
  <c r="D117" i="5"/>
  <c r="C117" i="5"/>
  <c r="E116" i="5"/>
  <c r="D116" i="5"/>
  <c r="C116" i="5"/>
  <c r="E115" i="5"/>
  <c r="D115" i="5"/>
  <c r="C115" i="5"/>
  <c r="E114" i="5"/>
  <c r="D114" i="5"/>
  <c r="C114" i="5"/>
  <c r="E113" i="5"/>
  <c r="D113" i="5"/>
  <c r="C113" i="5"/>
  <c r="E112" i="5"/>
  <c r="D112" i="5"/>
  <c r="C112" i="5"/>
  <c r="E111" i="5"/>
  <c r="D111" i="5"/>
  <c r="C111" i="5"/>
  <c r="E110" i="5"/>
  <c r="D110" i="5"/>
  <c r="C110" i="5"/>
  <c r="E109" i="5"/>
  <c r="D109" i="5"/>
  <c r="C109" i="5"/>
  <c r="E108" i="5"/>
  <c r="D108" i="5"/>
  <c r="C108" i="5"/>
  <c r="E107" i="5"/>
  <c r="D107" i="5"/>
  <c r="C107" i="5"/>
  <c r="E106" i="5"/>
  <c r="D106" i="5"/>
  <c r="C106" i="5"/>
  <c r="E105" i="5"/>
  <c r="D105" i="5"/>
  <c r="C105" i="5"/>
  <c r="E104" i="5"/>
  <c r="D104" i="5"/>
  <c r="C104" i="5"/>
  <c r="E103" i="5"/>
  <c r="D103" i="5"/>
  <c r="C103" i="5"/>
  <c r="E102" i="5"/>
  <c r="D102" i="5"/>
  <c r="C102" i="5"/>
  <c r="E101" i="5"/>
  <c r="D101" i="5"/>
  <c r="C101" i="5"/>
  <c r="E100" i="5"/>
  <c r="D100" i="5"/>
  <c r="C100" i="5"/>
  <c r="E99" i="5"/>
  <c r="D99" i="5"/>
  <c r="C99" i="5"/>
  <c r="E98" i="5"/>
  <c r="D98" i="5"/>
  <c r="C98" i="5"/>
  <c r="E97" i="5"/>
  <c r="D97" i="5"/>
  <c r="C97" i="5"/>
  <c r="E96" i="5"/>
  <c r="D96" i="5"/>
  <c r="C96" i="5"/>
  <c r="E95" i="5"/>
  <c r="D95" i="5"/>
  <c r="C95" i="5"/>
  <c r="E94" i="5"/>
  <c r="D94" i="5"/>
  <c r="C94" i="5"/>
  <c r="E93" i="5"/>
  <c r="D93" i="5"/>
  <c r="C93" i="5"/>
  <c r="E92" i="5"/>
  <c r="D92" i="5"/>
  <c r="C92" i="5"/>
  <c r="E91" i="5"/>
  <c r="D91" i="5"/>
  <c r="C91" i="5"/>
  <c r="E90" i="5"/>
  <c r="D90" i="5"/>
  <c r="C90" i="5"/>
  <c r="E89" i="5"/>
  <c r="D89" i="5"/>
  <c r="C89" i="5"/>
  <c r="E88" i="5"/>
  <c r="D88" i="5"/>
  <c r="C88" i="5"/>
  <c r="E87" i="5"/>
  <c r="D87" i="5"/>
  <c r="C87" i="5"/>
  <c r="E86" i="5"/>
  <c r="D86" i="5"/>
  <c r="C86" i="5"/>
  <c r="E85" i="5"/>
  <c r="D85" i="5"/>
  <c r="C85" i="5"/>
  <c r="E84" i="5"/>
  <c r="D84" i="5"/>
  <c r="C84" i="5"/>
  <c r="E83" i="5"/>
  <c r="D83" i="5"/>
  <c r="C83" i="5"/>
  <c r="E82" i="5"/>
  <c r="D82" i="5"/>
  <c r="C82" i="5"/>
  <c r="E81" i="5"/>
  <c r="D81" i="5"/>
  <c r="C81" i="5"/>
  <c r="E80" i="5"/>
  <c r="D80" i="5"/>
  <c r="C80" i="5"/>
  <c r="E79" i="5"/>
  <c r="D79" i="5"/>
  <c r="C79" i="5"/>
  <c r="E78" i="5"/>
  <c r="D78" i="5"/>
  <c r="C78" i="5"/>
  <c r="E77" i="5"/>
  <c r="D77" i="5"/>
  <c r="C77" i="5"/>
  <c r="E76" i="5"/>
  <c r="D76" i="5"/>
  <c r="C76" i="5"/>
  <c r="E75" i="5"/>
  <c r="D75" i="5"/>
  <c r="C75" i="5"/>
  <c r="E74" i="5"/>
  <c r="D74" i="5"/>
  <c r="C74" i="5"/>
  <c r="E73" i="5"/>
  <c r="D73" i="5"/>
  <c r="C73" i="5"/>
  <c r="E72" i="5"/>
  <c r="D72" i="5"/>
  <c r="C72" i="5"/>
  <c r="E71" i="5"/>
  <c r="D71" i="5"/>
  <c r="C71" i="5"/>
  <c r="E70" i="5"/>
  <c r="D70" i="5"/>
  <c r="C70" i="5"/>
  <c r="E69" i="5"/>
  <c r="D69" i="5"/>
  <c r="C69" i="5"/>
  <c r="E68" i="5"/>
  <c r="D68" i="5"/>
  <c r="C68" i="5"/>
  <c r="E67" i="5"/>
  <c r="D67" i="5"/>
  <c r="C67" i="5"/>
  <c r="E66" i="5"/>
  <c r="D66" i="5"/>
  <c r="C66" i="5"/>
  <c r="E65" i="5"/>
  <c r="D65" i="5"/>
  <c r="C65" i="5"/>
  <c r="E64" i="5"/>
  <c r="D64" i="5"/>
  <c r="C64" i="5"/>
  <c r="E63" i="5"/>
  <c r="D63" i="5"/>
  <c r="C63" i="5"/>
  <c r="E62" i="5"/>
  <c r="D62" i="5"/>
  <c r="C62" i="5"/>
  <c r="E61" i="5"/>
  <c r="D61" i="5"/>
  <c r="C61" i="5"/>
  <c r="E60" i="5"/>
  <c r="D60" i="5"/>
  <c r="C60" i="5"/>
  <c r="E59" i="5"/>
  <c r="D59" i="5"/>
  <c r="C59" i="5"/>
  <c r="E58" i="5"/>
  <c r="D58" i="5"/>
  <c r="C58" i="5"/>
  <c r="E57" i="5"/>
  <c r="D57" i="5"/>
  <c r="C57" i="5"/>
  <c r="E56" i="5"/>
  <c r="D56" i="5"/>
  <c r="C56" i="5"/>
  <c r="E55" i="5"/>
  <c r="D55" i="5"/>
  <c r="C55" i="5"/>
  <c r="E54" i="5"/>
  <c r="D54" i="5"/>
  <c r="C54" i="5"/>
  <c r="E53" i="5"/>
  <c r="D53" i="5"/>
  <c r="C53" i="5"/>
  <c r="E52" i="5"/>
  <c r="D52" i="5"/>
  <c r="C52" i="5"/>
  <c r="E51" i="5"/>
  <c r="D51" i="5"/>
  <c r="C51" i="5"/>
  <c r="E50" i="5"/>
  <c r="D50" i="5"/>
  <c r="C50" i="5"/>
  <c r="E49" i="5"/>
  <c r="D49" i="5"/>
  <c r="C49" i="5"/>
  <c r="E48" i="5"/>
  <c r="D48" i="5"/>
  <c r="C48" i="5"/>
  <c r="E47" i="5"/>
  <c r="D47" i="5"/>
  <c r="C47" i="5"/>
  <c r="E46" i="5"/>
  <c r="D46" i="5"/>
  <c r="C46" i="5"/>
  <c r="E45" i="5"/>
  <c r="D45" i="5"/>
  <c r="C45" i="5"/>
  <c r="E44" i="5"/>
  <c r="D44" i="5"/>
  <c r="C44" i="5"/>
  <c r="E43" i="5"/>
  <c r="D43" i="5"/>
  <c r="C43" i="5"/>
  <c r="E42" i="5"/>
  <c r="D42" i="5"/>
  <c r="C42" i="5"/>
  <c r="E41" i="5"/>
  <c r="D41" i="5"/>
  <c r="C41" i="5"/>
  <c r="E40" i="5"/>
  <c r="D40" i="5"/>
  <c r="C40" i="5"/>
  <c r="E39" i="5"/>
  <c r="D39" i="5"/>
  <c r="C39" i="5"/>
  <c r="E38" i="5"/>
  <c r="D38" i="5"/>
  <c r="C38" i="5"/>
  <c r="E37" i="5"/>
  <c r="D37" i="5"/>
  <c r="C37" i="5"/>
  <c r="E36" i="5"/>
  <c r="D36" i="5"/>
  <c r="C36" i="5"/>
  <c r="E35" i="5"/>
  <c r="D35" i="5"/>
  <c r="C35" i="5"/>
  <c r="E34" i="5"/>
  <c r="D34" i="5"/>
  <c r="C34" i="5"/>
  <c r="E33" i="5"/>
  <c r="D33" i="5"/>
  <c r="C33" i="5"/>
  <c r="E32" i="5"/>
  <c r="D32" i="5"/>
  <c r="C32" i="5"/>
  <c r="E31" i="5"/>
  <c r="D31" i="5"/>
  <c r="C31" i="5"/>
  <c r="E30" i="5"/>
  <c r="D30" i="5"/>
  <c r="C30" i="5"/>
  <c r="E29" i="5"/>
  <c r="D29" i="5"/>
  <c r="C29" i="5"/>
  <c r="E28" i="5"/>
  <c r="D28" i="5"/>
  <c r="C28" i="5"/>
  <c r="E27" i="5"/>
  <c r="D27" i="5"/>
  <c r="C27" i="5"/>
  <c r="E26" i="5"/>
  <c r="D26" i="5"/>
  <c r="C26" i="5"/>
  <c r="E25" i="5"/>
  <c r="D25" i="5"/>
  <c r="C25" i="5"/>
  <c r="E24" i="5"/>
  <c r="D24" i="5"/>
  <c r="C24" i="5"/>
  <c r="E23" i="5"/>
  <c r="D23" i="5"/>
  <c r="C23" i="5"/>
  <c r="E22" i="5"/>
  <c r="D22" i="5"/>
  <c r="C22" i="5"/>
  <c r="E21" i="5"/>
  <c r="D21" i="5"/>
  <c r="C21" i="5"/>
  <c r="H1017" i="4"/>
  <c r="D1017" i="4"/>
  <c r="H1016" i="4"/>
  <c r="D1016" i="4"/>
  <c r="H1015" i="4"/>
  <c r="D1015" i="4"/>
  <c r="H1014" i="4"/>
  <c r="D1014" i="4"/>
  <c r="H1013" i="4"/>
  <c r="D1013" i="4"/>
  <c r="H1012" i="4"/>
  <c r="D1012" i="4"/>
  <c r="H1011" i="4"/>
  <c r="D1011" i="4"/>
  <c r="H1010" i="4"/>
  <c r="D1010" i="4"/>
  <c r="H1009" i="4"/>
  <c r="D1009" i="4"/>
  <c r="H1008" i="4"/>
  <c r="D1008" i="4"/>
  <c r="H1007" i="4"/>
  <c r="D1007" i="4"/>
  <c r="H1006" i="4"/>
  <c r="D1006" i="4"/>
  <c r="H1005" i="4"/>
  <c r="D1005" i="4"/>
  <c r="H1004" i="4"/>
  <c r="D1004" i="4"/>
  <c r="H1003" i="4"/>
  <c r="D1003" i="4"/>
  <c r="H1002" i="4"/>
  <c r="D1002" i="4"/>
  <c r="H1001" i="4"/>
  <c r="D1001" i="4"/>
  <c r="H1000" i="4"/>
  <c r="D1000" i="4"/>
  <c r="H999" i="4"/>
  <c r="D999" i="4"/>
  <c r="H998" i="4"/>
  <c r="D998" i="4"/>
  <c r="H997" i="4"/>
  <c r="D997" i="4"/>
  <c r="H996" i="4"/>
  <c r="D996" i="4"/>
  <c r="H995" i="4"/>
  <c r="D995" i="4"/>
  <c r="H994" i="4"/>
  <c r="D994" i="4"/>
  <c r="H993" i="4"/>
  <c r="D993" i="4"/>
  <c r="H992" i="4"/>
  <c r="D992" i="4"/>
  <c r="H991" i="4"/>
  <c r="D991" i="4"/>
  <c r="H990" i="4"/>
  <c r="D990" i="4"/>
  <c r="H989" i="4"/>
  <c r="D989" i="4"/>
  <c r="H988" i="4"/>
  <c r="D988" i="4"/>
  <c r="H987" i="4"/>
  <c r="D987" i="4"/>
  <c r="H986" i="4"/>
  <c r="D986" i="4"/>
  <c r="H985" i="4"/>
  <c r="D985" i="4"/>
  <c r="H984" i="4"/>
  <c r="D984" i="4"/>
  <c r="H983" i="4"/>
  <c r="D983" i="4"/>
  <c r="H982" i="4"/>
  <c r="D982" i="4"/>
  <c r="H981" i="4"/>
  <c r="D981" i="4"/>
  <c r="H980" i="4"/>
  <c r="D980" i="4"/>
  <c r="H979" i="4"/>
  <c r="D979" i="4"/>
  <c r="H978" i="4"/>
  <c r="D978" i="4"/>
  <c r="H977" i="4"/>
  <c r="D977" i="4"/>
  <c r="H976" i="4"/>
  <c r="D976" i="4"/>
  <c r="H975" i="4"/>
  <c r="D975" i="4"/>
  <c r="H974" i="4"/>
  <c r="D974" i="4"/>
  <c r="H973" i="4"/>
  <c r="D973" i="4"/>
  <c r="H972" i="4"/>
  <c r="D972" i="4"/>
  <c r="H971" i="4"/>
  <c r="D971" i="4"/>
  <c r="H970" i="4"/>
  <c r="D970" i="4"/>
  <c r="H969" i="4"/>
  <c r="D969" i="4"/>
  <c r="H968" i="4"/>
  <c r="D968" i="4"/>
  <c r="H967" i="4"/>
  <c r="D967" i="4"/>
  <c r="H966" i="4"/>
  <c r="D966" i="4"/>
  <c r="H965" i="4"/>
  <c r="D965" i="4"/>
  <c r="H964" i="4"/>
  <c r="D964" i="4"/>
  <c r="H963" i="4"/>
  <c r="D963" i="4"/>
  <c r="H962" i="4"/>
  <c r="D962" i="4"/>
  <c r="H961" i="4"/>
  <c r="D961" i="4"/>
  <c r="H960" i="4"/>
  <c r="D960" i="4"/>
  <c r="H959" i="4"/>
  <c r="D959" i="4"/>
  <c r="H958" i="4"/>
  <c r="D958" i="4"/>
  <c r="H957" i="4"/>
  <c r="D957" i="4"/>
  <c r="H956" i="4"/>
  <c r="D956" i="4"/>
  <c r="H955" i="4"/>
  <c r="D955" i="4"/>
  <c r="H954" i="4"/>
  <c r="D954" i="4"/>
  <c r="H953" i="4"/>
  <c r="D953" i="4"/>
  <c r="H952" i="4"/>
  <c r="D952" i="4"/>
  <c r="H951" i="4"/>
  <c r="D951" i="4"/>
  <c r="H950" i="4"/>
  <c r="D950" i="4"/>
  <c r="H949" i="4"/>
  <c r="D949" i="4"/>
  <c r="H948" i="4"/>
  <c r="D948" i="4"/>
  <c r="H947" i="4"/>
  <c r="D947" i="4"/>
  <c r="H946" i="4"/>
  <c r="D946" i="4"/>
  <c r="H945" i="4"/>
  <c r="D945" i="4"/>
  <c r="H944" i="4"/>
  <c r="D944" i="4"/>
  <c r="H943" i="4"/>
  <c r="D943" i="4"/>
  <c r="H942" i="4"/>
  <c r="D942" i="4"/>
  <c r="H941" i="4"/>
  <c r="D941" i="4"/>
  <c r="H940" i="4"/>
  <c r="D940" i="4"/>
  <c r="H939" i="4"/>
  <c r="D939" i="4"/>
  <c r="H938" i="4"/>
  <c r="D938" i="4"/>
  <c r="H937" i="4"/>
  <c r="D937" i="4"/>
  <c r="H936" i="4"/>
  <c r="D936" i="4"/>
  <c r="H935" i="4"/>
  <c r="D935" i="4"/>
  <c r="H934" i="4"/>
  <c r="D934" i="4"/>
  <c r="H933" i="4"/>
  <c r="D933" i="4"/>
  <c r="H932" i="4"/>
  <c r="D932" i="4"/>
  <c r="H931" i="4"/>
  <c r="D931" i="4"/>
  <c r="H930" i="4"/>
  <c r="D930" i="4"/>
  <c r="H929" i="4"/>
  <c r="D929" i="4"/>
  <c r="H928" i="4"/>
  <c r="D928" i="4"/>
  <c r="H927" i="4"/>
  <c r="D927" i="4"/>
  <c r="H926" i="4"/>
  <c r="D926" i="4"/>
  <c r="H925" i="4"/>
  <c r="D925" i="4"/>
  <c r="H924" i="4"/>
  <c r="D924" i="4"/>
  <c r="H923" i="4"/>
  <c r="D923" i="4"/>
  <c r="H922" i="4"/>
  <c r="D922" i="4"/>
  <c r="H921" i="4"/>
  <c r="D921" i="4"/>
  <c r="H920" i="4"/>
  <c r="D920" i="4"/>
  <c r="H919" i="4"/>
  <c r="D919" i="4"/>
  <c r="H918" i="4"/>
  <c r="D918" i="4"/>
  <c r="H917" i="4"/>
  <c r="D917" i="4"/>
  <c r="H916" i="4"/>
  <c r="D916" i="4"/>
  <c r="H915" i="4"/>
  <c r="D915" i="4"/>
  <c r="H914" i="4"/>
  <c r="D914" i="4"/>
  <c r="H913" i="4"/>
  <c r="D913" i="4"/>
  <c r="H912" i="4"/>
  <c r="D912" i="4"/>
  <c r="H911" i="4"/>
  <c r="D911" i="4"/>
  <c r="H910" i="4"/>
  <c r="D910" i="4"/>
  <c r="H909" i="4"/>
  <c r="D909" i="4"/>
  <c r="H908" i="4"/>
  <c r="D908" i="4"/>
  <c r="H907" i="4"/>
  <c r="D907" i="4"/>
  <c r="H906" i="4"/>
  <c r="D906" i="4"/>
  <c r="H905" i="4"/>
  <c r="D905" i="4"/>
  <c r="H904" i="4"/>
  <c r="D904" i="4"/>
  <c r="H903" i="4"/>
  <c r="D903" i="4"/>
  <c r="H902" i="4"/>
  <c r="D902" i="4"/>
  <c r="H901" i="4"/>
  <c r="D901" i="4"/>
  <c r="H900" i="4"/>
  <c r="D900" i="4"/>
  <c r="H899" i="4"/>
  <c r="D899" i="4"/>
  <c r="H898" i="4"/>
  <c r="D898" i="4"/>
  <c r="H897" i="4"/>
  <c r="D897" i="4"/>
  <c r="H896" i="4"/>
  <c r="D896" i="4"/>
  <c r="H895" i="4"/>
  <c r="D895" i="4"/>
  <c r="H894" i="4"/>
  <c r="D894" i="4"/>
  <c r="H893" i="4"/>
  <c r="D893" i="4"/>
  <c r="H892" i="4"/>
  <c r="D892" i="4"/>
  <c r="H891" i="4"/>
  <c r="D891" i="4"/>
  <c r="H890" i="4"/>
  <c r="D890" i="4"/>
  <c r="H889" i="4"/>
  <c r="D889" i="4"/>
  <c r="H888" i="4"/>
  <c r="D888" i="4"/>
  <c r="H887" i="4"/>
  <c r="D887" i="4"/>
  <c r="H886" i="4"/>
  <c r="D886" i="4"/>
  <c r="H885" i="4"/>
  <c r="D885" i="4"/>
  <c r="H884" i="4"/>
  <c r="D884" i="4"/>
  <c r="H883" i="4"/>
  <c r="D883" i="4"/>
  <c r="H882" i="4"/>
  <c r="D882" i="4"/>
  <c r="H881" i="4"/>
  <c r="D881" i="4"/>
  <c r="H880" i="4"/>
  <c r="D880" i="4"/>
  <c r="H879" i="4"/>
  <c r="D879" i="4"/>
  <c r="H878" i="4"/>
  <c r="D878" i="4"/>
  <c r="H877" i="4"/>
  <c r="D877" i="4"/>
  <c r="H876" i="4"/>
  <c r="D876" i="4"/>
  <c r="H875" i="4"/>
  <c r="D875" i="4"/>
  <c r="H874" i="4"/>
  <c r="D874" i="4"/>
  <c r="H873" i="4"/>
  <c r="D873" i="4"/>
  <c r="H872" i="4"/>
  <c r="D872" i="4"/>
  <c r="H871" i="4"/>
  <c r="D871" i="4"/>
  <c r="H870" i="4"/>
  <c r="D870" i="4"/>
  <c r="H869" i="4"/>
  <c r="D869" i="4"/>
  <c r="H868" i="4"/>
  <c r="D868" i="4"/>
  <c r="H867" i="4"/>
  <c r="D867" i="4"/>
  <c r="H866" i="4"/>
  <c r="D866" i="4"/>
  <c r="H865" i="4"/>
  <c r="D865" i="4"/>
  <c r="H864" i="4"/>
  <c r="D864" i="4"/>
  <c r="H863" i="4"/>
  <c r="D863" i="4"/>
  <c r="H862" i="4"/>
  <c r="D862" i="4"/>
  <c r="H861" i="4"/>
  <c r="D861" i="4"/>
  <c r="H860" i="4"/>
  <c r="D860" i="4"/>
  <c r="H859" i="4"/>
  <c r="D859" i="4"/>
  <c r="H858" i="4"/>
  <c r="D858" i="4"/>
  <c r="H857" i="4"/>
  <c r="D857" i="4"/>
  <c r="H856" i="4"/>
  <c r="D856" i="4"/>
  <c r="H855" i="4"/>
  <c r="D855" i="4"/>
  <c r="H854" i="4"/>
  <c r="D854" i="4"/>
  <c r="H853" i="4"/>
  <c r="D853" i="4"/>
  <c r="H852" i="4"/>
  <c r="D852" i="4"/>
  <c r="H851" i="4"/>
  <c r="D851" i="4"/>
  <c r="H850" i="4"/>
  <c r="D850" i="4"/>
  <c r="H849" i="4"/>
  <c r="D849" i="4"/>
  <c r="H848" i="4"/>
  <c r="D848" i="4"/>
  <c r="H847" i="4"/>
  <c r="D847" i="4"/>
  <c r="H846" i="4"/>
  <c r="D846" i="4"/>
  <c r="H845" i="4"/>
  <c r="D845" i="4"/>
  <c r="H844" i="4"/>
  <c r="D844" i="4"/>
  <c r="H843" i="4"/>
  <c r="D843" i="4"/>
  <c r="H842" i="4"/>
  <c r="D842" i="4"/>
  <c r="H841" i="4"/>
  <c r="D841" i="4"/>
  <c r="H840" i="4"/>
  <c r="D840" i="4"/>
  <c r="H839" i="4"/>
  <c r="D839" i="4"/>
  <c r="H838" i="4"/>
  <c r="D838" i="4"/>
  <c r="H837" i="4"/>
  <c r="D837" i="4"/>
  <c r="H836" i="4"/>
  <c r="D836" i="4"/>
  <c r="H835" i="4"/>
  <c r="D835" i="4"/>
  <c r="H834" i="4"/>
  <c r="D834" i="4"/>
  <c r="H833" i="4"/>
  <c r="D833" i="4"/>
  <c r="H832" i="4"/>
  <c r="D832" i="4"/>
  <c r="H831" i="4"/>
  <c r="D831" i="4"/>
  <c r="H830" i="4"/>
  <c r="D830" i="4"/>
  <c r="H829" i="4"/>
  <c r="D829" i="4"/>
  <c r="H828" i="4"/>
  <c r="D828" i="4"/>
  <c r="H827" i="4"/>
  <c r="D827" i="4"/>
  <c r="H826" i="4"/>
  <c r="D826" i="4"/>
  <c r="H825" i="4"/>
  <c r="D825" i="4"/>
  <c r="H824" i="4"/>
  <c r="D824" i="4"/>
  <c r="H823" i="4"/>
  <c r="D823" i="4"/>
  <c r="H822" i="4"/>
  <c r="D822" i="4"/>
  <c r="H821" i="4"/>
  <c r="D821" i="4"/>
  <c r="H820" i="4"/>
  <c r="D820" i="4"/>
  <c r="H819" i="4"/>
  <c r="D819" i="4"/>
  <c r="H818" i="4"/>
  <c r="D818" i="4"/>
  <c r="H817" i="4"/>
  <c r="D817" i="4"/>
  <c r="H816" i="4"/>
  <c r="D816" i="4"/>
  <c r="H815" i="4"/>
  <c r="D815" i="4"/>
  <c r="H814" i="4"/>
  <c r="D814" i="4"/>
  <c r="H813" i="4"/>
  <c r="D813" i="4"/>
  <c r="H812" i="4"/>
  <c r="D812" i="4"/>
  <c r="H811" i="4"/>
  <c r="D811" i="4"/>
  <c r="H810" i="4"/>
  <c r="D810" i="4"/>
  <c r="H809" i="4"/>
  <c r="D809" i="4"/>
  <c r="H808" i="4"/>
  <c r="D808" i="4"/>
  <c r="H807" i="4"/>
  <c r="D807" i="4"/>
  <c r="H806" i="4"/>
  <c r="D806" i="4"/>
  <c r="H805" i="4"/>
  <c r="D805" i="4"/>
  <c r="H804" i="4"/>
  <c r="D804" i="4"/>
  <c r="H803" i="4"/>
  <c r="D803" i="4"/>
  <c r="H802" i="4"/>
  <c r="D802" i="4"/>
  <c r="H801" i="4"/>
  <c r="D801" i="4"/>
  <c r="H800" i="4"/>
  <c r="D800" i="4"/>
  <c r="H799" i="4"/>
  <c r="D799" i="4"/>
  <c r="H798" i="4"/>
  <c r="D798" i="4"/>
  <c r="H797" i="4"/>
  <c r="D797" i="4"/>
  <c r="H796" i="4"/>
  <c r="D796" i="4"/>
  <c r="H795" i="4"/>
  <c r="D795" i="4"/>
  <c r="H794" i="4"/>
  <c r="D794" i="4"/>
  <c r="H793" i="4"/>
  <c r="D793" i="4"/>
  <c r="H792" i="4"/>
  <c r="D792" i="4"/>
  <c r="H791" i="4"/>
  <c r="D791" i="4"/>
  <c r="H790" i="4"/>
  <c r="D790" i="4"/>
  <c r="H789" i="4"/>
  <c r="D789" i="4"/>
  <c r="H788" i="4"/>
  <c r="D788" i="4"/>
  <c r="H787" i="4"/>
  <c r="D787" i="4"/>
  <c r="H786" i="4"/>
  <c r="D786" i="4"/>
  <c r="H785" i="4"/>
  <c r="D785" i="4"/>
  <c r="H784" i="4"/>
  <c r="D784" i="4"/>
  <c r="H783" i="4"/>
  <c r="D783" i="4"/>
  <c r="H782" i="4"/>
  <c r="D782" i="4"/>
  <c r="H781" i="4"/>
  <c r="D781" i="4"/>
  <c r="H780" i="4"/>
  <c r="D780" i="4"/>
  <c r="H779" i="4"/>
  <c r="D779" i="4"/>
  <c r="H778" i="4"/>
  <c r="D778" i="4"/>
  <c r="H777" i="4"/>
  <c r="D777" i="4"/>
  <c r="H776" i="4"/>
  <c r="D776" i="4"/>
  <c r="H775" i="4"/>
  <c r="D775" i="4"/>
  <c r="H774" i="4"/>
  <c r="D774" i="4"/>
  <c r="H773" i="4"/>
  <c r="D773" i="4"/>
  <c r="H772" i="4"/>
  <c r="D772" i="4"/>
  <c r="H771" i="4"/>
  <c r="D771" i="4"/>
  <c r="H770" i="4"/>
  <c r="D770" i="4"/>
  <c r="H769" i="4"/>
  <c r="D769" i="4"/>
  <c r="H768" i="4"/>
  <c r="D768" i="4"/>
  <c r="H767" i="4"/>
  <c r="D767" i="4"/>
  <c r="H766" i="4"/>
  <c r="D766" i="4"/>
  <c r="H765" i="4"/>
  <c r="D765" i="4"/>
  <c r="H764" i="4"/>
  <c r="D764" i="4"/>
  <c r="H763" i="4"/>
  <c r="D763" i="4"/>
  <c r="H762" i="4"/>
  <c r="D762" i="4"/>
  <c r="H761" i="4"/>
  <c r="D761" i="4"/>
  <c r="H760" i="4"/>
  <c r="D760" i="4"/>
  <c r="H759" i="4"/>
  <c r="D759" i="4"/>
  <c r="H758" i="4"/>
  <c r="D758" i="4"/>
  <c r="H757" i="4"/>
  <c r="D757" i="4"/>
  <c r="H756" i="4"/>
  <c r="D756" i="4"/>
  <c r="H755" i="4"/>
  <c r="D755" i="4"/>
  <c r="H754" i="4"/>
  <c r="D754" i="4"/>
  <c r="H753" i="4"/>
  <c r="D753" i="4"/>
  <c r="H752" i="4"/>
  <c r="D752" i="4"/>
  <c r="H751" i="4"/>
  <c r="D751" i="4"/>
  <c r="H750" i="4"/>
  <c r="D750" i="4"/>
  <c r="H749" i="4"/>
  <c r="D749" i="4"/>
  <c r="H748" i="4"/>
  <c r="D748" i="4"/>
  <c r="H747" i="4"/>
  <c r="D747" i="4"/>
  <c r="H746" i="4"/>
  <c r="D746" i="4"/>
  <c r="H745" i="4"/>
  <c r="D745" i="4"/>
  <c r="H744" i="4"/>
  <c r="D744" i="4"/>
  <c r="H743" i="4"/>
  <c r="D743" i="4"/>
  <c r="H742" i="4"/>
  <c r="D742" i="4"/>
  <c r="H741" i="4"/>
  <c r="D741" i="4"/>
  <c r="H740" i="4"/>
  <c r="D740" i="4"/>
  <c r="H739" i="4"/>
  <c r="D739" i="4"/>
  <c r="H738" i="4"/>
  <c r="D738" i="4"/>
  <c r="H737" i="4"/>
  <c r="D737" i="4"/>
  <c r="H736" i="4"/>
  <c r="D736" i="4"/>
  <c r="H735" i="4"/>
  <c r="D735" i="4"/>
  <c r="H734" i="4"/>
  <c r="D734" i="4"/>
  <c r="H733" i="4"/>
  <c r="D733" i="4"/>
  <c r="H732" i="4"/>
  <c r="D732" i="4"/>
  <c r="H731" i="4"/>
  <c r="D731" i="4"/>
  <c r="H730" i="4"/>
  <c r="D730" i="4"/>
  <c r="H729" i="4"/>
  <c r="D729" i="4"/>
  <c r="H728" i="4"/>
  <c r="D728" i="4"/>
  <c r="H727" i="4"/>
  <c r="D727" i="4"/>
  <c r="H726" i="4"/>
  <c r="D726" i="4"/>
  <c r="H725" i="4"/>
  <c r="D725" i="4"/>
  <c r="H724" i="4"/>
  <c r="D724" i="4"/>
  <c r="H723" i="4"/>
  <c r="D723" i="4"/>
  <c r="H722" i="4"/>
  <c r="D722" i="4"/>
  <c r="H721" i="4"/>
  <c r="D721" i="4"/>
  <c r="H720" i="4"/>
  <c r="D720" i="4"/>
  <c r="H719" i="4"/>
  <c r="D719" i="4"/>
  <c r="H718" i="4"/>
  <c r="D718" i="4"/>
  <c r="H717" i="4"/>
  <c r="D717" i="4"/>
  <c r="H716" i="4"/>
  <c r="D716" i="4"/>
  <c r="H715" i="4"/>
  <c r="D715" i="4"/>
  <c r="H714" i="4"/>
  <c r="D714" i="4"/>
  <c r="H713" i="4"/>
  <c r="D713" i="4"/>
  <c r="H712" i="4"/>
  <c r="D712" i="4"/>
  <c r="H711" i="4"/>
  <c r="D711" i="4"/>
  <c r="H710" i="4"/>
  <c r="D710" i="4"/>
  <c r="H709" i="4"/>
  <c r="D709" i="4"/>
  <c r="H708" i="4"/>
  <c r="D708" i="4"/>
  <c r="H707" i="4"/>
  <c r="D707" i="4"/>
  <c r="H706" i="4"/>
  <c r="D706" i="4"/>
  <c r="H705" i="4"/>
  <c r="D705" i="4"/>
  <c r="H704" i="4"/>
  <c r="D704" i="4"/>
  <c r="H703" i="4"/>
  <c r="D703" i="4"/>
  <c r="H702" i="4"/>
  <c r="D702" i="4"/>
  <c r="H701" i="4"/>
  <c r="D701" i="4"/>
  <c r="H700" i="4"/>
  <c r="D700" i="4"/>
  <c r="H699" i="4"/>
  <c r="D699" i="4"/>
  <c r="H698" i="4"/>
  <c r="D698" i="4"/>
  <c r="H697" i="4"/>
  <c r="D697" i="4"/>
  <c r="H696" i="4"/>
  <c r="D696" i="4"/>
  <c r="H695" i="4"/>
  <c r="D695" i="4"/>
  <c r="H694" i="4"/>
  <c r="D694" i="4"/>
  <c r="H693" i="4"/>
  <c r="D693" i="4"/>
  <c r="H692" i="4"/>
  <c r="D692" i="4"/>
  <c r="H691" i="4"/>
  <c r="D691" i="4"/>
  <c r="H690" i="4"/>
  <c r="D690" i="4"/>
  <c r="H689" i="4"/>
  <c r="D689" i="4"/>
  <c r="H688" i="4"/>
  <c r="D688" i="4"/>
  <c r="H687" i="4"/>
  <c r="D687" i="4"/>
  <c r="H686" i="4"/>
  <c r="D686" i="4"/>
  <c r="H685" i="4"/>
  <c r="D685" i="4"/>
  <c r="H684" i="4"/>
  <c r="D684" i="4"/>
  <c r="H683" i="4"/>
  <c r="D683" i="4"/>
  <c r="H682" i="4"/>
  <c r="D682" i="4"/>
  <c r="H681" i="4"/>
  <c r="D681" i="4"/>
  <c r="H680" i="4"/>
  <c r="D680" i="4"/>
  <c r="H679" i="4"/>
  <c r="D679" i="4"/>
  <c r="H678" i="4"/>
  <c r="D678" i="4"/>
  <c r="H677" i="4"/>
  <c r="D677" i="4"/>
  <c r="H676" i="4"/>
  <c r="D676" i="4"/>
  <c r="H675" i="4"/>
  <c r="D675" i="4"/>
  <c r="H674" i="4"/>
  <c r="D674" i="4"/>
  <c r="H673" i="4"/>
  <c r="D673" i="4"/>
  <c r="H672" i="4"/>
  <c r="D672" i="4"/>
  <c r="H671" i="4"/>
  <c r="D671" i="4"/>
  <c r="H670" i="4"/>
  <c r="D670" i="4"/>
  <c r="H669" i="4"/>
  <c r="D669" i="4"/>
  <c r="H668" i="4"/>
  <c r="D668" i="4"/>
  <c r="H667" i="4"/>
  <c r="D667" i="4"/>
  <c r="H666" i="4"/>
  <c r="D666" i="4"/>
  <c r="H665" i="4"/>
  <c r="D665" i="4"/>
  <c r="H664" i="4"/>
  <c r="D664" i="4"/>
  <c r="H663" i="4"/>
  <c r="D663" i="4"/>
  <c r="H662" i="4"/>
  <c r="D662" i="4"/>
  <c r="H661" i="4"/>
  <c r="D661" i="4"/>
  <c r="H660" i="4"/>
  <c r="D660" i="4"/>
  <c r="H659" i="4"/>
  <c r="D659" i="4"/>
  <c r="H658" i="4"/>
  <c r="D658" i="4"/>
  <c r="H657" i="4"/>
  <c r="D657" i="4"/>
  <c r="H656" i="4"/>
  <c r="D656" i="4"/>
  <c r="H655" i="4"/>
  <c r="D655" i="4"/>
  <c r="H654" i="4"/>
  <c r="D654" i="4"/>
  <c r="H653" i="4"/>
  <c r="D653" i="4"/>
  <c r="H652" i="4"/>
  <c r="D652" i="4"/>
  <c r="H651" i="4"/>
  <c r="D651" i="4"/>
  <c r="H650" i="4"/>
  <c r="D650" i="4"/>
  <c r="H649" i="4"/>
  <c r="D649" i="4"/>
  <c r="H648" i="4"/>
  <c r="D648" i="4"/>
  <c r="H647" i="4"/>
  <c r="D647" i="4"/>
  <c r="H646" i="4"/>
  <c r="D646" i="4"/>
  <c r="H645" i="4"/>
  <c r="D645" i="4"/>
  <c r="H644" i="4"/>
  <c r="D644" i="4"/>
  <c r="H643" i="4"/>
  <c r="D643" i="4"/>
  <c r="H642" i="4"/>
  <c r="D642" i="4"/>
  <c r="H641" i="4"/>
  <c r="D641" i="4"/>
  <c r="H640" i="4"/>
  <c r="D640" i="4"/>
  <c r="H639" i="4"/>
  <c r="D639" i="4"/>
  <c r="H638" i="4"/>
  <c r="D638" i="4"/>
  <c r="H637" i="4"/>
  <c r="D637" i="4"/>
  <c r="H636" i="4"/>
  <c r="D636" i="4"/>
  <c r="H635" i="4"/>
  <c r="D635" i="4"/>
  <c r="H634" i="4"/>
  <c r="D634" i="4"/>
  <c r="H633" i="4"/>
  <c r="D633" i="4"/>
  <c r="H632" i="4"/>
  <c r="D632" i="4"/>
  <c r="H631" i="4"/>
  <c r="D631" i="4"/>
  <c r="H630" i="4"/>
  <c r="D630" i="4"/>
  <c r="H629" i="4"/>
  <c r="D629" i="4"/>
  <c r="H628" i="4"/>
  <c r="D628" i="4"/>
  <c r="H627" i="4"/>
  <c r="D627" i="4"/>
  <c r="H626" i="4"/>
  <c r="D626" i="4"/>
  <c r="H625" i="4"/>
  <c r="D625" i="4"/>
  <c r="H624" i="4"/>
  <c r="D624" i="4"/>
  <c r="H623" i="4"/>
  <c r="D623" i="4"/>
  <c r="H622" i="4"/>
  <c r="D622" i="4"/>
  <c r="H621" i="4"/>
  <c r="D621" i="4"/>
  <c r="H620" i="4"/>
  <c r="D620" i="4"/>
  <c r="H619" i="4"/>
  <c r="D619" i="4"/>
  <c r="H618" i="4"/>
  <c r="D618" i="4"/>
  <c r="H617" i="4"/>
  <c r="D617" i="4"/>
  <c r="H616" i="4"/>
  <c r="D616" i="4"/>
  <c r="H615" i="4"/>
  <c r="D615" i="4"/>
  <c r="H614" i="4"/>
  <c r="D614" i="4"/>
  <c r="H613" i="4"/>
  <c r="D613" i="4"/>
  <c r="H612" i="4"/>
  <c r="D612" i="4"/>
  <c r="H611" i="4"/>
  <c r="D611" i="4"/>
  <c r="H610" i="4"/>
  <c r="D610" i="4"/>
  <c r="H609" i="4"/>
  <c r="D609" i="4"/>
  <c r="H608" i="4"/>
  <c r="D608" i="4"/>
  <c r="H607" i="4"/>
  <c r="D607" i="4"/>
  <c r="H606" i="4"/>
  <c r="D606" i="4"/>
  <c r="H605" i="4"/>
  <c r="D605" i="4"/>
  <c r="H604" i="4"/>
  <c r="D604" i="4"/>
  <c r="H603" i="4"/>
  <c r="D603" i="4"/>
  <c r="H602" i="4"/>
  <c r="D602" i="4"/>
  <c r="H601" i="4"/>
  <c r="D601" i="4"/>
  <c r="H600" i="4"/>
  <c r="D600" i="4"/>
  <c r="H599" i="4"/>
  <c r="D599" i="4"/>
  <c r="H598" i="4"/>
  <c r="D598" i="4"/>
  <c r="H597" i="4"/>
  <c r="D597" i="4"/>
  <c r="H596" i="4"/>
  <c r="D596" i="4"/>
  <c r="H595" i="4"/>
  <c r="D595" i="4"/>
  <c r="H594" i="4"/>
  <c r="D594" i="4"/>
  <c r="H593" i="4"/>
  <c r="D593" i="4"/>
  <c r="H592" i="4"/>
  <c r="D592" i="4"/>
  <c r="H591" i="4"/>
  <c r="D591" i="4"/>
  <c r="H590" i="4"/>
  <c r="D590" i="4"/>
  <c r="H589" i="4"/>
  <c r="D589" i="4"/>
  <c r="H588" i="4"/>
  <c r="D588" i="4"/>
  <c r="H587" i="4"/>
  <c r="D587" i="4"/>
  <c r="H586" i="4"/>
  <c r="D586" i="4"/>
  <c r="H585" i="4"/>
  <c r="D585" i="4"/>
  <c r="H584" i="4"/>
  <c r="D584" i="4"/>
  <c r="H583" i="4"/>
  <c r="D583" i="4"/>
  <c r="H582" i="4"/>
  <c r="D582" i="4"/>
  <c r="H581" i="4"/>
  <c r="D581" i="4"/>
  <c r="H580" i="4"/>
  <c r="D580" i="4"/>
  <c r="H579" i="4"/>
  <c r="D579" i="4"/>
  <c r="H578" i="4"/>
  <c r="D578" i="4"/>
  <c r="H577" i="4"/>
  <c r="D577" i="4"/>
  <c r="H576" i="4"/>
  <c r="D576" i="4"/>
  <c r="H575" i="4"/>
  <c r="D575" i="4"/>
  <c r="H574" i="4"/>
  <c r="D574" i="4"/>
  <c r="H573" i="4"/>
  <c r="D573" i="4"/>
  <c r="H572" i="4"/>
  <c r="D572" i="4"/>
  <c r="H571" i="4"/>
  <c r="D571" i="4"/>
  <c r="H570" i="4"/>
  <c r="D570" i="4"/>
  <c r="H569" i="4"/>
  <c r="D569" i="4"/>
  <c r="H568" i="4"/>
  <c r="D568" i="4"/>
  <c r="H567" i="4"/>
  <c r="D567" i="4"/>
  <c r="H566" i="4"/>
  <c r="D566" i="4"/>
  <c r="H565" i="4"/>
  <c r="D565" i="4"/>
  <c r="H564" i="4"/>
  <c r="D564" i="4"/>
  <c r="H563" i="4"/>
  <c r="D563" i="4"/>
  <c r="H562" i="4"/>
  <c r="D562" i="4"/>
  <c r="H561" i="4"/>
  <c r="D561" i="4"/>
  <c r="H560" i="4"/>
  <c r="D560" i="4"/>
  <c r="H559" i="4"/>
  <c r="D559" i="4"/>
  <c r="H558" i="4"/>
  <c r="D558" i="4"/>
  <c r="H557" i="4"/>
  <c r="D557" i="4"/>
  <c r="H556" i="4"/>
  <c r="D556" i="4"/>
  <c r="H555" i="4"/>
  <c r="D555" i="4"/>
  <c r="H554" i="4"/>
  <c r="D554" i="4"/>
  <c r="H553" i="4"/>
  <c r="D553" i="4"/>
  <c r="H552" i="4"/>
  <c r="D552" i="4"/>
  <c r="H551" i="4"/>
  <c r="D551" i="4"/>
  <c r="H550" i="4"/>
  <c r="D550" i="4"/>
  <c r="H549" i="4"/>
  <c r="D549" i="4"/>
  <c r="H548" i="4"/>
  <c r="D548" i="4"/>
  <c r="H547" i="4"/>
  <c r="D547" i="4"/>
  <c r="H546" i="4"/>
  <c r="D546" i="4"/>
  <c r="H545" i="4"/>
  <c r="D545" i="4"/>
  <c r="H544" i="4"/>
  <c r="D544" i="4"/>
  <c r="H543" i="4"/>
  <c r="D543" i="4"/>
  <c r="H542" i="4"/>
  <c r="D542" i="4"/>
  <c r="H541" i="4"/>
  <c r="D541" i="4"/>
  <c r="H540" i="4"/>
  <c r="D540" i="4"/>
  <c r="H539" i="4"/>
  <c r="D539" i="4"/>
  <c r="H538" i="4"/>
  <c r="D538" i="4"/>
  <c r="H537" i="4"/>
  <c r="D537" i="4"/>
  <c r="H536" i="4"/>
  <c r="D536" i="4"/>
  <c r="H535" i="4"/>
  <c r="D535" i="4"/>
  <c r="H534" i="4"/>
  <c r="D534" i="4"/>
  <c r="H533" i="4"/>
  <c r="D533" i="4"/>
  <c r="H532" i="4"/>
  <c r="D532" i="4"/>
  <c r="H531" i="4"/>
  <c r="D531" i="4"/>
  <c r="H530" i="4"/>
  <c r="D530" i="4"/>
  <c r="H529" i="4"/>
  <c r="D529" i="4"/>
  <c r="H528" i="4"/>
  <c r="D528" i="4"/>
  <c r="H527" i="4"/>
  <c r="D527" i="4"/>
  <c r="H526" i="4"/>
  <c r="D526" i="4"/>
  <c r="H525" i="4"/>
  <c r="D525" i="4"/>
  <c r="H524" i="4"/>
  <c r="D524" i="4"/>
  <c r="H523" i="4"/>
  <c r="D523" i="4"/>
  <c r="H522" i="4"/>
  <c r="D522" i="4"/>
  <c r="H521" i="4"/>
  <c r="D521" i="4"/>
  <c r="H520" i="4"/>
  <c r="D520" i="4"/>
  <c r="H519" i="4"/>
  <c r="D519" i="4"/>
  <c r="H518" i="4"/>
  <c r="D518" i="4"/>
  <c r="H517" i="4"/>
  <c r="D517" i="4"/>
  <c r="H516" i="4"/>
  <c r="D516" i="4"/>
  <c r="H515" i="4"/>
  <c r="D515" i="4"/>
  <c r="H514" i="4"/>
  <c r="D514" i="4"/>
  <c r="H513" i="4"/>
  <c r="D513" i="4"/>
  <c r="H512" i="4"/>
  <c r="D512" i="4"/>
  <c r="H511" i="4"/>
  <c r="D511" i="4"/>
  <c r="H510" i="4"/>
  <c r="D510" i="4"/>
  <c r="H509" i="4"/>
  <c r="D509" i="4"/>
  <c r="H508" i="4"/>
  <c r="D508" i="4"/>
  <c r="H507" i="4"/>
  <c r="D507" i="4"/>
  <c r="H506" i="4"/>
  <c r="D506" i="4"/>
  <c r="H505" i="4"/>
  <c r="D505" i="4"/>
  <c r="H504" i="4"/>
  <c r="D504" i="4"/>
  <c r="H503" i="4"/>
  <c r="D503" i="4"/>
  <c r="H502" i="4"/>
  <c r="D502" i="4"/>
  <c r="H501" i="4"/>
  <c r="D501" i="4"/>
  <c r="H500" i="4"/>
  <c r="D500" i="4"/>
  <c r="H499" i="4"/>
  <c r="D499" i="4"/>
  <c r="H498" i="4"/>
  <c r="D498" i="4"/>
  <c r="H497" i="4"/>
  <c r="D497" i="4"/>
  <c r="H496" i="4"/>
  <c r="D496" i="4"/>
  <c r="H495" i="4"/>
  <c r="D495" i="4"/>
  <c r="H494" i="4"/>
  <c r="D494" i="4"/>
  <c r="H493" i="4"/>
  <c r="D493" i="4"/>
  <c r="H492" i="4"/>
  <c r="D492" i="4"/>
  <c r="H491" i="4"/>
  <c r="D491" i="4"/>
  <c r="H490" i="4"/>
  <c r="D490" i="4"/>
  <c r="H489" i="4"/>
  <c r="D489" i="4"/>
  <c r="H488" i="4"/>
  <c r="D488" i="4"/>
  <c r="H487" i="4"/>
  <c r="D487" i="4"/>
  <c r="H486" i="4"/>
  <c r="D486" i="4"/>
  <c r="H485" i="4"/>
  <c r="D485" i="4"/>
  <c r="H484" i="4"/>
  <c r="D484" i="4"/>
  <c r="H483" i="4"/>
  <c r="D483" i="4"/>
  <c r="H482" i="4"/>
  <c r="D482" i="4"/>
  <c r="H481" i="4"/>
  <c r="D481" i="4"/>
  <c r="H480" i="4"/>
  <c r="D480" i="4"/>
  <c r="H479" i="4"/>
  <c r="D479" i="4"/>
  <c r="H478" i="4"/>
  <c r="D478" i="4"/>
  <c r="H477" i="4"/>
  <c r="D477" i="4"/>
  <c r="H476" i="4"/>
  <c r="D476" i="4"/>
  <c r="H475" i="4"/>
  <c r="D475" i="4"/>
  <c r="H474" i="4"/>
  <c r="D474" i="4"/>
  <c r="H473" i="4"/>
  <c r="D473" i="4"/>
  <c r="H472" i="4"/>
  <c r="D472" i="4"/>
  <c r="H471" i="4"/>
  <c r="D471" i="4"/>
  <c r="H470" i="4"/>
  <c r="D470" i="4"/>
  <c r="H469" i="4"/>
  <c r="D469" i="4"/>
  <c r="H468" i="4"/>
  <c r="D468" i="4"/>
  <c r="H467" i="4"/>
  <c r="D467" i="4"/>
  <c r="H466" i="4"/>
  <c r="D466" i="4"/>
  <c r="H465" i="4"/>
  <c r="D465" i="4"/>
  <c r="H464" i="4"/>
  <c r="D464" i="4"/>
  <c r="H463" i="4"/>
  <c r="D463" i="4"/>
  <c r="H462" i="4"/>
  <c r="D462" i="4"/>
  <c r="H461" i="4"/>
  <c r="D461" i="4"/>
  <c r="H460" i="4"/>
  <c r="D460" i="4"/>
  <c r="H459" i="4"/>
  <c r="D459" i="4"/>
  <c r="H458" i="4"/>
  <c r="D458" i="4"/>
  <c r="H457" i="4"/>
  <c r="D457" i="4"/>
  <c r="H456" i="4"/>
  <c r="D456" i="4"/>
  <c r="H455" i="4"/>
  <c r="D455" i="4"/>
  <c r="H454" i="4"/>
  <c r="D454" i="4"/>
  <c r="H453" i="4"/>
  <c r="D453" i="4"/>
  <c r="H452" i="4"/>
  <c r="D452" i="4"/>
  <c r="H451" i="4"/>
  <c r="D451" i="4"/>
  <c r="H450" i="4"/>
  <c r="D450" i="4"/>
  <c r="H449" i="4"/>
  <c r="D449" i="4"/>
  <c r="H448" i="4"/>
  <c r="D448" i="4"/>
  <c r="H447" i="4"/>
  <c r="D447" i="4"/>
  <c r="H446" i="4"/>
  <c r="D446" i="4"/>
  <c r="H445" i="4"/>
  <c r="D445" i="4"/>
  <c r="H444" i="4"/>
  <c r="D444" i="4"/>
  <c r="H443" i="4"/>
  <c r="D443" i="4"/>
  <c r="H442" i="4"/>
  <c r="D442" i="4"/>
  <c r="H441" i="4"/>
  <c r="D441" i="4"/>
  <c r="H440" i="4"/>
  <c r="D440" i="4"/>
  <c r="H439" i="4"/>
  <c r="D439" i="4"/>
  <c r="H438" i="4"/>
  <c r="D438" i="4"/>
  <c r="H437" i="4"/>
  <c r="D437" i="4"/>
  <c r="H436" i="4"/>
  <c r="D436" i="4"/>
  <c r="H435" i="4"/>
  <c r="D435" i="4"/>
  <c r="H434" i="4"/>
  <c r="D434" i="4"/>
  <c r="H433" i="4"/>
  <c r="D433" i="4"/>
  <c r="H432" i="4"/>
  <c r="D432" i="4"/>
  <c r="H431" i="4"/>
  <c r="D431" i="4"/>
  <c r="H430" i="4"/>
  <c r="D430" i="4"/>
  <c r="H429" i="4"/>
  <c r="D429" i="4"/>
  <c r="H428" i="4"/>
  <c r="D428" i="4"/>
  <c r="H427" i="4"/>
  <c r="D427" i="4"/>
  <c r="H426" i="4"/>
  <c r="D426" i="4"/>
  <c r="H425" i="4"/>
  <c r="D425" i="4"/>
  <c r="H424" i="4"/>
  <c r="D424" i="4"/>
  <c r="H423" i="4"/>
  <c r="D423" i="4"/>
  <c r="H422" i="4"/>
  <c r="D422" i="4"/>
  <c r="H421" i="4"/>
  <c r="D421" i="4"/>
  <c r="H420" i="4"/>
  <c r="D420" i="4"/>
  <c r="H419" i="4"/>
  <c r="D419" i="4"/>
  <c r="H418" i="4"/>
  <c r="D418" i="4"/>
  <c r="H417" i="4"/>
  <c r="D417" i="4"/>
  <c r="H416" i="4"/>
  <c r="D416" i="4"/>
  <c r="H415" i="4"/>
  <c r="D415" i="4"/>
  <c r="H414" i="4"/>
  <c r="D414" i="4"/>
  <c r="H413" i="4"/>
  <c r="D413" i="4"/>
  <c r="H412" i="4"/>
  <c r="D412" i="4"/>
  <c r="H411" i="4"/>
  <c r="D411" i="4"/>
  <c r="H410" i="4"/>
  <c r="D410" i="4"/>
  <c r="H409" i="4"/>
  <c r="D409" i="4"/>
  <c r="H408" i="4"/>
  <c r="D408" i="4"/>
  <c r="H407" i="4"/>
  <c r="D407" i="4"/>
  <c r="H406" i="4"/>
  <c r="D406" i="4"/>
  <c r="H405" i="4"/>
  <c r="D405" i="4"/>
  <c r="H404" i="4"/>
  <c r="D404" i="4"/>
  <c r="H403" i="4"/>
  <c r="D403" i="4"/>
  <c r="H402" i="4"/>
  <c r="D402" i="4"/>
  <c r="H401" i="4"/>
  <c r="D401" i="4"/>
  <c r="H400" i="4"/>
  <c r="D400" i="4"/>
  <c r="H399" i="4"/>
  <c r="D399" i="4"/>
  <c r="H398" i="4"/>
  <c r="D398" i="4"/>
  <c r="H397" i="4"/>
  <c r="D397" i="4"/>
  <c r="H396" i="4"/>
  <c r="D396" i="4"/>
  <c r="H395" i="4"/>
  <c r="D395" i="4"/>
  <c r="H394" i="4"/>
  <c r="D394" i="4"/>
  <c r="H393" i="4"/>
  <c r="D393" i="4"/>
  <c r="H392" i="4"/>
  <c r="D392" i="4"/>
  <c r="H391" i="4"/>
  <c r="D391" i="4"/>
  <c r="H390" i="4"/>
  <c r="D390" i="4"/>
  <c r="H389" i="4"/>
  <c r="D389" i="4"/>
  <c r="H388" i="4"/>
  <c r="D388" i="4"/>
  <c r="H387" i="4"/>
  <c r="D387" i="4"/>
  <c r="H386" i="4"/>
  <c r="D386" i="4"/>
  <c r="H385" i="4"/>
  <c r="D385" i="4"/>
  <c r="H384" i="4"/>
  <c r="D384" i="4"/>
  <c r="H383" i="4"/>
  <c r="D383" i="4"/>
  <c r="H382" i="4"/>
  <c r="D382" i="4"/>
  <c r="H381" i="4"/>
  <c r="D381" i="4"/>
  <c r="H380" i="4"/>
  <c r="D380" i="4"/>
  <c r="H379" i="4"/>
  <c r="D379" i="4"/>
  <c r="H378" i="4"/>
  <c r="D378" i="4"/>
  <c r="H377" i="4"/>
  <c r="D377" i="4"/>
  <c r="H376" i="4"/>
  <c r="D376" i="4"/>
  <c r="H375" i="4"/>
  <c r="D375" i="4"/>
  <c r="H374" i="4"/>
  <c r="D374" i="4"/>
  <c r="H373" i="4"/>
  <c r="D373" i="4"/>
  <c r="H372" i="4"/>
  <c r="D372" i="4"/>
  <c r="H371" i="4"/>
  <c r="D371" i="4"/>
  <c r="H370" i="4"/>
  <c r="D370" i="4"/>
  <c r="H369" i="4"/>
  <c r="D369" i="4"/>
  <c r="H368" i="4"/>
  <c r="D368" i="4"/>
  <c r="H367" i="4"/>
  <c r="D367" i="4"/>
  <c r="H366" i="4"/>
  <c r="D366" i="4"/>
  <c r="H365" i="4"/>
  <c r="D365" i="4"/>
  <c r="H364" i="4"/>
  <c r="D364" i="4"/>
  <c r="H363" i="4"/>
  <c r="D363" i="4"/>
  <c r="H362" i="4"/>
  <c r="D362" i="4"/>
  <c r="H361" i="4"/>
  <c r="D361" i="4"/>
  <c r="H360" i="4"/>
  <c r="D360" i="4"/>
  <c r="H359" i="4"/>
  <c r="D359" i="4"/>
  <c r="H358" i="4"/>
  <c r="D358" i="4"/>
  <c r="H357" i="4"/>
  <c r="D357" i="4"/>
  <c r="H356" i="4"/>
  <c r="D356" i="4"/>
  <c r="H355" i="4"/>
  <c r="D355" i="4"/>
  <c r="H354" i="4"/>
  <c r="D354" i="4"/>
  <c r="H353" i="4"/>
  <c r="D353" i="4"/>
  <c r="H352" i="4"/>
  <c r="D352" i="4"/>
  <c r="H351" i="4"/>
  <c r="D351" i="4"/>
  <c r="H350" i="4"/>
  <c r="D350" i="4"/>
  <c r="H349" i="4"/>
  <c r="D349" i="4"/>
  <c r="H348" i="4"/>
  <c r="D348" i="4"/>
  <c r="H347" i="4"/>
  <c r="D347" i="4"/>
  <c r="H346" i="4"/>
  <c r="D346" i="4"/>
  <c r="H345" i="4"/>
  <c r="D345" i="4"/>
  <c r="H344" i="4"/>
  <c r="D344" i="4"/>
  <c r="H343" i="4"/>
  <c r="D343" i="4"/>
  <c r="H342" i="4"/>
  <c r="D342" i="4"/>
  <c r="H341" i="4"/>
  <c r="D341" i="4"/>
  <c r="H340" i="4"/>
  <c r="D340" i="4"/>
  <c r="H339" i="4"/>
  <c r="D339" i="4"/>
  <c r="H338" i="4"/>
  <c r="D338" i="4"/>
  <c r="H337" i="4"/>
  <c r="D337" i="4"/>
  <c r="H336" i="4"/>
  <c r="D336" i="4"/>
  <c r="H335" i="4"/>
  <c r="D335" i="4"/>
  <c r="H334" i="4"/>
  <c r="D334" i="4"/>
  <c r="H333" i="4"/>
  <c r="D333" i="4"/>
  <c r="H332" i="4"/>
  <c r="D332" i="4"/>
  <c r="H331" i="4"/>
  <c r="D331" i="4"/>
  <c r="H330" i="4"/>
  <c r="D330" i="4"/>
  <c r="H329" i="4"/>
  <c r="D329" i="4"/>
  <c r="H328" i="4"/>
  <c r="D328" i="4"/>
  <c r="H327" i="4"/>
  <c r="D327" i="4"/>
  <c r="H326" i="4"/>
  <c r="D326" i="4"/>
  <c r="H325" i="4"/>
  <c r="D325" i="4"/>
  <c r="H324" i="4"/>
  <c r="D324" i="4"/>
  <c r="H323" i="4"/>
  <c r="D323" i="4"/>
  <c r="H322" i="4"/>
  <c r="D322" i="4"/>
  <c r="H321" i="4"/>
  <c r="D321" i="4"/>
  <c r="H320" i="4"/>
  <c r="D320" i="4"/>
  <c r="H319" i="4"/>
  <c r="D319" i="4"/>
  <c r="H318" i="4"/>
  <c r="D318" i="4"/>
  <c r="H317" i="4"/>
  <c r="D317" i="4"/>
  <c r="H316" i="4"/>
  <c r="D316" i="4"/>
  <c r="H315" i="4"/>
  <c r="D315" i="4"/>
  <c r="H314" i="4"/>
  <c r="D314" i="4"/>
  <c r="H313" i="4"/>
  <c r="D313" i="4"/>
  <c r="H312" i="4"/>
  <c r="D312" i="4"/>
  <c r="H311" i="4"/>
  <c r="D311" i="4"/>
  <c r="H310" i="4"/>
  <c r="D310" i="4"/>
  <c r="H309" i="4"/>
  <c r="D309" i="4"/>
  <c r="H308" i="4"/>
  <c r="D308" i="4"/>
  <c r="H307" i="4"/>
  <c r="D307" i="4"/>
  <c r="H306" i="4"/>
  <c r="D306" i="4"/>
  <c r="H305" i="4"/>
  <c r="D305" i="4"/>
  <c r="H304" i="4"/>
  <c r="D304" i="4"/>
  <c r="H303" i="4"/>
  <c r="D303" i="4"/>
  <c r="H302" i="4"/>
  <c r="D302" i="4"/>
  <c r="H301" i="4"/>
  <c r="D301" i="4"/>
  <c r="H300" i="4"/>
  <c r="D300" i="4"/>
  <c r="H299" i="4"/>
  <c r="D299" i="4"/>
  <c r="H298" i="4"/>
  <c r="D298" i="4"/>
  <c r="H297" i="4"/>
  <c r="D297" i="4"/>
  <c r="H296" i="4"/>
  <c r="D296" i="4"/>
  <c r="H295" i="4"/>
  <c r="D295" i="4"/>
  <c r="H294" i="4"/>
  <c r="D294" i="4"/>
  <c r="H293" i="4"/>
  <c r="D293" i="4"/>
  <c r="H292" i="4"/>
  <c r="D292" i="4"/>
  <c r="H291" i="4"/>
  <c r="D291" i="4"/>
  <c r="H290" i="4"/>
  <c r="D290" i="4"/>
  <c r="H289" i="4"/>
  <c r="D289" i="4"/>
  <c r="H288" i="4"/>
  <c r="D288" i="4"/>
  <c r="H287" i="4"/>
  <c r="D287" i="4"/>
  <c r="H286" i="4"/>
  <c r="D286" i="4"/>
  <c r="H285" i="4"/>
  <c r="D285" i="4"/>
  <c r="H284" i="4"/>
  <c r="D284" i="4"/>
  <c r="H283" i="4"/>
  <c r="D283" i="4"/>
  <c r="H282" i="4"/>
  <c r="D282" i="4"/>
  <c r="H281" i="4"/>
  <c r="D281" i="4"/>
  <c r="H280" i="4"/>
  <c r="D280" i="4"/>
  <c r="H279" i="4"/>
  <c r="D279" i="4"/>
  <c r="H278" i="4"/>
  <c r="D278" i="4"/>
  <c r="H277" i="4"/>
  <c r="D277" i="4"/>
  <c r="H276" i="4"/>
  <c r="D276" i="4"/>
  <c r="H275" i="4"/>
  <c r="D275" i="4"/>
  <c r="H274" i="4"/>
  <c r="D274" i="4"/>
  <c r="H273" i="4"/>
  <c r="D273" i="4"/>
  <c r="H272" i="4"/>
  <c r="D272" i="4"/>
  <c r="H271" i="4"/>
  <c r="D271" i="4"/>
  <c r="H270" i="4"/>
  <c r="D270" i="4"/>
  <c r="H269" i="4"/>
  <c r="D269" i="4"/>
  <c r="H268" i="4"/>
  <c r="D268" i="4"/>
  <c r="H267" i="4"/>
  <c r="D267" i="4"/>
  <c r="H266" i="4"/>
  <c r="D266" i="4"/>
  <c r="H265" i="4"/>
  <c r="D265" i="4"/>
  <c r="H264" i="4"/>
  <c r="D264" i="4"/>
  <c r="H263" i="4"/>
  <c r="D263" i="4"/>
  <c r="H262" i="4"/>
  <c r="D262" i="4"/>
  <c r="H261" i="4"/>
  <c r="D261" i="4"/>
  <c r="H260" i="4"/>
  <c r="D260" i="4"/>
  <c r="H259" i="4"/>
  <c r="D259" i="4"/>
  <c r="H258" i="4"/>
  <c r="D258" i="4"/>
  <c r="H257" i="4"/>
  <c r="D257" i="4"/>
  <c r="H256" i="4"/>
  <c r="D256" i="4"/>
  <c r="H255" i="4"/>
  <c r="D255" i="4"/>
  <c r="H254" i="4"/>
  <c r="D254" i="4"/>
  <c r="H253" i="4"/>
  <c r="D253" i="4"/>
  <c r="H252" i="4"/>
  <c r="D252" i="4"/>
  <c r="H251" i="4"/>
  <c r="D251" i="4"/>
  <c r="H250" i="4"/>
  <c r="D250" i="4"/>
  <c r="H249" i="4"/>
  <c r="D249" i="4"/>
  <c r="H248" i="4"/>
  <c r="D248" i="4"/>
  <c r="H247" i="4"/>
  <c r="D247" i="4"/>
  <c r="H246" i="4"/>
  <c r="D246" i="4"/>
  <c r="H245" i="4"/>
  <c r="D245" i="4"/>
  <c r="H244" i="4"/>
  <c r="D244" i="4"/>
  <c r="H243" i="4"/>
  <c r="D243" i="4"/>
  <c r="H242" i="4"/>
  <c r="D242" i="4"/>
  <c r="H241" i="4"/>
  <c r="D241" i="4"/>
  <c r="H240" i="4"/>
  <c r="D240" i="4"/>
  <c r="H239" i="4"/>
  <c r="D239" i="4"/>
  <c r="H238" i="4"/>
  <c r="D238" i="4"/>
  <c r="H237" i="4"/>
  <c r="D237" i="4"/>
  <c r="H236" i="4"/>
  <c r="D236" i="4"/>
  <c r="H235" i="4"/>
  <c r="D235" i="4"/>
  <c r="H234" i="4"/>
  <c r="D234" i="4"/>
  <c r="H233" i="4"/>
  <c r="D233" i="4"/>
  <c r="H232" i="4"/>
  <c r="D232" i="4"/>
  <c r="H231" i="4"/>
  <c r="D231" i="4"/>
  <c r="H230" i="4"/>
  <c r="D230" i="4"/>
  <c r="H229" i="4"/>
  <c r="D229" i="4"/>
  <c r="H228" i="4"/>
  <c r="D228" i="4"/>
  <c r="H227" i="4"/>
  <c r="D227" i="4"/>
  <c r="H226" i="4"/>
  <c r="D226" i="4"/>
  <c r="H225" i="4"/>
  <c r="D225" i="4"/>
  <c r="H224" i="4"/>
  <c r="D224" i="4"/>
  <c r="H223" i="4"/>
  <c r="D223" i="4"/>
  <c r="H222" i="4"/>
  <c r="D222" i="4"/>
  <c r="H221" i="4"/>
  <c r="D221" i="4"/>
  <c r="H220" i="4"/>
  <c r="D220" i="4"/>
  <c r="H219" i="4"/>
  <c r="D219" i="4"/>
  <c r="H218" i="4"/>
  <c r="D218" i="4"/>
  <c r="H217" i="4"/>
  <c r="D217" i="4"/>
  <c r="H216" i="4"/>
  <c r="D216" i="4"/>
  <c r="H215" i="4"/>
  <c r="D215" i="4"/>
  <c r="H214" i="4"/>
  <c r="D214" i="4"/>
  <c r="H213" i="4"/>
  <c r="D213" i="4"/>
  <c r="H212" i="4"/>
  <c r="D212" i="4"/>
  <c r="H211" i="4"/>
  <c r="D211" i="4"/>
  <c r="H210" i="4"/>
  <c r="D210" i="4"/>
  <c r="H209" i="4"/>
  <c r="D209" i="4"/>
  <c r="H208" i="4"/>
  <c r="D208" i="4"/>
  <c r="H207" i="4"/>
  <c r="D207" i="4"/>
  <c r="H206" i="4"/>
  <c r="D206" i="4"/>
  <c r="H205" i="4"/>
  <c r="D205" i="4"/>
  <c r="H204" i="4"/>
  <c r="D204" i="4"/>
  <c r="H203" i="4"/>
  <c r="D203" i="4"/>
  <c r="H202" i="4"/>
  <c r="D202" i="4"/>
  <c r="H201" i="4"/>
  <c r="D201" i="4"/>
  <c r="H200" i="4"/>
  <c r="D200" i="4"/>
  <c r="H199" i="4"/>
  <c r="D199" i="4"/>
  <c r="H198" i="4"/>
  <c r="D198" i="4"/>
  <c r="H197" i="4"/>
  <c r="D197" i="4"/>
  <c r="H196" i="4"/>
  <c r="D196" i="4"/>
  <c r="H195" i="4"/>
  <c r="D195" i="4"/>
  <c r="H194" i="4"/>
  <c r="D194" i="4"/>
  <c r="H193" i="4"/>
  <c r="D193" i="4"/>
  <c r="H192" i="4"/>
  <c r="D192" i="4"/>
  <c r="H191" i="4"/>
  <c r="D191" i="4"/>
  <c r="H190" i="4"/>
  <c r="D190" i="4"/>
  <c r="H189" i="4"/>
  <c r="D189" i="4"/>
  <c r="H188" i="4"/>
  <c r="D188" i="4"/>
  <c r="H187" i="4"/>
  <c r="D187" i="4"/>
  <c r="H186" i="4"/>
  <c r="D186" i="4"/>
  <c r="H185" i="4"/>
  <c r="D185" i="4"/>
  <c r="H184" i="4"/>
  <c r="D184" i="4"/>
  <c r="H183" i="4"/>
  <c r="D183" i="4"/>
  <c r="H182" i="4"/>
  <c r="D182" i="4"/>
  <c r="H181" i="4"/>
  <c r="D181" i="4"/>
  <c r="H180" i="4"/>
  <c r="D180" i="4"/>
  <c r="H179" i="4"/>
  <c r="D179" i="4"/>
  <c r="H178" i="4"/>
  <c r="D178" i="4"/>
  <c r="H177" i="4"/>
  <c r="D177" i="4"/>
  <c r="H176" i="4"/>
  <c r="D176" i="4"/>
  <c r="H175" i="4"/>
  <c r="D175" i="4"/>
  <c r="H174" i="4"/>
  <c r="D174" i="4"/>
  <c r="H173" i="4"/>
  <c r="D173" i="4"/>
  <c r="H172" i="4"/>
  <c r="D172" i="4"/>
  <c r="H171" i="4"/>
  <c r="D171" i="4"/>
  <c r="H170" i="4"/>
  <c r="D170" i="4"/>
  <c r="H169" i="4"/>
  <c r="D169" i="4"/>
  <c r="H168" i="4"/>
  <c r="D168" i="4"/>
  <c r="H167" i="4"/>
  <c r="D167" i="4"/>
  <c r="H166" i="4"/>
  <c r="D166" i="4"/>
  <c r="H165" i="4"/>
  <c r="D165" i="4"/>
  <c r="H164" i="4"/>
  <c r="D164" i="4"/>
  <c r="H163" i="4"/>
  <c r="D163" i="4"/>
  <c r="H162" i="4"/>
  <c r="D162" i="4"/>
  <c r="H161" i="4"/>
  <c r="D161" i="4"/>
  <c r="H160" i="4"/>
  <c r="D160" i="4"/>
  <c r="H159" i="4"/>
  <c r="D159" i="4"/>
  <c r="H158" i="4"/>
  <c r="D158" i="4"/>
  <c r="H157" i="4"/>
  <c r="D157" i="4"/>
  <c r="H156" i="4"/>
  <c r="D156" i="4"/>
  <c r="H155" i="4"/>
  <c r="D155" i="4"/>
  <c r="H154" i="4"/>
  <c r="D154" i="4"/>
  <c r="H153" i="4"/>
  <c r="D153" i="4"/>
  <c r="H152" i="4"/>
  <c r="D152" i="4"/>
  <c r="H151" i="4"/>
  <c r="D151" i="4"/>
  <c r="H150" i="4"/>
  <c r="D150" i="4"/>
  <c r="H149" i="4"/>
  <c r="D149" i="4"/>
  <c r="H148" i="4"/>
  <c r="D148" i="4"/>
  <c r="H147" i="4"/>
  <c r="D147" i="4"/>
  <c r="H146" i="4"/>
  <c r="D146" i="4"/>
  <c r="H145" i="4"/>
  <c r="D145" i="4"/>
  <c r="H144" i="4"/>
  <c r="D144" i="4"/>
  <c r="H143" i="4"/>
  <c r="D143" i="4"/>
  <c r="H142" i="4"/>
  <c r="D142" i="4"/>
  <c r="H141" i="4"/>
  <c r="D141" i="4"/>
  <c r="H140" i="4"/>
  <c r="D140" i="4"/>
  <c r="H139" i="4"/>
  <c r="D139" i="4"/>
  <c r="H138" i="4"/>
  <c r="D138" i="4"/>
  <c r="H137" i="4"/>
  <c r="D137" i="4"/>
  <c r="H136" i="4"/>
  <c r="D136" i="4"/>
  <c r="H135" i="4"/>
  <c r="D135" i="4"/>
  <c r="H134" i="4"/>
  <c r="D134" i="4"/>
  <c r="H133" i="4"/>
  <c r="D133" i="4"/>
  <c r="H132" i="4"/>
  <c r="D132" i="4"/>
  <c r="H131" i="4"/>
  <c r="D131" i="4"/>
  <c r="H130" i="4"/>
  <c r="D130" i="4"/>
  <c r="H129" i="4"/>
  <c r="D129" i="4"/>
  <c r="H128" i="4"/>
  <c r="D128" i="4"/>
  <c r="H127" i="4"/>
  <c r="D127" i="4"/>
  <c r="H126" i="4"/>
  <c r="D126" i="4"/>
  <c r="H125" i="4"/>
  <c r="D125" i="4"/>
  <c r="H124" i="4"/>
  <c r="D124" i="4"/>
  <c r="H123" i="4"/>
  <c r="D123" i="4"/>
  <c r="H122" i="4"/>
  <c r="D122" i="4"/>
  <c r="H121" i="4"/>
  <c r="D121" i="4"/>
  <c r="H120" i="4"/>
  <c r="D120" i="4"/>
  <c r="H119" i="4"/>
  <c r="D119" i="4"/>
  <c r="H118" i="4"/>
  <c r="D118" i="4"/>
  <c r="H117" i="4"/>
  <c r="D117" i="4"/>
  <c r="H116" i="4"/>
  <c r="D116" i="4"/>
  <c r="H115" i="4"/>
  <c r="D115" i="4"/>
  <c r="H114" i="4"/>
  <c r="D114" i="4"/>
  <c r="H113" i="4"/>
  <c r="D113" i="4"/>
  <c r="H112" i="4"/>
  <c r="D112" i="4"/>
  <c r="H111" i="4"/>
  <c r="D111" i="4"/>
  <c r="H110" i="4"/>
  <c r="D110" i="4"/>
  <c r="H109" i="4"/>
  <c r="D109" i="4"/>
  <c r="H108" i="4"/>
  <c r="D108" i="4"/>
  <c r="H107" i="4"/>
  <c r="D107" i="4"/>
  <c r="H106" i="4"/>
  <c r="D106" i="4"/>
  <c r="H105" i="4"/>
  <c r="D105" i="4"/>
  <c r="H104" i="4"/>
  <c r="D104" i="4"/>
  <c r="H103" i="4"/>
  <c r="D103" i="4"/>
  <c r="H102" i="4"/>
  <c r="D102" i="4"/>
  <c r="H101" i="4"/>
  <c r="D101" i="4"/>
  <c r="H100" i="4"/>
  <c r="D100" i="4"/>
  <c r="H99" i="4"/>
  <c r="D99" i="4"/>
  <c r="H98" i="4"/>
  <c r="D98" i="4"/>
  <c r="H97" i="4"/>
  <c r="D97" i="4"/>
  <c r="H96" i="4"/>
  <c r="D96" i="4"/>
  <c r="H95" i="4"/>
  <c r="D95" i="4"/>
  <c r="H94" i="4"/>
  <c r="D94" i="4"/>
  <c r="H93" i="4"/>
  <c r="D93" i="4"/>
  <c r="H92" i="4"/>
  <c r="D92" i="4"/>
  <c r="H91" i="4"/>
  <c r="D91" i="4"/>
  <c r="H90" i="4"/>
  <c r="D90" i="4"/>
  <c r="H89" i="4"/>
  <c r="D89" i="4"/>
  <c r="H88" i="4"/>
  <c r="D88" i="4"/>
  <c r="H87" i="4"/>
  <c r="D87" i="4"/>
  <c r="H86" i="4"/>
  <c r="D86" i="4"/>
  <c r="H85" i="4"/>
  <c r="D85" i="4"/>
  <c r="H84" i="4"/>
  <c r="D84" i="4"/>
  <c r="H83" i="4"/>
  <c r="D83" i="4"/>
  <c r="H82" i="4"/>
  <c r="D82" i="4"/>
  <c r="H81" i="4"/>
  <c r="D81" i="4"/>
  <c r="H80" i="4"/>
  <c r="D80" i="4"/>
  <c r="H79" i="4"/>
  <c r="D79" i="4"/>
  <c r="H78" i="4"/>
  <c r="D78" i="4"/>
  <c r="H77" i="4"/>
  <c r="D77" i="4"/>
  <c r="H76" i="4"/>
  <c r="D76" i="4"/>
  <c r="H75" i="4"/>
  <c r="D75" i="4"/>
  <c r="H74" i="4"/>
  <c r="D74" i="4"/>
  <c r="H73" i="4"/>
  <c r="D73" i="4"/>
  <c r="H72" i="4"/>
  <c r="D72" i="4"/>
  <c r="H71" i="4"/>
  <c r="D71" i="4"/>
  <c r="H70" i="4"/>
  <c r="D70" i="4"/>
  <c r="H69" i="4"/>
  <c r="D69" i="4"/>
  <c r="H68" i="4"/>
  <c r="D68" i="4"/>
  <c r="H67" i="4"/>
  <c r="D67" i="4"/>
  <c r="H66" i="4"/>
  <c r="D66" i="4"/>
  <c r="H65" i="4"/>
  <c r="D65" i="4"/>
  <c r="H64" i="4"/>
  <c r="D64" i="4"/>
  <c r="H63" i="4"/>
  <c r="D63" i="4"/>
  <c r="H62" i="4"/>
  <c r="D62" i="4"/>
  <c r="H61" i="4"/>
  <c r="D61" i="4"/>
  <c r="H60" i="4"/>
  <c r="D60" i="4"/>
  <c r="H59" i="4"/>
  <c r="D59" i="4"/>
  <c r="H58" i="4"/>
  <c r="D58" i="4"/>
  <c r="H57" i="4"/>
  <c r="D57" i="4"/>
  <c r="H56" i="4"/>
  <c r="D56" i="4"/>
  <c r="H55" i="4"/>
  <c r="D55" i="4"/>
  <c r="H54" i="4"/>
  <c r="D54" i="4"/>
  <c r="H53" i="4"/>
  <c r="D53" i="4"/>
  <c r="H52" i="4"/>
  <c r="D52" i="4"/>
  <c r="H51" i="4"/>
  <c r="D51" i="4"/>
  <c r="H50" i="4"/>
  <c r="D50" i="4"/>
  <c r="H49" i="4"/>
  <c r="D49" i="4"/>
  <c r="H48" i="4"/>
  <c r="D48" i="4"/>
  <c r="H47" i="4"/>
  <c r="D47" i="4"/>
  <c r="H46" i="4"/>
  <c r="D46" i="4"/>
  <c r="H45" i="4"/>
  <c r="D45" i="4"/>
  <c r="H44" i="4"/>
  <c r="D44" i="4"/>
  <c r="H43" i="4"/>
  <c r="D43" i="4"/>
  <c r="H42" i="4"/>
  <c r="D42" i="4"/>
  <c r="H41" i="4"/>
  <c r="D41" i="4"/>
  <c r="H40" i="4"/>
  <c r="D40" i="4"/>
  <c r="H39" i="4"/>
  <c r="D39" i="4"/>
  <c r="H38" i="4"/>
  <c r="D38" i="4"/>
  <c r="H37" i="4"/>
  <c r="D37" i="4"/>
  <c r="H36" i="4"/>
  <c r="D36" i="4"/>
  <c r="H35" i="4"/>
  <c r="D35" i="4"/>
  <c r="H34" i="4"/>
  <c r="D34" i="4"/>
  <c r="H33" i="4"/>
  <c r="D33" i="4"/>
  <c r="H32" i="4"/>
  <c r="D32" i="4"/>
  <c r="H31" i="4"/>
  <c r="D31" i="4"/>
  <c r="H30" i="4"/>
  <c r="D30" i="4"/>
  <c r="H29" i="4"/>
  <c r="D29" i="4"/>
  <c r="H28" i="4"/>
  <c r="D28" i="4"/>
  <c r="H27" i="4"/>
  <c r="D27" i="4"/>
  <c r="H26" i="4"/>
  <c r="D26" i="4"/>
  <c r="H25" i="4"/>
  <c r="D25" i="4"/>
  <c r="H24" i="4"/>
  <c r="D24" i="4"/>
  <c r="H23" i="4"/>
  <c r="D23" i="4"/>
  <c r="H22" i="4"/>
  <c r="D22" i="4"/>
  <c r="H21" i="4"/>
  <c r="D21" i="4"/>
  <c r="H20" i="4"/>
  <c r="D20" i="4"/>
  <c r="H19" i="4"/>
  <c r="D19" i="4"/>
  <c r="H18" i="4"/>
  <c r="D18" i="4"/>
  <c r="E18" i="4" s="1"/>
  <c r="F18" i="4" s="1"/>
  <c r="H1016" i="3"/>
  <c r="D1016" i="3"/>
  <c r="H1015" i="3"/>
  <c r="D1015" i="3"/>
  <c r="H1014" i="3"/>
  <c r="D1014" i="3"/>
  <c r="H1013" i="3"/>
  <c r="D1013" i="3"/>
  <c r="H1012" i="3"/>
  <c r="D1012" i="3"/>
  <c r="H1011" i="3"/>
  <c r="D1011" i="3"/>
  <c r="H1010" i="3"/>
  <c r="D1010" i="3"/>
  <c r="H1009" i="3"/>
  <c r="D1009" i="3"/>
  <c r="H1008" i="3"/>
  <c r="D1008" i="3"/>
  <c r="H1007" i="3"/>
  <c r="D1007" i="3"/>
  <c r="H1006" i="3"/>
  <c r="D1006" i="3"/>
  <c r="H1005" i="3"/>
  <c r="D1005" i="3"/>
  <c r="H1004" i="3"/>
  <c r="D1004" i="3"/>
  <c r="H1003" i="3"/>
  <c r="D1003" i="3"/>
  <c r="H1002" i="3"/>
  <c r="D1002" i="3"/>
  <c r="H1001" i="3"/>
  <c r="D1001" i="3"/>
  <c r="H1000" i="3"/>
  <c r="D1000" i="3"/>
  <c r="H999" i="3"/>
  <c r="D999" i="3"/>
  <c r="H998" i="3"/>
  <c r="D998" i="3"/>
  <c r="H997" i="3"/>
  <c r="D997" i="3"/>
  <c r="H996" i="3"/>
  <c r="D996" i="3"/>
  <c r="H995" i="3"/>
  <c r="D995" i="3"/>
  <c r="H994" i="3"/>
  <c r="D994" i="3"/>
  <c r="H993" i="3"/>
  <c r="D993" i="3"/>
  <c r="H992" i="3"/>
  <c r="D992" i="3"/>
  <c r="H991" i="3"/>
  <c r="D991" i="3"/>
  <c r="H990" i="3"/>
  <c r="D990" i="3"/>
  <c r="H989" i="3"/>
  <c r="D989" i="3"/>
  <c r="H988" i="3"/>
  <c r="D988" i="3"/>
  <c r="H987" i="3"/>
  <c r="D987" i="3"/>
  <c r="H986" i="3"/>
  <c r="D986" i="3"/>
  <c r="H985" i="3"/>
  <c r="D985" i="3"/>
  <c r="H984" i="3"/>
  <c r="D984" i="3"/>
  <c r="H983" i="3"/>
  <c r="D983" i="3"/>
  <c r="H982" i="3"/>
  <c r="D982" i="3"/>
  <c r="H981" i="3"/>
  <c r="D981" i="3"/>
  <c r="H980" i="3"/>
  <c r="D980" i="3"/>
  <c r="H979" i="3"/>
  <c r="D979" i="3"/>
  <c r="H978" i="3"/>
  <c r="D978" i="3"/>
  <c r="H977" i="3"/>
  <c r="D977" i="3"/>
  <c r="H976" i="3"/>
  <c r="D976" i="3"/>
  <c r="H975" i="3"/>
  <c r="D975" i="3"/>
  <c r="H974" i="3"/>
  <c r="D974" i="3"/>
  <c r="H973" i="3"/>
  <c r="D973" i="3"/>
  <c r="H972" i="3"/>
  <c r="D972" i="3"/>
  <c r="H971" i="3"/>
  <c r="D971" i="3"/>
  <c r="H970" i="3"/>
  <c r="D970" i="3"/>
  <c r="H969" i="3"/>
  <c r="D969" i="3"/>
  <c r="H968" i="3"/>
  <c r="D968" i="3"/>
  <c r="H967" i="3"/>
  <c r="D967" i="3"/>
  <c r="H966" i="3"/>
  <c r="D966" i="3"/>
  <c r="H965" i="3"/>
  <c r="D965" i="3"/>
  <c r="H964" i="3"/>
  <c r="D964" i="3"/>
  <c r="H963" i="3"/>
  <c r="D963" i="3"/>
  <c r="H962" i="3"/>
  <c r="D962" i="3"/>
  <c r="H961" i="3"/>
  <c r="D961" i="3"/>
  <c r="H960" i="3"/>
  <c r="D960" i="3"/>
  <c r="H959" i="3"/>
  <c r="D959" i="3"/>
  <c r="H958" i="3"/>
  <c r="D958" i="3"/>
  <c r="H957" i="3"/>
  <c r="D957" i="3"/>
  <c r="H956" i="3"/>
  <c r="D956" i="3"/>
  <c r="H955" i="3"/>
  <c r="D955" i="3"/>
  <c r="H954" i="3"/>
  <c r="D954" i="3"/>
  <c r="H953" i="3"/>
  <c r="D953" i="3"/>
  <c r="H952" i="3"/>
  <c r="D952" i="3"/>
  <c r="H951" i="3"/>
  <c r="D951" i="3"/>
  <c r="H950" i="3"/>
  <c r="D950" i="3"/>
  <c r="H949" i="3"/>
  <c r="D949" i="3"/>
  <c r="H948" i="3"/>
  <c r="D948" i="3"/>
  <c r="H947" i="3"/>
  <c r="D947" i="3"/>
  <c r="H946" i="3"/>
  <c r="D946" i="3"/>
  <c r="H945" i="3"/>
  <c r="D945" i="3"/>
  <c r="H944" i="3"/>
  <c r="D944" i="3"/>
  <c r="H943" i="3"/>
  <c r="D943" i="3"/>
  <c r="H942" i="3"/>
  <c r="D942" i="3"/>
  <c r="H941" i="3"/>
  <c r="D941" i="3"/>
  <c r="H940" i="3"/>
  <c r="D940" i="3"/>
  <c r="H939" i="3"/>
  <c r="D939" i="3"/>
  <c r="H938" i="3"/>
  <c r="D938" i="3"/>
  <c r="H937" i="3"/>
  <c r="D937" i="3"/>
  <c r="H936" i="3"/>
  <c r="D936" i="3"/>
  <c r="H935" i="3"/>
  <c r="D935" i="3"/>
  <c r="H934" i="3"/>
  <c r="D934" i="3"/>
  <c r="H933" i="3"/>
  <c r="D933" i="3"/>
  <c r="H932" i="3"/>
  <c r="D932" i="3"/>
  <c r="H931" i="3"/>
  <c r="D931" i="3"/>
  <c r="H930" i="3"/>
  <c r="D930" i="3"/>
  <c r="H929" i="3"/>
  <c r="D929" i="3"/>
  <c r="H928" i="3"/>
  <c r="D928" i="3"/>
  <c r="H927" i="3"/>
  <c r="D927" i="3"/>
  <c r="H926" i="3"/>
  <c r="D926" i="3"/>
  <c r="H925" i="3"/>
  <c r="D925" i="3"/>
  <c r="H924" i="3"/>
  <c r="D924" i="3"/>
  <c r="H923" i="3"/>
  <c r="D923" i="3"/>
  <c r="H922" i="3"/>
  <c r="D922" i="3"/>
  <c r="H921" i="3"/>
  <c r="D921" i="3"/>
  <c r="H920" i="3"/>
  <c r="D920" i="3"/>
  <c r="H919" i="3"/>
  <c r="D919" i="3"/>
  <c r="H918" i="3"/>
  <c r="D918" i="3"/>
  <c r="H917" i="3"/>
  <c r="D917" i="3"/>
  <c r="H916" i="3"/>
  <c r="D916" i="3"/>
  <c r="H915" i="3"/>
  <c r="D915" i="3"/>
  <c r="H914" i="3"/>
  <c r="D914" i="3"/>
  <c r="H913" i="3"/>
  <c r="D913" i="3"/>
  <c r="H912" i="3"/>
  <c r="D912" i="3"/>
  <c r="H911" i="3"/>
  <c r="D911" i="3"/>
  <c r="H910" i="3"/>
  <c r="D910" i="3"/>
  <c r="H909" i="3"/>
  <c r="D909" i="3"/>
  <c r="H908" i="3"/>
  <c r="D908" i="3"/>
  <c r="H907" i="3"/>
  <c r="D907" i="3"/>
  <c r="H906" i="3"/>
  <c r="D906" i="3"/>
  <c r="H905" i="3"/>
  <c r="D905" i="3"/>
  <c r="H904" i="3"/>
  <c r="D904" i="3"/>
  <c r="H903" i="3"/>
  <c r="D903" i="3"/>
  <c r="H902" i="3"/>
  <c r="D902" i="3"/>
  <c r="H901" i="3"/>
  <c r="D901" i="3"/>
  <c r="H900" i="3"/>
  <c r="D900" i="3"/>
  <c r="H899" i="3"/>
  <c r="D899" i="3"/>
  <c r="H898" i="3"/>
  <c r="D898" i="3"/>
  <c r="H897" i="3"/>
  <c r="D897" i="3"/>
  <c r="H896" i="3"/>
  <c r="D896" i="3"/>
  <c r="H895" i="3"/>
  <c r="D895" i="3"/>
  <c r="H894" i="3"/>
  <c r="D894" i="3"/>
  <c r="H893" i="3"/>
  <c r="D893" i="3"/>
  <c r="H892" i="3"/>
  <c r="D892" i="3"/>
  <c r="H891" i="3"/>
  <c r="D891" i="3"/>
  <c r="H890" i="3"/>
  <c r="D890" i="3"/>
  <c r="H889" i="3"/>
  <c r="D889" i="3"/>
  <c r="H888" i="3"/>
  <c r="D888" i="3"/>
  <c r="H887" i="3"/>
  <c r="D887" i="3"/>
  <c r="H886" i="3"/>
  <c r="D886" i="3"/>
  <c r="H885" i="3"/>
  <c r="D885" i="3"/>
  <c r="H884" i="3"/>
  <c r="D884" i="3"/>
  <c r="H883" i="3"/>
  <c r="D883" i="3"/>
  <c r="H882" i="3"/>
  <c r="D882" i="3"/>
  <c r="H881" i="3"/>
  <c r="D881" i="3"/>
  <c r="H880" i="3"/>
  <c r="D880" i="3"/>
  <c r="H879" i="3"/>
  <c r="D879" i="3"/>
  <c r="H878" i="3"/>
  <c r="D878" i="3"/>
  <c r="H877" i="3"/>
  <c r="D877" i="3"/>
  <c r="H876" i="3"/>
  <c r="D876" i="3"/>
  <c r="H875" i="3"/>
  <c r="D875" i="3"/>
  <c r="H874" i="3"/>
  <c r="D874" i="3"/>
  <c r="H873" i="3"/>
  <c r="D873" i="3"/>
  <c r="H872" i="3"/>
  <c r="D872" i="3"/>
  <c r="H871" i="3"/>
  <c r="D871" i="3"/>
  <c r="H870" i="3"/>
  <c r="D870" i="3"/>
  <c r="H869" i="3"/>
  <c r="D869" i="3"/>
  <c r="H868" i="3"/>
  <c r="D868" i="3"/>
  <c r="H867" i="3"/>
  <c r="D867" i="3"/>
  <c r="H866" i="3"/>
  <c r="D866" i="3"/>
  <c r="H865" i="3"/>
  <c r="D865" i="3"/>
  <c r="H864" i="3"/>
  <c r="D864" i="3"/>
  <c r="H863" i="3"/>
  <c r="D863" i="3"/>
  <c r="H862" i="3"/>
  <c r="D862" i="3"/>
  <c r="H861" i="3"/>
  <c r="D861" i="3"/>
  <c r="H860" i="3"/>
  <c r="D860" i="3"/>
  <c r="H859" i="3"/>
  <c r="D859" i="3"/>
  <c r="H858" i="3"/>
  <c r="D858" i="3"/>
  <c r="H857" i="3"/>
  <c r="D857" i="3"/>
  <c r="H856" i="3"/>
  <c r="D856" i="3"/>
  <c r="H855" i="3"/>
  <c r="D855" i="3"/>
  <c r="H854" i="3"/>
  <c r="D854" i="3"/>
  <c r="H853" i="3"/>
  <c r="D853" i="3"/>
  <c r="H852" i="3"/>
  <c r="D852" i="3"/>
  <c r="H851" i="3"/>
  <c r="D851" i="3"/>
  <c r="H850" i="3"/>
  <c r="D850" i="3"/>
  <c r="H849" i="3"/>
  <c r="D849" i="3"/>
  <c r="H848" i="3"/>
  <c r="D848" i="3"/>
  <c r="H847" i="3"/>
  <c r="D847" i="3"/>
  <c r="H846" i="3"/>
  <c r="D846" i="3"/>
  <c r="H845" i="3"/>
  <c r="D845" i="3"/>
  <c r="H844" i="3"/>
  <c r="D844" i="3"/>
  <c r="H843" i="3"/>
  <c r="D843" i="3"/>
  <c r="H842" i="3"/>
  <c r="D842" i="3"/>
  <c r="H841" i="3"/>
  <c r="D841" i="3"/>
  <c r="H840" i="3"/>
  <c r="D840" i="3"/>
  <c r="H839" i="3"/>
  <c r="D839" i="3"/>
  <c r="H838" i="3"/>
  <c r="D838" i="3"/>
  <c r="H837" i="3"/>
  <c r="D837" i="3"/>
  <c r="H836" i="3"/>
  <c r="D836" i="3"/>
  <c r="H835" i="3"/>
  <c r="D835" i="3"/>
  <c r="H834" i="3"/>
  <c r="D834" i="3"/>
  <c r="H833" i="3"/>
  <c r="D833" i="3"/>
  <c r="H832" i="3"/>
  <c r="D832" i="3"/>
  <c r="H831" i="3"/>
  <c r="D831" i="3"/>
  <c r="H830" i="3"/>
  <c r="D830" i="3"/>
  <c r="H829" i="3"/>
  <c r="D829" i="3"/>
  <c r="H828" i="3"/>
  <c r="D828" i="3"/>
  <c r="H827" i="3"/>
  <c r="D827" i="3"/>
  <c r="H826" i="3"/>
  <c r="D826" i="3"/>
  <c r="H825" i="3"/>
  <c r="D825" i="3"/>
  <c r="H824" i="3"/>
  <c r="D824" i="3"/>
  <c r="H823" i="3"/>
  <c r="D823" i="3"/>
  <c r="H822" i="3"/>
  <c r="D822" i="3"/>
  <c r="H821" i="3"/>
  <c r="D821" i="3"/>
  <c r="H820" i="3"/>
  <c r="D820" i="3"/>
  <c r="H819" i="3"/>
  <c r="D819" i="3"/>
  <c r="H818" i="3"/>
  <c r="D818" i="3"/>
  <c r="H817" i="3"/>
  <c r="D817" i="3"/>
  <c r="H816" i="3"/>
  <c r="D816" i="3"/>
  <c r="H815" i="3"/>
  <c r="D815" i="3"/>
  <c r="H814" i="3"/>
  <c r="D814" i="3"/>
  <c r="H813" i="3"/>
  <c r="D813" i="3"/>
  <c r="H812" i="3"/>
  <c r="D812" i="3"/>
  <c r="H811" i="3"/>
  <c r="D811" i="3"/>
  <c r="H810" i="3"/>
  <c r="D810" i="3"/>
  <c r="H809" i="3"/>
  <c r="D809" i="3"/>
  <c r="H808" i="3"/>
  <c r="D808" i="3"/>
  <c r="H807" i="3"/>
  <c r="D807" i="3"/>
  <c r="H806" i="3"/>
  <c r="D806" i="3"/>
  <c r="H805" i="3"/>
  <c r="D805" i="3"/>
  <c r="H804" i="3"/>
  <c r="D804" i="3"/>
  <c r="H803" i="3"/>
  <c r="D803" i="3"/>
  <c r="H802" i="3"/>
  <c r="D802" i="3"/>
  <c r="H801" i="3"/>
  <c r="D801" i="3"/>
  <c r="H800" i="3"/>
  <c r="D800" i="3"/>
  <c r="H799" i="3"/>
  <c r="D799" i="3"/>
  <c r="H798" i="3"/>
  <c r="D798" i="3"/>
  <c r="H797" i="3"/>
  <c r="D797" i="3"/>
  <c r="H796" i="3"/>
  <c r="D796" i="3"/>
  <c r="H795" i="3"/>
  <c r="D795" i="3"/>
  <c r="H794" i="3"/>
  <c r="D794" i="3"/>
  <c r="H793" i="3"/>
  <c r="D793" i="3"/>
  <c r="H792" i="3"/>
  <c r="D792" i="3"/>
  <c r="H791" i="3"/>
  <c r="D791" i="3"/>
  <c r="H790" i="3"/>
  <c r="D790" i="3"/>
  <c r="H789" i="3"/>
  <c r="D789" i="3"/>
  <c r="H788" i="3"/>
  <c r="D788" i="3"/>
  <c r="H787" i="3"/>
  <c r="D787" i="3"/>
  <c r="H786" i="3"/>
  <c r="D786" i="3"/>
  <c r="H785" i="3"/>
  <c r="D785" i="3"/>
  <c r="H784" i="3"/>
  <c r="D784" i="3"/>
  <c r="H783" i="3"/>
  <c r="D783" i="3"/>
  <c r="H782" i="3"/>
  <c r="D782" i="3"/>
  <c r="H781" i="3"/>
  <c r="D781" i="3"/>
  <c r="H780" i="3"/>
  <c r="D780" i="3"/>
  <c r="H779" i="3"/>
  <c r="D779" i="3"/>
  <c r="H778" i="3"/>
  <c r="D778" i="3"/>
  <c r="H777" i="3"/>
  <c r="D777" i="3"/>
  <c r="H776" i="3"/>
  <c r="D776" i="3"/>
  <c r="H775" i="3"/>
  <c r="D775" i="3"/>
  <c r="H774" i="3"/>
  <c r="D774" i="3"/>
  <c r="H773" i="3"/>
  <c r="D773" i="3"/>
  <c r="H772" i="3"/>
  <c r="D772" i="3"/>
  <c r="H771" i="3"/>
  <c r="D771" i="3"/>
  <c r="H770" i="3"/>
  <c r="D770" i="3"/>
  <c r="H769" i="3"/>
  <c r="D769" i="3"/>
  <c r="H768" i="3"/>
  <c r="D768" i="3"/>
  <c r="H767" i="3"/>
  <c r="D767" i="3"/>
  <c r="H766" i="3"/>
  <c r="D766" i="3"/>
  <c r="H765" i="3"/>
  <c r="D765" i="3"/>
  <c r="H764" i="3"/>
  <c r="D764" i="3"/>
  <c r="H763" i="3"/>
  <c r="D763" i="3"/>
  <c r="H762" i="3"/>
  <c r="D762" i="3"/>
  <c r="H761" i="3"/>
  <c r="D761" i="3"/>
  <c r="H760" i="3"/>
  <c r="D760" i="3"/>
  <c r="H759" i="3"/>
  <c r="D759" i="3"/>
  <c r="H758" i="3"/>
  <c r="D758" i="3"/>
  <c r="H757" i="3"/>
  <c r="D757" i="3"/>
  <c r="H756" i="3"/>
  <c r="D756" i="3"/>
  <c r="H755" i="3"/>
  <c r="D755" i="3"/>
  <c r="H754" i="3"/>
  <c r="D754" i="3"/>
  <c r="H753" i="3"/>
  <c r="D753" i="3"/>
  <c r="H752" i="3"/>
  <c r="D752" i="3"/>
  <c r="H751" i="3"/>
  <c r="D751" i="3"/>
  <c r="H750" i="3"/>
  <c r="D750" i="3"/>
  <c r="H749" i="3"/>
  <c r="D749" i="3"/>
  <c r="H748" i="3"/>
  <c r="D748" i="3"/>
  <c r="H747" i="3"/>
  <c r="D747" i="3"/>
  <c r="H746" i="3"/>
  <c r="D746" i="3"/>
  <c r="H745" i="3"/>
  <c r="D745" i="3"/>
  <c r="H744" i="3"/>
  <c r="D744" i="3"/>
  <c r="H743" i="3"/>
  <c r="D743" i="3"/>
  <c r="H742" i="3"/>
  <c r="D742" i="3"/>
  <c r="H741" i="3"/>
  <c r="D741" i="3"/>
  <c r="H740" i="3"/>
  <c r="D740" i="3"/>
  <c r="H739" i="3"/>
  <c r="D739" i="3"/>
  <c r="H738" i="3"/>
  <c r="D738" i="3"/>
  <c r="H737" i="3"/>
  <c r="D737" i="3"/>
  <c r="H736" i="3"/>
  <c r="D736" i="3"/>
  <c r="H735" i="3"/>
  <c r="D735" i="3"/>
  <c r="H734" i="3"/>
  <c r="D734" i="3"/>
  <c r="H733" i="3"/>
  <c r="D733" i="3"/>
  <c r="H732" i="3"/>
  <c r="D732" i="3"/>
  <c r="H731" i="3"/>
  <c r="D731" i="3"/>
  <c r="H730" i="3"/>
  <c r="D730" i="3"/>
  <c r="H729" i="3"/>
  <c r="D729" i="3"/>
  <c r="H728" i="3"/>
  <c r="D728" i="3"/>
  <c r="H727" i="3"/>
  <c r="D727" i="3"/>
  <c r="H726" i="3"/>
  <c r="D726" i="3"/>
  <c r="H725" i="3"/>
  <c r="D725" i="3"/>
  <c r="H724" i="3"/>
  <c r="D724" i="3"/>
  <c r="H723" i="3"/>
  <c r="D723" i="3"/>
  <c r="H722" i="3"/>
  <c r="D722" i="3"/>
  <c r="H721" i="3"/>
  <c r="D721" i="3"/>
  <c r="H720" i="3"/>
  <c r="D720" i="3"/>
  <c r="H719" i="3"/>
  <c r="D719" i="3"/>
  <c r="H718" i="3"/>
  <c r="D718" i="3"/>
  <c r="H717" i="3"/>
  <c r="D717" i="3"/>
  <c r="H716" i="3"/>
  <c r="D716" i="3"/>
  <c r="H715" i="3"/>
  <c r="D715" i="3"/>
  <c r="H714" i="3"/>
  <c r="D714" i="3"/>
  <c r="H713" i="3"/>
  <c r="D713" i="3"/>
  <c r="H712" i="3"/>
  <c r="D712" i="3"/>
  <c r="H711" i="3"/>
  <c r="D711" i="3"/>
  <c r="H710" i="3"/>
  <c r="D710" i="3"/>
  <c r="H709" i="3"/>
  <c r="D709" i="3"/>
  <c r="H708" i="3"/>
  <c r="D708" i="3"/>
  <c r="H707" i="3"/>
  <c r="D707" i="3"/>
  <c r="H706" i="3"/>
  <c r="D706" i="3"/>
  <c r="H705" i="3"/>
  <c r="D705" i="3"/>
  <c r="H704" i="3"/>
  <c r="D704" i="3"/>
  <c r="H703" i="3"/>
  <c r="D703" i="3"/>
  <c r="H702" i="3"/>
  <c r="D702" i="3"/>
  <c r="H701" i="3"/>
  <c r="D701" i="3"/>
  <c r="H700" i="3"/>
  <c r="D700" i="3"/>
  <c r="H699" i="3"/>
  <c r="D699" i="3"/>
  <c r="H698" i="3"/>
  <c r="D698" i="3"/>
  <c r="H697" i="3"/>
  <c r="D697" i="3"/>
  <c r="H696" i="3"/>
  <c r="D696" i="3"/>
  <c r="H695" i="3"/>
  <c r="D695" i="3"/>
  <c r="H694" i="3"/>
  <c r="D694" i="3"/>
  <c r="H693" i="3"/>
  <c r="D693" i="3"/>
  <c r="H692" i="3"/>
  <c r="D692" i="3"/>
  <c r="H691" i="3"/>
  <c r="D691" i="3"/>
  <c r="H690" i="3"/>
  <c r="D690" i="3"/>
  <c r="H689" i="3"/>
  <c r="D689" i="3"/>
  <c r="H688" i="3"/>
  <c r="D688" i="3"/>
  <c r="H687" i="3"/>
  <c r="D687" i="3"/>
  <c r="H686" i="3"/>
  <c r="D686" i="3"/>
  <c r="H685" i="3"/>
  <c r="D685" i="3"/>
  <c r="H684" i="3"/>
  <c r="D684" i="3"/>
  <c r="H683" i="3"/>
  <c r="D683" i="3"/>
  <c r="H682" i="3"/>
  <c r="D682" i="3"/>
  <c r="H681" i="3"/>
  <c r="D681" i="3"/>
  <c r="H680" i="3"/>
  <c r="D680" i="3"/>
  <c r="H679" i="3"/>
  <c r="D679" i="3"/>
  <c r="H678" i="3"/>
  <c r="D678" i="3"/>
  <c r="H677" i="3"/>
  <c r="D677" i="3"/>
  <c r="H676" i="3"/>
  <c r="D676" i="3"/>
  <c r="H675" i="3"/>
  <c r="D675" i="3"/>
  <c r="H674" i="3"/>
  <c r="D674" i="3"/>
  <c r="H673" i="3"/>
  <c r="D673" i="3"/>
  <c r="H672" i="3"/>
  <c r="D672" i="3"/>
  <c r="H671" i="3"/>
  <c r="D671" i="3"/>
  <c r="H670" i="3"/>
  <c r="D670" i="3"/>
  <c r="H669" i="3"/>
  <c r="D669" i="3"/>
  <c r="H668" i="3"/>
  <c r="D668" i="3"/>
  <c r="H667" i="3"/>
  <c r="D667" i="3"/>
  <c r="H666" i="3"/>
  <c r="D666" i="3"/>
  <c r="H665" i="3"/>
  <c r="D665" i="3"/>
  <c r="H664" i="3"/>
  <c r="D664" i="3"/>
  <c r="H663" i="3"/>
  <c r="D663" i="3"/>
  <c r="H662" i="3"/>
  <c r="D662" i="3"/>
  <c r="H661" i="3"/>
  <c r="D661" i="3"/>
  <c r="H660" i="3"/>
  <c r="D660" i="3"/>
  <c r="H659" i="3"/>
  <c r="D659" i="3"/>
  <c r="H658" i="3"/>
  <c r="D658" i="3"/>
  <c r="H657" i="3"/>
  <c r="D657" i="3"/>
  <c r="H656" i="3"/>
  <c r="D656" i="3"/>
  <c r="H655" i="3"/>
  <c r="D655" i="3"/>
  <c r="H654" i="3"/>
  <c r="D654" i="3"/>
  <c r="H653" i="3"/>
  <c r="D653" i="3"/>
  <c r="H652" i="3"/>
  <c r="D652" i="3"/>
  <c r="H651" i="3"/>
  <c r="D651" i="3"/>
  <c r="H650" i="3"/>
  <c r="D650" i="3"/>
  <c r="H649" i="3"/>
  <c r="D649" i="3"/>
  <c r="H648" i="3"/>
  <c r="D648" i="3"/>
  <c r="H647" i="3"/>
  <c r="D647" i="3"/>
  <c r="H646" i="3"/>
  <c r="D646" i="3"/>
  <c r="H645" i="3"/>
  <c r="D645" i="3"/>
  <c r="H644" i="3"/>
  <c r="D644" i="3"/>
  <c r="H643" i="3"/>
  <c r="D643" i="3"/>
  <c r="H642" i="3"/>
  <c r="D642" i="3"/>
  <c r="H641" i="3"/>
  <c r="D641" i="3"/>
  <c r="H640" i="3"/>
  <c r="D640" i="3"/>
  <c r="H639" i="3"/>
  <c r="D639" i="3"/>
  <c r="H638" i="3"/>
  <c r="D638" i="3"/>
  <c r="H637" i="3"/>
  <c r="D637" i="3"/>
  <c r="H636" i="3"/>
  <c r="D636" i="3"/>
  <c r="H635" i="3"/>
  <c r="D635" i="3"/>
  <c r="H634" i="3"/>
  <c r="D634" i="3"/>
  <c r="H633" i="3"/>
  <c r="D633" i="3"/>
  <c r="H632" i="3"/>
  <c r="D632" i="3"/>
  <c r="H631" i="3"/>
  <c r="D631" i="3"/>
  <c r="H630" i="3"/>
  <c r="D630" i="3"/>
  <c r="H629" i="3"/>
  <c r="D629" i="3"/>
  <c r="H628" i="3"/>
  <c r="D628" i="3"/>
  <c r="H627" i="3"/>
  <c r="D627" i="3"/>
  <c r="H626" i="3"/>
  <c r="D626" i="3"/>
  <c r="H625" i="3"/>
  <c r="D625" i="3"/>
  <c r="H624" i="3"/>
  <c r="D624" i="3"/>
  <c r="H623" i="3"/>
  <c r="D623" i="3"/>
  <c r="H622" i="3"/>
  <c r="D622" i="3"/>
  <c r="H621" i="3"/>
  <c r="D621" i="3"/>
  <c r="H620" i="3"/>
  <c r="D620" i="3"/>
  <c r="H619" i="3"/>
  <c r="D619" i="3"/>
  <c r="H618" i="3"/>
  <c r="D618" i="3"/>
  <c r="H617" i="3"/>
  <c r="D617" i="3"/>
  <c r="H616" i="3"/>
  <c r="D616" i="3"/>
  <c r="H615" i="3"/>
  <c r="D615" i="3"/>
  <c r="H614" i="3"/>
  <c r="D614" i="3"/>
  <c r="H613" i="3"/>
  <c r="D613" i="3"/>
  <c r="H612" i="3"/>
  <c r="D612" i="3"/>
  <c r="H611" i="3"/>
  <c r="D611" i="3"/>
  <c r="H610" i="3"/>
  <c r="D610" i="3"/>
  <c r="H609" i="3"/>
  <c r="D609" i="3"/>
  <c r="H608" i="3"/>
  <c r="D608" i="3"/>
  <c r="H607" i="3"/>
  <c r="D607" i="3"/>
  <c r="H606" i="3"/>
  <c r="D606" i="3"/>
  <c r="H605" i="3"/>
  <c r="D605" i="3"/>
  <c r="H604" i="3"/>
  <c r="D604" i="3"/>
  <c r="H603" i="3"/>
  <c r="D603" i="3"/>
  <c r="H602" i="3"/>
  <c r="D602" i="3"/>
  <c r="H601" i="3"/>
  <c r="D601" i="3"/>
  <c r="H600" i="3"/>
  <c r="D600" i="3"/>
  <c r="H599" i="3"/>
  <c r="D599" i="3"/>
  <c r="H598" i="3"/>
  <c r="D598" i="3"/>
  <c r="H597" i="3"/>
  <c r="D597" i="3"/>
  <c r="H596" i="3"/>
  <c r="D596" i="3"/>
  <c r="H595" i="3"/>
  <c r="D595" i="3"/>
  <c r="H594" i="3"/>
  <c r="D594" i="3"/>
  <c r="H593" i="3"/>
  <c r="D593" i="3"/>
  <c r="H592" i="3"/>
  <c r="D592" i="3"/>
  <c r="H591" i="3"/>
  <c r="D591" i="3"/>
  <c r="H590" i="3"/>
  <c r="D590" i="3"/>
  <c r="H589" i="3"/>
  <c r="D589" i="3"/>
  <c r="H588" i="3"/>
  <c r="D588" i="3"/>
  <c r="H587" i="3"/>
  <c r="D587" i="3"/>
  <c r="H586" i="3"/>
  <c r="D586" i="3"/>
  <c r="H585" i="3"/>
  <c r="D585" i="3"/>
  <c r="H584" i="3"/>
  <c r="D584" i="3"/>
  <c r="H583" i="3"/>
  <c r="D583" i="3"/>
  <c r="H582" i="3"/>
  <c r="D582" i="3"/>
  <c r="H581" i="3"/>
  <c r="D581" i="3"/>
  <c r="H580" i="3"/>
  <c r="D580" i="3"/>
  <c r="H579" i="3"/>
  <c r="D579" i="3"/>
  <c r="H578" i="3"/>
  <c r="D578" i="3"/>
  <c r="H577" i="3"/>
  <c r="D577" i="3"/>
  <c r="H576" i="3"/>
  <c r="D576" i="3"/>
  <c r="H575" i="3"/>
  <c r="D575" i="3"/>
  <c r="H574" i="3"/>
  <c r="D574" i="3"/>
  <c r="H573" i="3"/>
  <c r="D573" i="3"/>
  <c r="H572" i="3"/>
  <c r="D572" i="3"/>
  <c r="H571" i="3"/>
  <c r="D571" i="3"/>
  <c r="H570" i="3"/>
  <c r="D570" i="3"/>
  <c r="H569" i="3"/>
  <c r="D569" i="3"/>
  <c r="H568" i="3"/>
  <c r="D568" i="3"/>
  <c r="H567" i="3"/>
  <c r="D567" i="3"/>
  <c r="H566" i="3"/>
  <c r="D566" i="3"/>
  <c r="H565" i="3"/>
  <c r="D565" i="3"/>
  <c r="H564" i="3"/>
  <c r="D564" i="3"/>
  <c r="H563" i="3"/>
  <c r="D563" i="3"/>
  <c r="H562" i="3"/>
  <c r="D562" i="3"/>
  <c r="H561" i="3"/>
  <c r="D561" i="3"/>
  <c r="H560" i="3"/>
  <c r="D560" i="3"/>
  <c r="H559" i="3"/>
  <c r="D559" i="3"/>
  <c r="H558" i="3"/>
  <c r="D558" i="3"/>
  <c r="H557" i="3"/>
  <c r="D557" i="3"/>
  <c r="H556" i="3"/>
  <c r="D556" i="3"/>
  <c r="H555" i="3"/>
  <c r="D555" i="3"/>
  <c r="H554" i="3"/>
  <c r="D554" i="3"/>
  <c r="H553" i="3"/>
  <c r="D553" i="3"/>
  <c r="H552" i="3"/>
  <c r="D552" i="3"/>
  <c r="H551" i="3"/>
  <c r="D551" i="3"/>
  <c r="H550" i="3"/>
  <c r="D550" i="3"/>
  <c r="H549" i="3"/>
  <c r="D549" i="3"/>
  <c r="H548" i="3"/>
  <c r="D548" i="3"/>
  <c r="H547" i="3"/>
  <c r="D547" i="3"/>
  <c r="H546" i="3"/>
  <c r="D546" i="3"/>
  <c r="H545" i="3"/>
  <c r="D545" i="3"/>
  <c r="H544" i="3"/>
  <c r="D544" i="3"/>
  <c r="H543" i="3"/>
  <c r="D543" i="3"/>
  <c r="H542" i="3"/>
  <c r="D542" i="3"/>
  <c r="H541" i="3"/>
  <c r="D541" i="3"/>
  <c r="H540" i="3"/>
  <c r="D540" i="3"/>
  <c r="H539" i="3"/>
  <c r="D539" i="3"/>
  <c r="H538" i="3"/>
  <c r="D538" i="3"/>
  <c r="H537" i="3"/>
  <c r="D537" i="3"/>
  <c r="H536" i="3"/>
  <c r="D536" i="3"/>
  <c r="H535" i="3"/>
  <c r="D535" i="3"/>
  <c r="H534" i="3"/>
  <c r="D534" i="3"/>
  <c r="H533" i="3"/>
  <c r="D533" i="3"/>
  <c r="H532" i="3"/>
  <c r="D532" i="3"/>
  <c r="H531" i="3"/>
  <c r="D531" i="3"/>
  <c r="H530" i="3"/>
  <c r="D530" i="3"/>
  <c r="H529" i="3"/>
  <c r="D529" i="3"/>
  <c r="H528" i="3"/>
  <c r="D528" i="3"/>
  <c r="H527" i="3"/>
  <c r="D527" i="3"/>
  <c r="H526" i="3"/>
  <c r="D526" i="3"/>
  <c r="H525" i="3"/>
  <c r="D525" i="3"/>
  <c r="H524" i="3"/>
  <c r="D524" i="3"/>
  <c r="H523" i="3"/>
  <c r="D523" i="3"/>
  <c r="H522" i="3"/>
  <c r="D522" i="3"/>
  <c r="H521" i="3"/>
  <c r="D521" i="3"/>
  <c r="H520" i="3"/>
  <c r="D520" i="3"/>
  <c r="H519" i="3"/>
  <c r="D519" i="3"/>
  <c r="H518" i="3"/>
  <c r="D518" i="3"/>
  <c r="H517" i="3"/>
  <c r="D517" i="3"/>
  <c r="H516" i="3"/>
  <c r="D516" i="3"/>
  <c r="H515" i="3"/>
  <c r="D515" i="3"/>
  <c r="H514" i="3"/>
  <c r="D514" i="3"/>
  <c r="H513" i="3"/>
  <c r="D513" i="3"/>
  <c r="H512" i="3"/>
  <c r="D512" i="3"/>
  <c r="H511" i="3"/>
  <c r="D511" i="3"/>
  <c r="H510" i="3"/>
  <c r="D510" i="3"/>
  <c r="H509" i="3"/>
  <c r="D509" i="3"/>
  <c r="H508" i="3"/>
  <c r="D508" i="3"/>
  <c r="H507" i="3"/>
  <c r="D507" i="3"/>
  <c r="H506" i="3"/>
  <c r="D506" i="3"/>
  <c r="H505" i="3"/>
  <c r="D505" i="3"/>
  <c r="H504" i="3"/>
  <c r="D504" i="3"/>
  <c r="H503" i="3"/>
  <c r="D503" i="3"/>
  <c r="H502" i="3"/>
  <c r="D502" i="3"/>
  <c r="H501" i="3"/>
  <c r="D501" i="3"/>
  <c r="H500" i="3"/>
  <c r="D500" i="3"/>
  <c r="H499" i="3"/>
  <c r="D499" i="3"/>
  <c r="H498" i="3"/>
  <c r="D498" i="3"/>
  <c r="H497" i="3"/>
  <c r="D497" i="3"/>
  <c r="H496" i="3"/>
  <c r="D496" i="3"/>
  <c r="H495" i="3"/>
  <c r="D495" i="3"/>
  <c r="H494" i="3"/>
  <c r="D494" i="3"/>
  <c r="H493" i="3"/>
  <c r="D493" i="3"/>
  <c r="H492" i="3"/>
  <c r="D492" i="3"/>
  <c r="H491" i="3"/>
  <c r="D491" i="3"/>
  <c r="H490" i="3"/>
  <c r="D490" i="3"/>
  <c r="H489" i="3"/>
  <c r="D489" i="3"/>
  <c r="H488" i="3"/>
  <c r="D488" i="3"/>
  <c r="H487" i="3"/>
  <c r="D487" i="3"/>
  <c r="H486" i="3"/>
  <c r="D486" i="3"/>
  <c r="H485" i="3"/>
  <c r="D485" i="3"/>
  <c r="H484" i="3"/>
  <c r="D484" i="3"/>
  <c r="H483" i="3"/>
  <c r="D483" i="3"/>
  <c r="H482" i="3"/>
  <c r="D482" i="3"/>
  <c r="H481" i="3"/>
  <c r="D481" i="3"/>
  <c r="H480" i="3"/>
  <c r="D480" i="3"/>
  <c r="H479" i="3"/>
  <c r="D479" i="3"/>
  <c r="H478" i="3"/>
  <c r="D478" i="3"/>
  <c r="H477" i="3"/>
  <c r="D477" i="3"/>
  <c r="H476" i="3"/>
  <c r="D476" i="3"/>
  <c r="H475" i="3"/>
  <c r="D475" i="3"/>
  <c r="H474" i="3"/>
  <c r="D474" i="3"/>
  <c r="H473" i="3"/>
  <c r="D473" i="3"/>
  <c r="H472" i="3"/>
  <c r="D472" i="3"/>
  <c r="H471" i="3"/>
  <c r="D471" i="3"/>
  <c r="H470" i="3"/>
  <c r="D470" i="3"/>
  <c r="H469" i="3"/>
  <c r="D469" i="3"/>
  <c r="H468" i="3"/>
  <c r="D468" i="3"/>
  <c r="H467" i="3"/>
  <c r="D467" i="3"/>
  <c r="H466" i="3"/>
  <c r="D466" i="3"/>
  <c r="H465" i="3"/>
  <c r="D465" i="3"/>
  <c r="H464" i="3"/>
  <c r="D464" i="3"/>
  <c r="H463" i="3"/>
  <c r="D463" i="3"/>
  <c r="H462" i="3"/>
  <c r="D462" i="3"/>
  <c r="H461" i="3"/>
  <c r="D461" i="3"/>
  <c r="H460" i="3"/>
  <c r="D460" i="3"/>
  <c r="H459" i="3"/>
  <c r="D459" i="3"/>
  <c r="H458" i="3"/>
  <c r="D458" i="3"/>
  <c r="H457" i="3"/>
  <c r="D457" i="3"/>
  <c r="H456" i="3"/>
  <c r="D456" i="3"/>
  <c r="H455" i="3"/>
  <c r="D455" i="3"/>
  <c r="H454" i="3"/>
  <c r="D454" i="3"/>
  <c r="H453" i="3"/>
  <c r="D453" i="3"/>
  <c r="H452" i="3"/>
  <c r="D452" i="3"/>
  <c r="H451" i="3"/>
  <c r="D451" i="3"/>
  <c r="H450" i="3"/>
  <c r="D450" i="3"/>
  <c r="H449" i="3"/>
  <c r="D449" i="3"/>
  <c r="H448" i="3"/>
  <c r="D448" i="3"/>
  <c r="H447" i="3"/>
  <c r="D447" i="3"/>
  <c r="H446" i="3"/>
  <c r="D446" i="3"/>
  <c r="H445" i="3"/>
  <c r="D445" i="3"/>
  <c r="H444" i="3"/>
  <c r="D444" i="3"/>
  <c r="H443" i="3"/>
  <c r="D443" i="3"/>
  <c r="H442" i="3"/>
  <c r="D442" i="3"/>
  <c r="H441" i="3"/>
  <c r="D441" i="3"/>
  <c r="H440" i="3"/>
  <c r="D440" i="3"/>
  <c r="H439" i="3"/>
  <c r="D439" i="3"/>
  <c r="H438" i="3"/>
  <c r="D438" i="3"/>
  <c r="H437" i="3"/>
  <c r="D437" i="3"/>
  <c r="H436" i="3"/>
  <c r="D436" i="3"/>
  <c r="H435" i="3"/>
  <c r="D435" i="3"/>
  <c r="H434" i="3"/>
  <c r="D434" i="3"/>
  <c r="H433" i="3"/>
  <c r="D433" i="3"/>
  <c r="H432" i="3"/>
  <c r="D432" i="3"/>
  <c r="H431" i="3"/>
  <c r="D431" i="3"/>
  <c r="H430" i="3"/>
  <c r="D430" i="3"/>
  <c r="H429" i="3"/>
  <c r="D429" i="3"/>
  <c r="H428" i="3"/>
  <c r="D428" i="3"/>
  <c r="H427" i="3"/>
  <c r="D427" i="3"/>
  <c r="H426" i="3"/>
  <c r="D426" i="3"/>
  <c r="H425" i="3"/>
  <c r="D425" i="3"/>
  <c r="H424" i="3"/>
  <c r="D424" i="3"/>
  <c r="H423" i="3"/>
  <c r="D423" i="3"/>
  <c r="H422" i="3"/>
  <c r="D422" i="3"/>
  <c r="H421" i="3"/>
  <c r="D421" i="3"/>
  <c r="H420" i="3"/>
  <c r="D420" i="3"/>
  <c r="H419" i="3"/>
  <c r="D419" i="3"/>
  <c r="H418" i="3"/>
  <c r="D418" i="3"/>
  <c r="H417" i="3"/>
  <c r="D417" i="3"/>
  <c r="H416" i="3"/>
  <c r="D416" i="3"/>
  <c r="H415" i="3"/>
  <c r="D415" i="3"/>
  <c r="H414" i="3"/>
  <c r="D414" i="3"/>
  <c r="H413" i="3"/>
  <c r="D413" i="3"/>
  <c r="H412" i="3"/>
  <c r="D412" i="3"/>
  <c r="H411" i="3"/>
  <c r="D411" i="3"/>
  <c r="H410" i="3"/>
  <c r="D410" i="3"/>
  <c r="H409" i="3"/>
  <c r="D409" i="3"/>
  <c r="H408" i="3"/>
  <c r="D408" i="3"/>
  <c r="H407" i="3"/>
  <c r="D407" i="3"/>
  <c r="H406" i="3"/>
  <c r="D406" i="3"/>
  <c r="H405" i="3"/>
  <c r="D405" i="3"/>
  <c r="H404" i="3"/>
  <c r="D404" i="3"/>
  <c r="H403" i="3"/>
  <c r="D403" i="3"/>
  <c r="H402" i="3"/>
  <c r="D402" i="3"/>
  <c r="H401" i="3"/>
  <c r="D401" i="3"/>
  <c r="H400" i="3"/>
  <c r="D400" i="3"/>
  <c r="H399" i="3"/>
  <c r="D399" i="3"/>
  <c r="H398" i="3"/>
  <c r="D398" i="3"/>
  <c r="H397" i="3"/>
  <c r="D397" i="3"/>
  <c r="H396" i="3"/>
  <c r="D396" i="3"/>
  <c r="H395" i="3"/>
  <c r="D395" i="3"/>
  <c r="H394" i="3"/>
  <c r="D394" i="3"/>
  <c r="H393" i="3"/>
  <c r="D393" i="3"/>
  <c r="H392" i="3"/>
  <c r="D392" i="3"/>
  <c r="H391" i="3"/>
  <c r="D391" i="3"/>
  <c r="H390" i="3"/>
  <c r="D390" i="3"/>
  <c r="H389" i="3"/>
  <c r="D389" i="3"/>
  <c r="H388" i="3"/>
  <c r="D388" i="3"/>
  <c r="H387" i="3"/>
  <c r="D387" i="3"/>
  <c r="H386" i="3"/>
  <c r="D386" i="3"/>
  <c r="H385" i="3"/>
  <c r="D385" i="3"/>
  <c r="H384" i="3"/>
  <c r="D384" i="3"/>
  <c r="H383" i="3"/>
  <c r="D383" i="3"/>
  <c r="H382" i="3"/>
  <c r="D382" i="3"/>
  <c r="H381" i="3"/>
  <c r="D381" i="3"/>
  <c r="H380" i="3"/>
  <c r="D380" i="3"/>
  <c r="H379" i="3"/>
  <c r="D379" i="3"/>
  <c r="H378" i="3"/>
  <c r="D378" i="3"/>
  <c r="H377" i="3"/>
  <c r="D377" i="3"/>
  <c r="H376" i="3"/>
  <c r="D376" i="3"/>
  <c r="H375" i="3"/>
  <c r="D375" i="3"/>
  <c r="H374" i="3"/>
  <c r="D374" i="3"/>
  <c r="H373" i="3"/>
  <c r="D373" i="3"/>
  <c r="H372" i="3"/>
  <c r="D372" i="3"/>
  <c r="H371" i="3"/>
  <c r="D371" i="3"/>
  <c r="H370" i="3"/>
  <c r="D370" i="3"/>
  <c r="H369" i="3"/>
  <c r="D369" i="3"/>
  <c r="H368" i="3"/>
  <c r="D368" i="3"/>
  <c r="H367" i="3"/>
  <c r="D367" i="3"/>
  <c r="H366" i="3"/>
  <c r="D366" i="3"/>
  <c r="H365" i="3"/>
  <c r="D365" i="3"/>
  <c r="H364" i="3"/>
  <c r="D364" i="3"/>
  <c r="H363" i="3"/>
  <c r="D363" i="3"/>
  <c r="H362" i="3"/>
  <c r="D362" i="3"/>
  <c r="H361" i="3"/>
  <c r="D361" i="3"/>
  <c r="H360" i="3"/>
  <c r="D360" i="3"/>
  <c r="H359" i="3"/>
  <c r="D359" i="3"/>
  <c r="H358" i="3"/>
  <c r="D358" i="3"/>
  <c r="H357" i="3"/>
  <c r="D357" i="3"/>
  <c r="H356" i="3"/>
  <c r="D356" i="3"/>
  <c r="H355" i="3"/>
  <c r="D355" i="3"/>
  <c r="H354" i="3"/>
  <c r="D354" i="3"/>
  <c r="H353" i="3"/>
  <c r="D353" i="3"/>
  <c r="H352" i="3"/>
  <c r="D352" i="3"/>
  <c r="H351" i="3"/>
  <c r="D351" i="3"/>
  <c r="H350" i="3"/>
  <c r="D350" i="3"/>
  <c r="H349" i="3"/>
  <c r="D349" i="3"/>
  <c r="H348" i="3"/>
  <c r="D348" i="3"/>
  <c r="H347" i="3"/>
  <c r="D347" i="3"/>
  <c r="H346" i="3"/>
  <c r="D346" i="3"/>
  <c r="H345" i="3"/>
  <c r="D345" i="3"/>
  <c r="H344" i="3"/>
  <c r="D344" i="3"/>
  <c r="H343" i="3"/>
  <c r="D343" i="3"/>
  <c r="H342" i="3"/>
  <c r="D342" i="3"/>
  <c r="H341" i="3"/>
  <c r="D341" i="3"/>
  <c r="H340" i="3"/>
  <c r="D340" i="3"/>
  <c r="H339" i="3"/>
  <c r="D339" i="3"/>
  <c r="H338" i="3"/>
  <c r="D338" i="3"/>
  <c r="H337" i="3"/>
  <c r="D337" i="3"/>
  <c r="H336" i="3"/>
  <c r="D336" i="3"/>
  <c r="H335" i="3"/>
  <c r="D335" i="3"/>
  <c r="H334" i="3"/>
  <c r="D334" i="3"/>
  <c r="H333" i="3"/>
  <c r="D333" i="3"/>
  <c r="H332" i="3"/>
  <c r="D332" i="3"/>
  <c r="H331" i="3"/>
  <c r="D331" i="3"/>
  <c r="H330" i="3"/>
  <c r="D330" i="3"/>
  <c r="H329" i="3"/>
  <c r="D329" i="3"/>
  <c r="H328" i="3"/>
  <c r="D328" i="3"/>
  <c r="H327" i="3"/>
  <c r="D327" i="3"/>
  <c r="H326" i="3"/>
  <c r="D326" i="3"/>
  <c r="H325" i="3"/>
  <c r="D325" i="3"/>
  <c r="H324" i="3"/>
  <c r="D324" i="3"/>
  <c r="H323" i="3"/>
  <c r="D323" i="3"/>
  <c r="H322" i="3"/>
  <c r="D322" i="3"/>
  <c r="H321" i="3"/>
  <c r="D321" i="3"/>
  <c r="H320" i="3"/>
  <c r="D320" i="3"/>
  <c r="H319" i="3"/>
  <c r="D319" i="3"/>
  <c r="H318" i="3"/>
  <c r="D318" i="3"/>
  <c r="H317" i="3"/>
  <c r="D317" i="3"/>
  <c r="H316" i="3"/>
  <c r="D316" i="3"/>
  <c r="H315" i="3"/>
  <c r="D315" i="3"/>
  <c r="H314" i="3"/>
  <c r="D314" i="3"/>
  <c r="H313" i="3"/>
  <c r="D313" i="3"/>
  <c r="H312" i="3"/>
  <c r="D312" i="3"/>
  <c r="H311" i="3"/>
  <c r="D311" i="3"/>
  <c r="H310" i="3"/>
  <c r="D310" i="3"/>
  <c r="H309" i="3"/>
  <c r="D309" i="3"/>
  <c r="H308" i="3"/>
  <c r="D308" i="3"/>
  <c r="H307" i="3"/>
  <c r="D307" i="3"/>
  <c r="H306" i="3"/>
  <c r="D306" i="3"/>
  <c r="H305" i="3"/>
  <c r="D305" i="3"/>
  <c r="H304" i="3"/>
  <c r="D304" i="3"/>
  <c r="H303" i="3"/>
  <c r="D303" i="3"/>
  <c r="H302" i="3"/>
  <c r="D302" i="3"/>
  <c r="H301" i="3"/>
  <c r="D301" i="3"/>
  <c r="H300" i="3"/>
  <c r="D300" i="3"/>
  <c r="H299" i="3"/>
  <c r="D299" i="3"/>
  <c r="H298" i="3"/>
  <c r="D298" i="3"/>
  <c r="H297" i="3"/>
  <c r="D297" i="3"/>
  <c r="H296" i="3"/>
  <c r="D296" i="3"/>
  <c r="H295" i="3"/>
  <c r="D295" i="3"/>
  <c r="H294" i="3"/>
  <c r="D294" i="3"/>
  <c r="H293" i="3"/>
  <c r="D293" i="3"/>
  <c r="H292" i="3"/>
  <c r="D292" i="3"/>
  <c r="H291" i="3"/>
  <c r="D291" i="3"/>
  <c r="H290" i="3"/>
  <c r="D290" i="3"/>
  <c r="H289" i="3"/>
  <c r="D289" i="3"/>
  <c r="H288" i="3"/>
  <c r="D288" i="3"/>
  <c r="H287" i="3"/>
  <c r="D287" i="3"/>
  <c r="H286" i="3"/>
  <c r="D286" i="3"/>
  <c r="H285" i="3"/>
  <c r="D285" i="3"/>
  <c r="H284" i="3"/>
  <c r="D284" i="3"/>
  <c r="H283" i="3"/>
  <c r="D283" i="3"/>
  <c r="H282" i="3"/>
  <c r="D282" i="3"/>
  <c r="H281" i="3"/>
  <c r="D281" i="3"/>
  <c r="H280" i="3"/>
  <c r="D280" i="3"/>
  <c r="H279" i="3"/>
  <c r="D279" i="3"/>
  <c r="H278" i="3"/>
  <c r="D278" i="3"/>
  <c r="H277" i="3"/>
  <c r="D277" i="3"/>
  <c r="H276" i="3"/>
  <c r="D276" i="3"/>
  <c r="H275" i="3"/>
  <c r="D275" i="3"/>
  <c r="H274" i="3"/>
  <c r="D274" i="3"/>
  <c r="H273" i="3"/>
  <c r="D273" i="3"/>
  <c r="H272" i="3"/>
  <c r="D272" i="3"/>
  <c r="H271" i="3"/>
  <c r="D271" i="3"/>
  <c r="H270" i="3"/>
  <c r="D270" i="3"/>
  <c r="H269" i="3"/>
  <c r="D269" i="3"/>
  <c r="H268" i="3"/>
  <c r="D268" i="3"/>
  <c r="H267" i="3"/>
  <c r="D267" i="3"/>
  <c r="H266" i="3"/>
  <c r="D266" i="3"/>
  <c r="H265" i="3"/>
  <c r="D265" i="3"/>
  <c r="H264" i="3"/>
  <c r="D264" i="3"/>
  <c r="H263" i="3"/>
  <c r="D263" i="3"/>
  <c r="H262" i="3"/>
  <c r="D262" i="3"/>
  <c r="H261" i="3"/>
  <c r="D261" i="3"/>
  <c r="H260" i="3"/>
  <c r="D260" i="3"/>
  <c r="H259" i="3"/>
  <c r="D259" i="3"/>
  <c r="H258" i="3"/>
  <c r="D258" i="3"/>
  <c r="H257" i="3"/>
  <c r="D257" i="3"/>
  <c r="H256" i="3"/>
  <c r="D256" i="3"/>
  <c r="H255" i="3"/>
  <c r="D255" i="3"/>
  <c r="H254" i="3"/>
  <c r="D254" i="3"/>
  <c r="H253" i="3"/>
  <c r="D253" i="3"/>
  <c r="H252" i="3"/>
  <c r="D252" i="3"/>
  <c r="H251" i="3"/>
  <c r="D251" i="3"/>
  <c r="H250" i="3"/>
  <c r="D250" i="3"/>
  <c r="H249" i="3"/>
  <c r="D249" i="3"/>
  <c r="H248" i="3"/>
  <c r="D248" i="3"/>
  <c r="H247" i="3"/>
  <c r="D247" i="3"/>
  <c r="H246" i="3"/>
  <c r="D246" i="3"/>
  <c r="H245" i="3"/>
  <c r="D245" i="3"/>
  <c r="H244" i="3"/>
  <c r="D244" i="3"/>
  <c r="H243" i="3"/>
  <c r="D243" i="3"/>
  <c r="H242" i="3"/>
  <c r="D242" i="3"/>
  <c r="H241" i="3"/>
  <c r="D241" i="3"/>
  <c r="H240" i="3"/>
  <c r="D240" i="3"/>
  <c r="H239" i="3"/>
  <c r="D239" i="3"/>
  <c r="H238" i="3"/>
  <c r="D238" i="3"/>
  <c r="H237" i="3"/>
  <c r="D237" i="3"/>
  <c r="H236" i="3"/>
  <c r="D236" i="3"/>
  <c r="H235" i="3"/>
  <c r="D235" i="3"/>
  <c r="H234" i="3"/>
  <c r="D234" i="3"/>
  <c r="H233" i="3"/>
  <c r="D233" i="3"/>
  <c r="H232" i="3"/>
  <c r="D232" i="3"/>
  <c r="H231" i="3"/>
  <c r="D231" i="3"/>
  <c r="H230" i="3"/>
  <c r="D230" i="3"/>
  <c r="H229" i="3"/>
  <c r="D229" i="3"/>
  <c r="H228" i="3"/>
  <c r="D228" i="3"/>
  <c r="H227" i="3"/>
  <c r="D227" i="3"/>
  <c r="H226" i="3"/>
  <c r="D226" i="3"/>
  <c r="H225" i="3"/>
  <c r="D225" i="3"/>
  <c r="H224" i="3"/>
  <c r="D224" i="3"/>
  <c r="H223" i="3"/>
  <c r="D223" i="3"/>
  <c r="H222" i="3"/>
  <c r="D222" i="3"/>
  <c r="H221" i="3"/>
  <c r="D221" i="3"/>
  <c r="H220" i="3"/>
  <c r="D220" i="3"/>
  <c r="H219" i="3"/>
  <c r="D219" i="3"/>
  <c r="H218" i="3"/>
  <c r="D218" i="3"/>
  <c r="H217" i="3"/>
  <c r="D217" i="3"/>
  <c r="H216" i="3"/>
  <c r="D216" i="3"/>
  <c r="H215" i="3"/>
  <c r="D215" i="3"/>
  <c r="H214" i="3"/>
  <c r="D214" i="3"/>
  <c r="H213" i="3"/>
  <c r="D213" i="3"/>
  <c r="H212" i="3"/>
  <c r="D212" i="3"/>
  <c r="H211" i="3"/>
  <c r="D211" i="3"/>
  <c r="H210" i="3"/>
  <c r="D210" i="3"/>
  <c r="H209" i="3"/>
  <c r="D209" i="3"/>
  <c r="H208" i="3"/>
  <c r="D208" i="3"/>
  <c r="H207" i="3"/>
  <c r="D207" i="3"/>
  <c r="H206" i="3"/>
  <c r="D206" i="3"/>
  <c r="H205" i="3"/>
  <c r="D205" i="3"/>
  <c r="H204" i="3"/>
  <c r="D204" i="3"/>
  <c r="H203" i="3"/>
  <c r="D203" i="3"/>
  <c r="H202" i="3"/>
  <c r="D202" i="3"/>
  <c r="H201" i="3"/>
  <c r="D201" i="3"/>
  <c r="H200" i="3"/>
  <c r="D200" i="3"/>
  <c r="H199" i="3"/>
  <c r="D199" i="3"/>
  <c r="H198" i="3"/>
  <c r="D198" i="3"/>
  <c r="H197" i="3"/>
  <c r="D197" i="3"/>
  <c r="H196" i="3"/>
  <c r="D196" i="3"/>
  <c r="H195" i="3"/>
  <c r="D195" i="3"/>
  <c r="H194" i="3"/>
  <c r="D194" i="3"/>
  <c r="H193" i="3"/>
  <c r="D193" i="3"/>
  <c r="H192" i="3"/>
  <c r="D192" i="3"/>
  <c r="H191" i="3"/>
  <c r="D191" i="3"/>
  <c r="H190" i="3"/>
  <c r="D190" i="3"/>
  <c r="H189" i="3"/>
  <c r="D189" i="3"/>
  <c r="H188" i="3"/>
  <c r="D188" i="3"/>
  <c r="H187" i="3"/>
  <c r="D187" i="3"/>
  <c r="H186" i="3"/>
  <c r="D186" i="3"/>
  <c r="H185" i="3"/>
  <c r="D185" i="3"/>
  <c r="H184" i="3"/>
  <c r="D184" i="3"/>
  <c r="H183" i="3"/>
  <c r="D183" i="3"/>
  <c r="H182" i="3"/>
  <c r="D182" i="3"/>
  <c r="H181" i="3"/>
  <c r="D181" i="3"/>
  <c r="H180" i="3"/>
  <c r="D180" i="3"/>
  <c r="H179" i="3"/>
  <c r="D179" i="3"/>
  <c r="H178" i="3"/>
  <c r="D178" i="3"/>
  <c r="H177" i="3"/>
  <c r="D177" i="3"/>
  <c r="H176" i="3"/>
  <c r="D176" i="3"/>
  <c r="H175" i="3"/>
  <c r="D175" i="3"/>
  <c r="H174" i="3"/>
  <c r="D174" i="3"/>
  <c r="H173" i="3"/>
  <c r="D173" i="3"/>
  <c r="H172" i="3"/>
  <c r="D172" i="3"/>
  <c r="H171" i="3"/>
  <c r="D171" i="3"/>
  <c r="H170" i="3"/>
  <c r="D170" i="3"/>
  <c r="H169" i="3"/>
  <c r="D169" i="3"/>
  <c r="H168" i="3"/>
  <c r="D168" i="3"/>
  <c r="H167" i="3"/>
  <c r="D167" i="3"/>
  <c r="H166" i="3"/>
  <c r="D166" i="3"/>
  <c r="H165" i="3"/>
  <c r="D165" i="3"/>
  <c r="H164" i="3"/>
  <c r="D164" i="3"/>
  <c r="H163" i="3"/>
  <c r="D163" i="3"/>
  <c r="H162" i="3"/>
  <c r="D162" i="3"/>
  <c r="H161" i="3"/>
  <c r="D161" i="3"/>
  <c r="H160" i="3"/>
  <c r="D160" i="3"/>
  <c r="H159" i="3"/>
  <c r="D159" i="3"/>
  <c r="H158" i="3"/>
  <c r="D158" i="3"/>
  <c r="H157" i="3"/>
  <c r="D157" i="3"/>
  <c r="H156" i="3"/>
  <c r="D156" i="3"/>
  <c r="H155" i="3"/>
  <c r="D155" i="3"/>
  <c r="H154" i="3"/>
  <c r="D154" i="3"/>
  <c r="H153" i="3"/>
  <c r="D153" i="3"/>
  <c r="H152" i="3"/>
  <c r="D152" i="3"/>
  <c r="H151" i="3"/>
  <c r="D151" i="3"/>
  <c r="H150" i="3"/>
  <c r="D150" i="3"/>
  <c r="H149" i="3"/>
  <c r="D149" i="3"/>
  <c r="H148" i="3"/>
  <c r="D148" i="3"/>
  <c r="H147" i="3"/>
  <c r="D147" i="3"/>
  <c r="H146" i="3"/>
  <c r="D146" i="3"/>
  <c r="H145" i="3"/>
  <c r="D145" i="3"/>
  <c r="H144" i="3"/>
  <c r="D144" i="3"/>
  <c r="H143" i="3"/>
  <c r="D143" i="3"/>
  <c r="H142" i="3"/>
  <c r="D142" i="3"/>
  <c r="H141" i="3"/>
  <c r="D141" i="3"/>
  <c r="H140" i="3"/>
  <c r="D140" i="3"/>
  <c r="H139" i="3"/>
  <c r="D139" i="3"/>
  <c r="H138" i="3"/>
  <c r="D138" i="3"/>
  <c r="H137" i="3"/>
  <c r="D137" i="3"/>
  <c r="H136" i="3"/>
  <c r="D136" i="3"/>
  <c r="H135" i="3"/>
  <c r="D135" i="3"/>
  <c r="H134" i="3"/>
  <c r="D134" i="3"/>
  <c r="H133" i="3"/>
  <c r="D133" i="3"/>
  <c r="H132" i="3"/>
  <c r="D132" i="3"/>
  <c r="H131" i="3"/>
  <c r="D131" i="3"/>
  <c r="H130" i="3"/>
  <c r="D130" i="3"/>
  <c r="H129" i="3"/>
  <c r="D129" i="3"/>
  <c r="H128" i="3"/>
  <c r="D128" i="3"/>
  <c r="H127" i="3"/>
  <c r="D127" i="3"/>
  <c r="H126" i="3"/>
  <c r="D126" i="3"/>
  <c r="H125" i="3"/>
  <c r="D125" i="3"/>
  <c r="H124" i="3"/>
  <c r="D124" i="3"/>
  <c r="H123" i="3"/>
  <c r="D123" i="3"/>
  <c r="H122" i="3"/>
  <c r="D122" i="3"/>
  <c r="H121" i="3"/>
  <c r="D121" i="3"/>
  <c r="H120" i="3"/>
  <c r="D120" i="3"/>
  <c r="H119" i="3"/>
  <c r="D119" i="3"/>
  <c r="H118" i="3"/>
  <c r="D118" i="3"/>
  <c r="H117" i="3"/>
  <c r="D117" i="3"/>
  <c r="H116" i="3"/>
  <c r="D116" i="3"/>
  <c r="H115" i="3"/>
  <c r="D115" i="3"/>
  <c r="H114" i="3"/>
  <c r="D114" i="3"/>
  <c r="H113" i="3"/>
  <c r="D113" i="3"/>
  <c r="H112" i="3"/>
  <c r="D112" i="3"/>
  <c r="H111" i="3"/>
  <c r="D111" i="3"/>
  <c r="H110" i="3"/>
  <c r="D110" i="3"/>
  <c r="H109" i="3"/>
  <c r="D109" i="3"/>
  <c r="H108" i="3"/>
  <c r="D108" i="3"/>
  <c r="H107" i="3"/>
  <c r="D107" i="3"/>
  <c r="H106" i="3"/>
  <c r="D106" i="3"/>
  <c r="H105" i="3"/>
  <c r="D105" i="3"/>
  <c r="H104" i="3"/>
  <c r="D104" i="3"/>
  <c r="H103" i="3"/>
  <c r="D103" i="3"/>
  <c r="H102" i="3"/>
  <c r="D102" i="3"/>
  <c r="H101" i="3"/>
  <c r="D101" i="3"/>
  <c r="H100" i="3"/>
  <c r="D100" i="3"/>
  <c r="H99" i="3"/>
  <c r="D99" i="3"/>
  <c r="H98" i="3"/>
  <c r="D98" i="3"/>
  <c r="H97" i="3"/>
  <c r="D97" i="3"/>
  <c r="H96" i="3"/>
  <c r="D96" i="3"/>
  <c r="H95" i="3"/>
  <c r="D95" i="3"/>
  <c r="H94" i="3"/>
  <c r="D94" i="3"/>
  <c r="H93" i="3"/>
  <c r="D93" i="3"/>
  <c r="H92" i="3"/>
  <c r="D92" i="3"/>
  <c r="H91" i="3"/>
  <c r="D91" i="3"/>
  <c r="H90" i="3"/>
  <c r="D90" i="3"/>
  <c r="H89" i="3"/>
  <c r="D89" i="3"/>
  <c r="H88" i="3"/>
  <c r="D88" i="3"/>
  <c r="H87" i="3"/>
  <c r="D87" i="3"/>
  <c r="H86" i="3"/>
  <c r="D86" i="3"/>
  <c r="H85" i="3"/>
  <c r="D85" i="3"/>
  <c r="H84" i="3"/>
  <c r="D84" i="3"/>
  <c r="H83" i="3"/>
  <c r="D83" i="3"/>
  <c r="H82" i="3"/>
  <c r="D82" i="3"/>
  <c r="H81" i="3"/>
  <c r="D81" i="3"/>
  <c r="H80" i="3"/>
  <c r="D80" i="3"/>
  <c r="H79" i="3"/>
  <c r="D79" i="3"/>
  <c r="H78" i="3"/>
  <c r="D78" i="3"/>
  <c r="H77" i="3"/>
  <c r="D77" i="3"/>
  <c r="H76" i="3"/>
  <c r="D76" i="3"/>
  <c r="H75" i="3"/>
  <c r="D75" i="3"/>
  <c r="H74" i="3"/>
  <c r="D74" i="3"/>
  <c r="H73" i="3"/>
  <c r="D73" i="3"/>
  <c r="H72" i="3"/>
  <c r="D72" i="3"/>
  <c r="H71" i="3"/>
  <c r="D71" i="3"/>
  <c r="H70" i="3"/>
  <c r="D70" i="3"/>
  <c r="H69" i="3"/>
  <c r="D69" i="3"/>
  <c r="H68" i="3"/>
  <c r="D68" i="3"/>
  <c r="H67" i="3"/>
  <c r="D67" i="3"/>
  <c r="H66" i="3"/>
  <c r="D66" i="3"/>
  <c r="H65" i="3"/>
  <c r="D65" i="3"/>
  <c r="H64" i="3"/>
  <c r="D64" i="3"/>
  <c r="H63" i="3"/>
  <c r="D63" i="3"/>
  <c r="H62" i="3"/>
  <c r="D62" i="3"/>
  <c r="H61" i="3"/>
  <c r="D61" i="3"/>
  <c r="H60" i="3"/>
  <c r="D60" i="3"/>
  <c r="H59" i="3"/>
  <c r="D59" i="3"/>
  <c r="H58" i="3"/>
  <c r="D58" i="3"/>
  <c r="H57" i="3"/>
  <c r="D57" i="3"/>
  <c r="H56" i="3"/>
  <c r="D56" i="3"/>
  <c r="H55" i="3"/>
  <c r="D55" i="3"/>
  <c r="H54" i="3"/>
  <c r="D54" i="3"/>
  <c r="H53" i="3"/>
  <c r="D53" i="3"/>
  <c r="H52" i="3"/>
  <c r="D52" i="3"/>
  <c r="H51" i="3"/>
  <c r="D51" i="3"/>
  <c r="H50" i="3"/>
  <c r="D50" i="3"/>
  <c r="H49" i="3"/>
  <c r="D49" i="3"/>
  <c r="H48" i="3"/>
  <c r="D48" i="3"/>
  <c r="H47" i="3"/>
  <c r="D47" i="3"/>
  <c r="H46" i="3"/>
  <c r="D46" i="3"/>
  <c r="H45" i="3"/>
  <c r="D45" i="3"/>
  <c r="H44" i="3"/>
  <c r="D44" i="3"/>
  <c r="H43" i="3"/>
  <c r="D43" i="3"/>
  <c r="H42" i="3"/>
  <c r="D42" i="3"/>
  <c r="H41" i="3"/>
  <c r="D41" i="3"/>
  <c r="H40" i="3"/>
  <c r="D40" i="3"/>
  <c r="H39" i="3"/>
  <c r="D39" i="3"/>
  <c r="H38" i="3"/>
  <c r="D38" i="3"/>
  <c r="H37" i="3"/>
  <c r="D37" i="3"/>
  <c r="H36" i="3"/>
  <c r="D36" i="3"/>
  <c r="H35" i="3"/>
  <c r="D35" i="3"/>
  <c r="H34" i="3"/>
  <c r="D34" i="3"/>
  <c r="H33" i="3"/>
  <c r="D33" i="3"/>
  <c r="H32" i="3"/>
  <c r="D32" i="3"/>
  <c r="H31" i="3"/>
  <c r="D31" i="3"/>
  <c r="H30" i="3"/>
  <c r="D30" i="3"/>
  <c r="H29" i="3"/>
  <c r="D29" i="3"/>
  <c r="H28" i="3"/>
  <c r="D28" i="3"/>
  <c r="H27" i="3"/>
  <c r="D27" i="3"/>
  <c r="H26" i="3"/>
  <c r="D26" i="3"/>
  <c r="H25" i="3"/>
  <c r="D25" i="3"/>
  <c r="H24" i="3"/>
  <c r="D24" i="3"/>
  <c r="H23" i="3"/>
  <c r="D23" i="3"/>
  <c r="H22" i="3"/>
  <c r="D22" i="3"/>
  <c r="H21" i="3"/>
  <c r="D21" i="3"/>
  <c r="H20" i="3"/>
  <c r="D20" i="3"/>
  <c r="H19" i="3"/>
  <c r="D19" i="3"/>
  <c r="H18" i="3"/>
  <c r="D18" i="3"/>
  <c r="H17" i="3"/>
  <c r="D17" i="3"/>
  <c r="E17" i="3" s="1"/>
  <c r="F17" i="3" s="1"/>
  <c r="G17" i="3" s="1"/>
  <c r="D316" i="2"/>
  <c r="H316" i="2" s="1"/>
  <c r="D315" i="2"/>
  <c r="D314" i="2"/>
  <c r="H314" i="2" s="1"/>
  <c r="D313" i="2"/>
  <c r="D312" i="2"/>
  <c r="H312" i="2" s="1"/>
  <c r="D311" i="2"/>
  <c r="D310" i="2"/>
  <c r="H310" i="2" s="1"/>
  <c r="D309" i="2"/>
  <c r="D308" i="2"/>
  <c r="H308" i="2" s="1"/>
  <c r="D307" i="2"/>
  <c r="D306" i="2"/>
  <c r="H306" i="2" s="1"/>
  <c r="D305" i="2"/>
  <c r="D304" i="2"/>
  <c r="H304" i="2" s="1"/>
  <c r="D303" i="2"/>
  <c r="D302" i="2"/>
  <c r="H302" i="2" s="1"/>
  <c r="D301" i="2"/>
  <c r="D300" i="2"/>
  <c r="H300" i="2" s="1"/>
  <c r="D299" i="2"/>
  <c r="D298" i="2"/>
  <c r="H298" i="2" s="1"/>
  <c r="D297" i="2"/>
  <c r="D296" i="2"/>
  <c r="H296" i="2" s="1"/>
  <c r="D295" i="2"/>
  <c r="D294" i="2"/>
  <c r="H294" i="2" s="1"/>
  <c r="D293" i="2"/>
  <c r="G293" i="2" s="1"/>
  <c r="D292" i="2"/>
  <c r="H292" i="2" s="1"/>
  <c r="D291" i="2"/>
  <c r="D290" i="2"/>
  <c r="H290" i="2" s="1"/>
  <c r="D289" i="2"/>
  <c r="E289" i="2" s="1"/>
  <c r="F289" i="2" s="1"/>
  <c r="D288" i="2"/>
  <c r="H288" i="2" s="1"/>
  <c r="D287" i="2"/>
  <c r="E287" i="2" s="1"/>
  <c r="F287" i="2" s="1"/>
  <c r="D286" i="2"/>
  <c r="H286" i="2" s="1"/>
  <c r="D285" i="2"/>
  <c r="D284" i="2"/>
  <c r="H284" i="2" s="1"/>
  <c r="D283" i="2"/>
  <c r="D282" i="2"/>
  <c r="D281" i="2"/>
  <c r="D280" i="2"/>
  <c r="D279" i="2"/>
  <c r="E279" i="2" s="1"/>
  <c r="F279" i="2" s="1"/>
  <c r="D278" i="2"/>
  <c r="G278" i="2" s="1"/>
  <c r="D277" i="2"/>
  <c r="E277" i="2" s="1"/>
  <c r="F277" i="2" s="1"/>
  <c r="D276" i="2"/>
  <c r="D275" i="2"/>
  <c r="E275" i="2" s="1"/>
  <c r="F275" i="2" s="1"/>
  <c r="D274" i="2"/>
  <c r="D273" i="2"/>
  <c r="D272" i="2"/>
  <c r="G272" i="2" s="1"/>
  <c r="D271" i="2"/>
  <c r="E271" i="2" s="1"/>
  <c r="F271" i="2" s="1"/>
  <c r="D270" i="2"/>
  <c r="G270" i="2" s="1"/>
  <c r="D269" i="2"/>
  <c r="E269" i="2" s="1"/>
  <c r="F269" i="2" s="1"/>
  <c r="D268" i="2"/>
  <c r="D267" i="2"/>
  <c r="E267" i="2" s="1"/>
  <c r="F267" i="2" s="1"/>
  <c r="D266" i="2"/>
  <c r="D265" i="2"/>
  <c r="D264" i="2"/>
  <c r="G264" i="2" s="1"/>
  <c r="D263" i="2"/>
  <c r="E263" i="2" s="1"/>
  <c r="F263" i="2" s="1"/>
  <c r="D262" i="2"/>
  <c r="D261" i="2"/>
  <c r="E261" i="2" s="1"/>
  <c r="F261" i="2" s="1"/>
  <c r="D260" i="2"/>
  <c r="H260" i="2" s="1"/>
  <c r="D259" i="2"/>
  <c r="E259" i="2" s="1"/>
  <c r="F259" i="2" s="1"/>
  <c r="D258" i="2"/>
  <c r="H258" i="2" s="1"/>
  <c r="D257" i="2"/>
  <c r="E257" i="2" s="1"/>
  <c r="F257" i="2" s="1"/>
  <c r="D256" i="2"/>
  <c r="H256" i="2" s="1"/>
  <c r="D255" i="2"/>
  <c r="E255" i="2" s="1"/>
  <c r="F255" i="2" s="1"/>
  <c r="D254" i="2"/>
  <c r="D253" i="2"/>
  <c r="E253" i="2" s="1"/>
  <c r="F253" i="2" s="1"/>
  <c r="D252" i="2"/>
  <c r="H252" i="2" s="1"/>
  <c r="D251" i="2"/>
  <c r="E251" i="2" s="1"/>
  <c r="F251" i="2" s="1"/>
  <c r="D250" i="2"/>
  <c r="H250" i="2" s="1"/>
  <c r="D249" i="2"/>
  <c r="E249" i="2" s="1"/>
  <c r="F249" i="2" s="1"/>
  <c r="D248" i="2"/>
  <c r="H248" i="2" s="1"/>
  <c r="D247" i="2"/>
  <c r="E247" i="2" s="1"/>
  <c r="F247" i="2" s="1"/>
  <c r="D246" i="2"/>
  <c r="H246" i="2" s="1"/>
  <c r="D245" i="2"/>
  <c r="E245" i="2" s="1"/>
  <c r="F245" i="2" s="1"/>
  <c r="D244" i="2"/>
  <c r="H244" i="2" s="1"/>
  <c r="D243" i="2"/>
  <c r="E243" i="2" s="1"/>
  <c r="F243" i="2" s="1"/>
  <c r="D242" i="2"/>
  <c r="H242" i="2" s="1"/>
  <c r="D241" i="2"/>
  <c r="E241" i="2" s="1"/>
  <c r="F241" i="2" s="1"/>
  <c r="D240" i="2"/>
  <c r="H240" i="2" s="1"/>
  <c r="D239" i="2"/>
  <c r="E239" i="2" s="1"/>
  <c r="F239" i="2" s="1"/>
  <c r="D238" i="2"/>
  <c r="D237" i="2"/>
  <c r="E237" i="2" s="1"/>
  <c r="F237" i="2" s="1"/>
  <c r="D236" i="2"/>
  <c r="H236" i="2" s="1"/>
  <c r="D235" i="2"/>
  <c r="E235" i="2" s="1"/>
  <c r="F235" i="2" s="1"/>
  <c r="D234" i="2"/>
  <c r="H234" i="2" s="1"/>
  <c r="D233" i="2"/>
  <c r="E233" i="2" s="1"/>
  <c r="F233" i="2" s="1"/>
  <c r="D232" i="2"/>
  <c r="H232" i="2" s="1"/>
  <c r="D231" i="2"/>
  <c r="E231" i="2" s="1"/>
  <c r="F231" i="2" s="1"/>
  <c r="D230" i="2"/>
  <c r="H230" i="2" s="1"/>
  <c r="D229" i="2"/>
  <c r="E229" i="2" s="1"/>
  <c r="F229" i="2" s="1"/>
  <c r="D228" i="2"/>
  <c r="H228" i="2" s="1"/>
  <c r="D227" i="2"/>
  <c r="D226" i="2"/>
  <c r="H226" i="2" s="1"/>
  <c r="D225" i="2"/>
  <c r="D224" i="2"/>
  <c r="H224" i="2" s="1"/>
  <c r="D223" i="2"/>
  <c r="D222" i="2"/>
  <c r="H222" i="2" s="1"/>
  <c r="D221" i="2"/>
  <c r="E221" i="2" s="1"/>
  <c r="F221" i="2" s="1"/>
  <c r="D220" i="2"/>
  <c r="D219" i="2"/>
  <c r="D218" i="2"/>
  <c r="D217" i="2"/>
  <c r="E217" i="2" s="1"/>
  <c r="F217" i="2" s="1"/>
  <c r="D216" i="2"/>
  <c r="H216" i="2" s="1"/>
  <c r="D215" i="2"/>
  <c r="D214" i="2"/>
  <c r="D213" i="2"/>
  <c r="E213" i="2" s="1"/>
  <c r="F213" i="2" s="1"/>
  <c r="D212" i="2"/>
  <c r="D211" i="2"/>
  <c r="D210" i="2"/>
  <c r="D209" i="2"/>
  <c r="E209" i="2" s="1"/>
  <c r="F209" i="2" s="1"/>
  <c r="D208" i="2"/>
  <c r="H208" i="2" s="1"/>
  <c r="D207" i="2"/>
  <c r="E207" i="2" s="1"/>
  <c r="F207" i="2" s="1"/>
  <c r="D206" i="2"/>
  <c r="D205" i="2"/>
  <c r="E205" i="2" s="1"/>
  <c r="F205" i="2" s="1"/>
  <c r="D204" i="2"/>
  <c r="H204" i="2" s="1"/>
  <c r="D203" i="2"/>
  <c r="D202" i="2"/>
  <c r="D201" i="2"/>
  <c r="D200" i="2"/>
  <c r="G200" i="2" s="1"/>
  <c r="D199" i="2"/>
  <c r="E199" i="2" s="1"/>
  <c r="F199" i="2" s="1"/>
  <c r="D198" i="2"/>
  <c r="G198" i="2" s="1"/>
  <c r="D197" i="2"/>
  <c r="E197" i="2" s="1"/>
  <c r="F197" i="2" s="1"/>
  <c r="D196" i="2"/>
  <c r="G196" i="2" s="1"/>
  <c r="D195" i="2"/>
  <c r="D194" i="2"/>
  <c r="D193" i="2"/>
  <c r="D192" i="2"/>
  <c r="D191" i="2"/>
  <c r="D190" i="2"/>
  <c r="D189" i="2"/>
  <c r="D188" i="2"/>
  <c r="D187" i="2"/>
  <c r="E187" i="2" s="1"/>
  <c r="F187" i="2" s="1"/>
  <c r="D186" i="2"/>
  <c r="D185" i="2"/>
  <c r="D184" i="2"/>
  <c r="G184" i="2" s="1"/>
  <c r="D183" i="2"/>
  <c r="E183" i="2" s="1"/>
  <c r="F183" i="2" s="1"/>
  <c r="D182" i="2"/>
  <c r="G182" i="2" s="1"/>
  <c r="D181" i="2"/>
  <c r="D180" i="2"/>
  <c r="G180" i="2" s="1"/>
  <c r="D179" i="2"/>
  <c r="D178" i="2"/>
  <c r="D177" i="2"/>
  <c r="D176" i="2"/>
  <c r="G176" i="2" s="1"/>
  <c r="D175" i="2"/>
  <c r="E175" i="2" s="1"/>
  <c r="F175" i="2" s="1"/>
  <c r="D174" i="2"/>
  <c r="G174" i="2" s="1"/>
  <c r="D173" i="2"/>
  <c r="D172" i="2"/>
  <c r="D171" i="2"/>
  <c r="H171" i="2" s="1"/>
  <c r="D170" i="2"/>
  <c r="E170" i="2" s="1"/>
  <c r="F170" i="2" s="1"/>
  <c r="D169" i="2"/>
  <c r="H169" i="2" s="1"/>
  <c r="D168" i="2"/>
  <c r="E168" i="2" s="1"/>
  <c r="F168" i="2" s="1"/>
  <c r="D167" i="2"/>
  <c r="H167" i="2" s="1"/>
  <c r="D166" i="2"/>
  <c r="D165" i="2"/>
  <c r="D164" i="2"/>
  <c r="E164" i="2" s="1"/>
  <c r="F164" i="2" s="1"/>
  <c r="D163" i="2"/>
  <c r="H163" i="2" s="1"/>
  <c r="D162" i="2"/>
  <c r="E162" i="2" s="1"/>
  <c r="F162" i="2" s="1"/>
  <c r="D161" i="2"/>
  <c r="H161" i="2" s="1"/>
  <c r="D160" i="2"/>
  <c r="E160" i="2" s="1"/>
  <c r="F160" i="2" s="1"/>
  <c r="D159" i="2"/>
  <c r="D158" i="2"/>
  <c r="E158" i="2" s="1"/>
  <c r="F158" i="2" s="1"/>
  <c r="D157" i="2"/>
  <c r="H157" i="2" s="1"/>
  <c r="D156" i="2"/>
  <c r="D155" i="2"/>
  <c r="H155" i="2" s="1"/>
  <c r="D154" i="2"/>
  <c r="E154" i="2" s="1"/>
  <c r="F154" i="2" s="1"/>
  <c r="D153" i="2"/>
  <c r="H153" i="2" s="1"/>
  <c r="D152" i="2"/>
  <c r="E152" i="2" s="1"/>
  <c r="F152" i="2" s="1"/>
  <c r="D151" i="2"/>
  <c r="H151" i="2" s="1"/>
  <c r="D150" i="2"/>
  <c r="D149" i="2"/>
  <c r="D148" i="2"/>
  <c r="E148" i="2" s="1"/>
  <c r="F148" i="2" s="1"/>
  <c r="D147" i="2"/>
  <c r="H147" i="2" s="1"/>
  <c r="D146" i="2"/>
  <c r="E146" i="2" s="1"/>
  <c r="F146" i="2" s="1"/>
  <c r="D145" i="2"/>
  <c r="H145" i="2" s="1"/>
  <c r="D144" i="2"/>
  <c r="E144" i="2" s="1"/>
  <c r="F144" i="2" s="1"/>
  <c r="D143" i="2"/>
  <c r="D142" i="2"/>
  <c r="E142" i="2" s="1"/>
  <c r="F142" i="2" s="1"/>
  <c r="D141" i="2"/>
  <c r="H141" i="2" s="1"/>
  <c r="D140" i="2"/>
  <c r="D139" i="2"/>
  <c r="H139" i="2" s="1"/>
  <c r="D138" i="2"/>
  <c r="D137" i="2"/>
  <c r="H137" i="2" s="1"/>
  <c r="D136" i="2"/>
  <c r="E136" i="2" s="1"/>
  <c r="F136" i="2" s="1"/>
  <c r="D135" i="2"/>
  <c r="D134" i="2"/>
  <c r="E134" i="2" s="1"/>
  <c r="F134" i="2" s="1"/>
  <c r="D133" i="2"/>
  <c r="H133" i="2" s="1"/>
  <c r="D132" i="2"/>
  <c r="E132" i="2" s="1"/>
  <c r="F132" i="2" s="1"/>
  <c r="D131" i="2"/>
  <c r="H131" i="2" s="1"/>
  <c r="D130" i="2"/>
  <c r="D129" i="2"/>
  <c r="H129" i="2" s="1"/>
  <c r="D128" i="2"/>
  <c r="E128" i="2" s="1"/>
  <c r="F128" i="2" s="1"/>
  <c r="D127" i="2"/>
  <c r="D126" i="2"/>
  <c r="E126" i="2" s="1"/>
  <c r="F126" i="2" s="1"/>
  <c r="D125" i="2"/>
  <c r="H125" i="2" s="1"/>
  <c r="D124" i="2"/>
  <c r="E124" i="2" s="1"/>
  <c r="F124" i="2" s="1"/>
  <c r="D123" i="2"/>
  <c r="H123" i="2" s="1"/>
  <c r="D122" i="2"/>
  <c r="D121" i="2"/>
  <c r="H121" i="2" s="1"/>
  <c r="D120" i="2"/>
  <c r="D119" i="2"/>
  <c r="H119" i="2" s="1"/>
  <c r="D118" i="2"/>
  <c r="E118" i="2" s="1"/>
  <c r="F118" i="2" s="1"/>
  <c r="D117" i="2"/>
  <c r="D116" i="2"/>
  <c r="E116" i="2" s="1"/>
  <c r="F116" i="2" s="1"/>
  <c r="D115" i="2"/>
  <c r="D114" i="2"/>
  <c r="E114" i="2" s="1"/>
  <c r="F114" i="2" s="1"/>
  <c r="D113" i="2"/>
  <c r="D112" i="2"/>
  <c r="E112" i="2" s="1"/>
  <c r="F112" i="2" s="1"/>
  <c r="D111" i="2"/>
  <c r="H111" i="2" s="1"/>
  <c r="D110" i="2"/>
  <c r="E110" i="2" s="1"/>
  <c r="F110" i="2" s="1"/>
  <c r="D109" i="2"/>
  <c r="G109" i="2" s="1"/>
  <c r="D108" i="2"/>
  <c r="D107" i="2"/>
  <c r="G107" i="2" s="1"/>
  <c r="D106" i="2"/>
  <c r="E106" i="2" s="1"/>
  <c r="F106" i="2" s="1"/>
  <c r="D105" i="2"/>
  <c r="G105" i="2" s="1"/>
  <c r="D104" i="2"/>
  <c r="E104" i="2" s="1"/>
  <c r="F104" i="2" s="1"/>
  <c r="D103" i="2"/>
  <c r="E103" i="2" s="1"/>
  <c r="F103" i="2" s="1"/>
  <c r="D102" i="2"/>
  <c r="D101" i="2"/>
  <c r="H101" i="2" s="1"/>
  <c r="D100" i="2"/>
  <c r="H100" i="2" s="1"/>
  <c r="D99" i="2"/>
  <c r="D98" i="2"/>
  <c r="H98" i="2" s="1"/>
  <c r="D97" i="2"/>
  <c r="E97" i="2" s="1"/>
  <c r="F97" i="2" s="1"/>
  <c r="D96" i="2"/>
  <c r="D95" i="2"/>
  <c r="E95" i="2" s="1"/>
  <c r="F95" i="2" s="1"/>
  <c r="D94" i="2"/>
  <c r="D93" i="2"/>
  <c r="E93" i="2" s="1"/>
  <c r="F93" i="2" s="1"/>
  <c r="D92" i="2"/>
  <c r="H92" i="2" s="1"/>
  <c r="D91" i="2"/>
  <c r="D90" i="2"/>
  <c r="H90" i="2" s="1"/>
  <c r="D89" i="2"/>
  <c r="E89" i="2" s="1"/>
  <c r="F89" i="2" s="1"/>
  <c r="D88" i="2"/>
  <c r="D87" i="2"/>
  <c r="E87" i="2" s="1"/>
  <c r="F87" i="2" s="1"/>
  <c r="D86" i="2"/>
  <c r="D85" i="2"/>
  <c r="E85" i="2" s="1"/>
  <c r="F85" i="2" s="1"/>
  <c r="D84" i="2"/>
  <c r="H84" i="2" s="1"/>
  <c r="D83" i="2"/>
  <c r="D82" i="2"/>
  <c r="H82" i="2" s="1"/>
  <c r="D81" i="2"/>
  <c r="E81" i="2" s="1"/>
  <c r="F81" i="2" s="1"/>
  <c r="D80" i="2"/>
  <c r="D79" i="2"/>
  <c r="E79" i="2" s="1"/>
  <c r="F79" i="2" s="1"/>
  <c r="D78" i="2"/>
  <c r="D77" i="2"/>
  <c r="E77" i="2" s="1"/>
  <c r="F77" i="2" s="1"/>
  <c r="D76" i="2"/>
  <c r="H76" i="2" s="1"/>
  <c r="D75" i="2"/>
  <c r="D74" i="2"/>
  <c r="H74" i="2" s="1"/>
  <c r="D73" i="2"/>
  <c r="E73" i="2" s="1"/>
  <c r="F73" i="2" s="1"/>
  <c r="D72" i="2"/>
  <c r="D71" i="2"/>
  <c r="E71" i="2" s="1"/>
  <c r="F71" i="2" s="1"/>
  <c r="D70" i="2"/>
  <c r="D69" i="2"/>
  <c r="E69" i="2" s="1"/>
  <c r="F69" i="2" s="1"/>
  <c r="D68" i="2"/>
  <c r="H68" i="2" s="1"/>
  <c r="D67" i="2"/>
  <c r="D66" i="2"/>
  <c r="H66" i="2" s="1"/>
  <c r="D65" i="2"/>
  <c r="E65" i="2" s="1"/>
  <c r="F65" i="2" s="1"/>
  <c r="D64" i="2"/>
  <c r="G64" i="2" s="1"/>
  <c r="D63" i="2"/>
  <c r="E63" i="2" s="1"/>
  <c r="F63" i="2" s="1"/>
  <c r="D62" i="2"/>
  <c r="E62" i="2" s="1"/>
  <c r="F62" i="2" s="1"/>
  <c r="D61" i="2"/>
  <c r="E61" i="2" s="1"/>
  <c r="F61" i="2" s="1"/>
  <c r="D60" i="2"/>
  <c r="H60" i="2" s="1"/>
  <c r="D59" i="2"/>
  <c r="D58" i="2"/>
  <c r="H58" i="2" s="1"/>
  <c r="D57" i="2"/>
  <c r="E57" i="2" s="1"/>
  <c r="F57" i="2" s="1"/>
  <c r="D56" i="2"/>
  <c r="G56" i="2" s="1"/>
  <c r="D55" i="2"/>
  <c r="E55" i="2" s="1"/>
  <c r="F55" i="2" s="1"/>
  <c r="D54" i="2"/>
  <c r="D53" i="2"/>
  <c r="E53" i="2" s="1"/>
  <c r="F53" i="2" s="1"/>
  <c r="D52" i="2"/>
  <c r="H52" i="2" s="1"/>
  <c r="D51" i="2"/>
  <c r="D50" i="2"/>
  <c r="H50" i="2" s="1"/>
  <c r="D49" i="2"/>
  <c r="E49" i="2" s="1"/>
  <c r="F49" i="2" s="1"/>
  <c r="D48" i="2"/>
  <c r="G48" i="2" s="1"/>
  <c r="D47" i="2"/>
  <c r="E47" i="2" s="1"/>
  <c r="F47" i="2" s="1"/>
  <c r="D46" i="2"/>
  <c r="E46" i="2" s="1"/>
  <c r="F46" i="2" s="1"/>
  <c r="D45" i="2"/>
  <c r="E45" i="2" s="1"/>
  <c r="F45" i="2" s="1"/>
  <c r="D44" i="2"/>
  <c r="H44" i="2" s="1"/>
  <c r="D43" i="2"/>
  <c r="D42" i="2"/>
  <c r="H42" i="2" s="1"/>
  <c r="D41" i="2"/>
  <c r="E41" i="2" s="1"/>
  <c r="F41" i="2" s="1"/>
  <c r="D40" i="2"/>
  <c r="H40" i="2" s="1"/>
  <c r="D39" i="2"/>
  <c r="E39" i="2" s="1"/>
  <c r="F39" i="2" s="1"/>
  <c r="D38" i="2"/>
  <c r="H38" i="2" s="1"/>
  <c r="D37" i="2"/>
  <c r="E37" i="2" s="1"/>
  <c r="F37" i="2" s="1"/>
  <c r="D36" i="2"/>
  <c r="H36" i="2" s="1"/>
  <c r="D35" i="2"/>
  <c r="E35" i="2" s="1"/>
  <c r="F35" i="2" s="1"/>
  <c r="D34" i="2"/>
  <c r="H34" i="2" s="1"/>
  <c r="D33" i="2"/>
  <c r="E33" i="2" s="1"/>
  <c r="F33" i="2" s="1"/>
  <c r="D32" i="2"/>
  <c r="H32" i="2" s="1"/>
  <c r="D31" i="2"/>
  <c r="E31" i="2" s="1"/>
  <c r="F31" i="2" s="1"/>
  <c r="D30" i="2"/>
  <c r="H30" i="2" s="1"/>
  <c r="D29" i="2"/>
  <c r="E29" i="2" s="1"/>
  <c r="F29" i="2" s="1"/>
  <c r="D28" i="2"/>
  <c r="H28" i="2" s="1"/>
  <c r="D27" i="2"/>
  <c r="E27" i="2" s="1"/>
  <c r="F27" i="2" s="1"/>
  <c r="D26" i="2"/>
  <c r="H26" i="2" s="1"/>
  <c r="D25" i="2"/>
  <c r="E25" i="2" s="1"/>
  <c r="F25" i="2" s="1"/>
  <c r="D24" i="2"/>
  <c r="H24" i="2" s="1"/>
  <c r="D23" i="2"/>
  <c r="E23" i="2" s="1"/>
  <c r="F23" i="2" s="1"/>
  <c r="D22" i="2"/>
  <c r="H22" i="2" s="1"/>
  <c r="D21" i="2"/>
  <c r="E21" i="2" s="1"/>
  <c r="F21" i="2" s="1"/>
  <c r="D20" i="2"/>
  <c r="H20" i="2" s="1"/>
  <c r="D19" i="2"/>
  <c r="E19" i="2" s="1"/>
  <c r="F19" i="2" s="1"/>
  <c r="D18" i="2"/>
  <c r="H18" i="2" s="1"/>
  <c r="D17" i="2"/>
  <c r="G17" i="2" s="1"/>
  <c r="L20" i="23" l="1"/>
  <c r="M20" i="23" s="1"/>
  <c r="K20" i="23"/>
  <c r="J21" i="23"/>
  <c r="N20" i="23"/>
  <c r="G22" i="23"/>
  <c r="F37" i="5"/>
  <c r="F41" i="5"/>
  <c r="F45" i="5"/>
  <c r="O5" i="13"/>
  <c r="I6" i="13" s="1"/>
  <c r="K7" i="13"/>
  <c r="L7" i="13" s="1"/>
  <c r="F22" i="5"/>
  <c r="F26" i="5"/>
  <c r="F30" i="5"/>
  <c r="F36" i="5"/>
  <c r="F40" i="5"/>
  <c r="F44" i="5"/>
  <c r="F140" i="5"/>
  <c r="F144" i="5"/>
  <c r="F148" i="5"/>
  <c r="F152" i="5"/>
  <c r="F156" i="5"/>
  <c r="F160" i="5"/>
  <c r="F164" i="5"/>
  <c r="F168" i="5"/>
  <c r="F172" i="5"/>
  <c r="F176" i="5"/>
  <c r="F180" i="5"/>
  <c r="F184" i="5"/>
  <c r="F188" i="5"/>
  <c r="F192" i="5"/>
  <c r="F196" i="5"/>
  <c r="F200" i="5"/>
  <c r="F204" i="5"/>
  <c r="F208" i="5"/>
  <c r="F212" i="5"/>
  <c r="F216" i="5"/>
  <c r="F220" i="5"/>
  <c r="F21" i="5"/>
  <c r="F25" i="5"/>
  <c r="F29" i="5"/>
  <c r="F33" i="5"/>
  <c r="F50" i="5"/>
  <c r="F54" i="5"/>
  <c r="F58" i="5"/>
  <c r="F62" i="5"/>
  <c r="F66" i="5"/>
  <c r="F70" i="5"/>
  <c r="F74" i="5"/>
  <c r="F78" i="5"/>
  <c r="F82" i="5"/>
  <c r="F86" i="5"/>
  <c r="F90" i="5"/>
  <c r="F94" i="5"/>
  <c r="F98" i="5"/>
  <c r="F102" i="5"/>
  <c r="F106" i="5"/>
  <c r="F110" i="5"/>
  <c r="F114" i="5"/>
  <c r="F118" i="5"/>
  <c r="F122" i="5"/>
  <c r="F126" i="5"/>
  <c r="F130" i="5"/>
  <c r="F134" i="5"/>
  <c r="F138" i="5"/>
  <c r="F226" i="5"/>
  <c r="F230" i="5"/>
  <c r="F234" i="5"/>
  <c r="F253" i="5"/>
  <c r="F257" i="5"/>
  <c r="F24" i="5"/>
  <c r="F28" i="5"/>
  <c r="F32" i="5"/>
  <c r="F35" i="5"/>
  <c r="F39" i="5"/>
  <c r="F43" i="5"/>
  <c r="F47" i="5"/>
  <c r="F23" i="5"/>
  <c r="F27" i="5"/>
  <c r="F31" i="5"/>
  <c r="J9" i="12"/>
  <c r="F49" i="5"/>
  <c r="F53" i="5"/>
  <c r="F57" i="5"/>
  <c r="F61" i="5"/>
  <c r="F65" i="5"/>
  <c r="F69" i="5"/>
  <c r="F73" i="5"/>
  <c r="F77" i="5"/>
  <c r="F81" i="5"/>
  <c r="F85" i="5"/>
  <c r="F89" i="5"/>
  <c r="F93" i="5"/>
  <c r="F97" i="5"/>
  <c r="F101" i="5"/>
  <c r="F105" i="5"/>
  <c r="F109" i="5"/>
  <c r="F113" i="5"/>
  <c r="F117" i="5"/>
  <c r="F121" i="5"/>
  <c r="F125" i="5"/>
  <c r="F129" i="5"/>
  <c r="F133" i="5"/>
  <c r="F137" i="5"/>
  <c r="F225" i="5"/>
  <c r="F229" i="5"/>
  <c r="F233" i="5"/>
  <c r="F237" i="5"/>
  <c r="I11" i="12"/>
  <c r="F34" i="5"/>
  <c r="F38" i="5"/>
  <c r="F42" i="5"/>
  <c r="F46" i="5"/>
  <c r="J7" i="12"/>
  <c r="F48" i="5"/>
  <c r="F52" i="5"/>
  <c r="F56" i="5"/>
  <c r="F60" i="5"/>
  <c r="F64" i="5"/>
  <c r="F68" i="5"/>
  <c r="F72" i="5"/>
  <c r="F76" i="5"/>
  <c r="F80" i="5"/>
  <c r="F84" i="5"/>
  <c r="F88" i="5"/>
  <c r="F92" i="5"/>
  <c r="F96" i="5"/>
  <c r="F100" i="5"/>
  <c r="F104" i="5"/>
  <c r="F108" i="5"/>
  <c r="F112" i="5"/>
  <c r="F116" i="5"/>
  <c r="F120" i="5"/>
  <c r="F124" i="5"/>
  <c r="F128" i="5"/>
  <c r="F132" i="5"/>
  <c r="F136" i="5"/>
  <c r="F224" i="5"/>
  <c r="F228" i="5"/>
  <c r="F232" i="5"/>
  <c r="F236" i="5"/>
  <c r="F51" i="5"/>
  <c r="F55" i="5"/>
  <c r="F59" i="5"/>
  <c r="F63" i="5"/>
  <c r="F67" i="5"/>
  <c r="F71" i="5"/>
  <c r="F75" i="5"/>
  <c r="F79" i="5"/>
  <c r="F83" i="5"/>
  <c r="F87" i="5"/>
  <c r="F91" i="5"/>
  <c r="F95" i="5"/>
  <c r="F99" i="5"/>
  <c r="F103" i="5"/>
  <c r="F107" i="5"/>
  <c r="F111" i="5"/>
  <c r="F115" i="5"/>
  <c r="F119" i="5"/>
  <c r="F123" i="5"/>
  <c r="F127" i="5"/>
  <c r="F131" i="5"/>
  <c r="F135" i="5"/>
  <c r="F223" i="5"/>
  <c r="F227" i="5"/>
  <c r="F231" i="5"/>
  <c r="F235" i="5"/>
  <c r="E17" i="11"/>
  <c r="F17" i="11" s="1"/>
  <c r="K11" i="11"/>
  <c r="H15" i="11"/>
  <c r="I15" i="11" s="1"/>
  <c r="C16" i="11" s="1"/>
  <c r="F240" i="5"/>
  <c r="F244" i="5"/>
  <c r="F248" i="5"/>
  <c r="F252" i="5"/>
  <c r="F256" i="5"/>
  <c r="F239" i="5"/>
  <c r="F243" i="5"/>
  <c r="F247" i="5"/>
  <c r="F251" i="5"/>
  <c r="F255" i="5"/>
  <c r="F238" i="5"/>
  <c r="F242" i="5"/>
  <c r="F246" i="5"/>
  <c r="F250" i="5"/>
  <c r="F254" i="5"/>
  <c r="F258" i="5"/>
  <c r="K10" i="11"/>
  <c r="D14" i="10"/>
  <c r="E13" i="10"/>
  <c r="G12" i="10"/>
  <c r="C13" i="10" s="1"/>
  <c r="F241" i="5"/>
  <c r="F245" i="5"/>
  <c r="F249" i="5"/>
  <c r="F260" i="5"/>
  <c r="F266" i="5"/>
  <c r="F270" i="5"/>
  <c r="F274" i="5"/>
  <c r="F278" i="5"/>
  <c r="F282" i="5"/>
  <c r="F286" i="5"/>
  <c r="F290" i="5"/>
  <c r="F294" i="5"/>
  <c r="F298" i="5"/>
  <c r="F302" i="5"/>
  <c r="F306" i="5"/>
  <c r="F310" i="5"/>
  <c r="F314" i="5"/>
  <c r="F318" i="5"/>
  <c r="F322" i="5"/>
  <c r="F326" i="5"/>
  <c r="F330" i="5"/>
  <c r="F334" i="5"/>
  <c r="F338" i="5"/>
  <c r="F259" i="5"/>
  <c r="F263" i="5"/>
  <c r="F265" i="5"/>
  <c r="F269" i="5"/>
  <c r="F273" i="5"/>
  <c r="F277" i="5"/>
  <c r="F281" i="5"/>
  <c r="F285" i="5"/>
  <c r="F289" i="5"/>
  <c r="F293" i="5"/>
  <c r="F297" i="5"/>
  <c r="F301" i="5"/>
  <c r="F305" i="5"/>
  <c r="F309" i="5"/>
  <c r="F313" i="5"/>
  <c r="F317" i="5"/>
  <c r="F321" i="5"/>
  <c r="F325" i="5"/>
  <c r="F329" i="5"/>
  <c r="F333" i="5"/>
  <c r="F337" i="5"/>
  <c r="D14" i="9"/>
  <c r="E13" i="9"/>
  <c r="F262" i="5"/>
  <c r="F264" i="5"/>
  <c r="F268" i="5"/>
  <c r="F272" i="5"/>
  <c r="F276" i="5"/>
  <c r="F280" i="5"/>
  <c r="F284" i="5"/>
  <c r="F288" i="5"/>
  <c r="F292" i="5"/>
  <c r="F296" i="5"/>
  <c r="F300" i="5"/>
  <c r="F304" i="5"/>
  <c r="F308" i="5"/>
  <c r="F312" i="5"/>
  <c r="F316" i="5"/>
  <c r="F320" i="5"/>
  <c r="G12" i="9"/>
  <c r="C13" i="9" s="1"/>
  <c r="F261" i="5"/>
  <c r="F324" i="5"/>
  <c r="F328" i="5"/>
  <c r="F332" i="5"/>
  <c r="F336" i="5"/>
  <c r="F267" i="5"/>
  <c r="F271" i="5"/>
  <c r="F275" i="5"/>
  <c r="F279" i="5"/>
  <c r="F283" i="5"/>
  <c r="F287" i="5"/>
  <c r="F291" i="5"/>
  <c r="F295" i="5"/>
  <c r="F299" i="5"/>
  <c r="F303" i="5"/>
  <c r="F307" i="5"/>
  <c r="F311" i="5"/>
  <c r="F315" i="5"/>
  <c r="F319" i="5"/>
  <c r="F323" i="5"/>
  <c r="F327" i="5"/>
  <c r="F331" i="5"/>
  <c r="F335" i="5"/>
  <c r="F341" i="5"/>
  <c r="F345" i="5"/>
  <c r="F349" i="5"/>
  <c r="F459" i="5"/>
  <c r="F463" i="5"/>
  <c r="F467" i="5"/>
  <c r="F471" i="5"/>
  <c r="F475" i="5"/>
  <c r="F479" i="5"/>
  <c r="F483" i="5"/>
  <c r="F487" i="5"/>
  <c r="F491" i="5"/>
  <c r="F495" i="5"/>
  <c r="F499" i="5"/>
  <c r="F503" i="5"/>
  <c r="F507" i="5"/>
  <c r="F511" i="5"/>
  <c r="F515" i="5"/>
  <c r="F340" i="5"/>
  <c r="F344" i="5"/>
  <c r="F348" i="5"/>
  <c r="D14" i="8"/>
  <c r="E13" i="8"/>
  <c r="F339" i="5"/>
  <c r="F343" i="5"/>
  <c r="F347" i="5"/>
  <c r="F351" i="5"/>
  <c r="G12" i="8"/>
  <c r="C13" i="8" s="1"/>
  <c r="F342" i="5"/>
  <c r="F346" i="5"/>
  <c r="F350" i="5"/>
  <c r="F355" i="5"/>
  <c r="F359" i="5"/>
  <c r="F363" i="5"/>
  <c r="F367" i="5"/>
  <c r="F371" i="5"/>
  <c r="F375" i="5"/>
  <c r="F379" i="5"/>
  <c r="F383" i="5"/>
  <c r="F387" i="5"/>
  <c r="F391" i="5"/>
  <c r="F395" i="5"/>
  <c r="F399" i="5"/>
  <c r="F403" i="5"/>
  <c r="F407" i="5"/>
  <c r="F411" i="5"/>
  <c r="F415" i="5"/>
  <c r="F419" i="5"/>
  <c r="F423" i="5"/>
  <c r="F427" i="5"/>
  <c r="F431" i="5"/>
  <c r="F435" i="5"/>
  <c r="F439" i="5"/>
  <c r="F443" i="5"/>
  <c r="F447" i="5"/>
  <c r="F451" i="5"/>
  <c r="F455" i="5"/>
  <c r="F519" i="5"/>
  <c r="D14" i="7"/>
  <c r="E13" i="7"/>
  <c r="G12" i="7"/>
  <c r="C13" i="7" s="1"/>
  <c r="F139" i="5"/>
  <c r="F143" i="5"/>
  <c r="F147" i="5"/>
  <c r="F151" i="5"/>
  <c r="F155" i="5"/>
  <c r="F159" i="5"/>
  <c r="F163" i="5"/>
  <c r="F167" i="5"/>
  <c r="F171" i="5"/>
  <c r="F175" i="5"/>
  <c r="F179" i="5"/>
  <c r="F183" i="5"/>
  <c r="F187" i="5"/>
  <c r="F191" i="5"/>
  <c r="F195" i="5"/>
  <c r="F199" i="5"/>
  <c r="F203" i="5"/>
  <c r="F207" i="5"/>
  <c r="F211" i="5"/>
  <c r="F215" i="5"/>
  <c r="F219" i="5"/>
  <c r="E14" i="6"/>
  <c r="D15" i="6"/>
  <c r="G12" i="6"/>
  <c r="C13" i="6" s="1"/>
  <c r="E13" i="6"/>
  <c r="F354" i="5"/>
  <c r="F358" i="5"/>
  <c r="F362" i="5"/>
  <c r="F366" i="5"/>
  <c r="F370" i="5"/>
  <c r="F374" i="5"/>
  <c r="F378" i="5"/>
  <c r="F382" i="5"/>
  <c r="F386" i="5"/>
  <c r="F390" i="5"/>
  <c r="F394" i="5"/>
  <c r="F398" i="5"/>
  <c r="F402" i="5"/>
  <c r="F406" i="5"/>
  <c r="F410" i="5"/>
  <c r="F414" i="5"/>
  <c r="F418" i="5"/>
  <c r="F422" i="5"/>
  <c r="F426" i="5"/>
  <c r="F430" i="5"/>
  <c r="F434" i="5"/>
  <c r="F438" i="5"/>
  <c r="F442" i="5"/>
  <c r="F446" i="5"/>
  <c r="F450" i="5"/>
  <c r="F454" i="5"/>
  <c r="F458" i="5"/>
  <c r="F462" i="5"/>
  <c r="F466" i="5"/>
  <c r="F470" i="5"/>
  <c r="F474" i="5"/>
  <c r="F478" i="5"/>
  <c r="F482" i="5"/>
  <c r="F486" i="5"/>
  <c r="F490" i="5"/>
  <c r="F494" i="5"/>
  <c r="F498" i="5"/>
  <c r="F502" i="5"/>
  <c r="F506" i="5"/>
  <c r="F510" i="5"/>
  <c r="F514" i="5"/>
  <c r="F518" i="5"/>
  <c r="F142" i="5"/>
  <c r="F146" i="5"/>
  <c r="F150" i="5"/>
  <c r="F154" i="5"/>
  <c r="F158" i="5"/>
  <c r="F162" i="5"/>
  <c r="F166" i="5"/>
  <c r="F170" i="5"/>
  <c r="F174" i="5"/>
  <c r="F178" i="5"/>
  <c r="F182" i="5"/>
  <c r="F186" i="5"/>
  <c r="F190" i="5"/>
  <c r="F194" i="5"/>
  <c r="F198" i="5"/>
  <c r="F202" i="5"/>
  <c r="F206" i="5"/>
  <c r="F210" i="5"/>
  <c r="F214" i="5"/>
  <c r="F218" i="5"/>
  <c r="F222" i="5"/>
  <c r="F353" i="5"/>
  <c r="F357" i="5"/>
  <c r="F361" i="5"/>
  <c r="F365" i="5"/>
  <c r="F369" i="5"/>
  <c r="F373" i="5"/>
  <c r="F377" i="5"/>
  <c r="F381" i="5"/>
  <c r="F385" i="5"/>
  <c r="F389" i="5"/>
  <c r="F393" i="5"/>
  <c r="F397" i="5"/>
  <c r="F401" i="5"/>
  <c r="F405" i="5"/>
  <c r="F409" i="5"/>
  <c r="F413" i="5"/>
  <c r="F417" i="5"/>
  <c r="F421" i="5"/>
  <c r="F425" i="5"/>
  <c r="F429" i="5"/>
  <c r="F433" i="5"/>
  <c r="F437" i="5"/>
  <c r="F441" i="5"/>
  <c r="F445" i="5"/>
  <c r="F449" i="5"/>
  <c r="F453" i="5"/>
  <c r="F457" i="5"/>
  <c r="F461" i="5"/>
  <c r="F465" i="5"/>
  <c r="F469" i="5"/>
  <c r="F473" i="5"/>
  <c r="F477" i="5"/>
  <c r="F481" i="5"/>
  <c r="F485" i="5"/>
  <c r="F489" i="5"/>
  <c r="F493" i="5"/>
  <c r="F497" i="5"/>
  <c r="F501" i="5"/>
  <c r="F505" i="5"/>
  <c r="F509" i="5"/>
  <c r="F513" i="5"/>
  <c r="F517" i="5"/>
  <c r="F141" i="5"/>
  <c r="F145" i="5"/>
  <c r="F149" i="5"/>
  <c r="F153" i="5"/>
  <c r="F157" i="5"/>
  <c r="F161" i="5"/>
  <c r="F165" i="5"/>
  <c r="F169" i="5"/>
  <c r="F173" i="5"/>
  <c r="F177" i="5"/>
  <c r="F181" i="5"/>
  <c r="F185" i="5"/>
  <c r="F189" i="5"/>
  <c r="F193" i="5"/>
  <c r="F197" i="5"/>
  <c r="F201" i="5"/>
  <c r="F205" i="5"/>
  <c r="F209" i="5"/>
  <c r="F213" i="5"/>
  <c r="F217" i="5"/>
  <c r="F221" i="5"/>
  <c r="F352" i="5"/>
  <c r="F356" i="5"/>
  <c r="F360" i="5"/>
  <c r="F364" i="5"/>
  <c r="F368" i="5"/>
  <c r="F372" i="5"/>
  <c r="F376" i="5"/>
  <c r="F380" i="5"/>
  <c r="F384" i="5"/>
  <c r="F388" i="5"/>
  <c r="F392" i="5"/>
  <c r="F396" i="5"/>
  <c r="F400" i="5"/>
  <c r="F404" i="5"/>
  <c r="F408" i="5"/>
  <c r="F412" i="5"/>
  <c r="F416" i="5"/>
  <c r="F420" i="5"/>
  <c r="F424" i="5"/>
  <c r="F428" i="5"/>
  <c r="F432" i="5"/>
  <c r="F436" i="5"/>
  <c r="F440" i="5"/>
  <c r="F444" i="5"/>
  <c r="F448" i="5"/>
  <c r="F452" i="5"/>
  <c r="F456" i="5"/>
  <c r="F460" i="5"/>
  <c r="F464" i="5"/>
  <c r="F468" i="5"/>
  <c r="F472" i="5"/>
  <c r="F476" i="5"/>
  <c r="F480" i="5"/>
  <c r="F484" i="5"/>
  <c r="F488" i="5"/>
  <c r="F492" i="5"/>
  <c r="F496" i="5"/>
  <c r="F500" i="5"/>
  <c r="F504" i="5"/>
  <c r="F508" i="5"/>
  <c r="F512" i="5"/>
  <c r="F516" i="5"/>
  <c r="F520" i="5"/>
  <c r="K18" i="4"/>
  <c r="G18" i="4"/>
  <c r="I18" i="4"/>
  <c r="J18" i="4" s="1"/>
  <c r="E19" i="4"/>
  <c r="E52" i="2"/>
  <c r="F52" i="2" s="1"/>
  <c r="G167" i="2"/>
  <c r="E50" i="2"/>
  <c r="F50" i="2" s="1"/>
  <c r="G259" i="2"/>
  <c r="G50" i="2"/>
  <c r="G52" i="2"/>
  <c r="G153" i="2"/>
  <c r="G199" i="2"/>
  <c r="E230" i="2"/>
  <c r="F230" i="2" s="1"/>
  <c r="E58" i="2"/>
  <c r="F58" i="2" s="1"/>
  <c r="E256" i="2"/>
  <c r="F256" i="2" s="1"/>
  <c r="E109" i="2"/>
  <c r="F109" i="2" s="1"/>
  <c r="H287" i="2"/>
  <c r="I17" i="3"/>
  <c r="J17" i="3" s="1"/>
  <c r="H109" i="2"/>
  <c r="G261" i="2"/>
  <c r="G131" i="2"/>
  <c r="E121" i="2"/>
  <c r="F121" i="2" s="1"/>
  <c r="G151" i="2"/>
  <c r="E246" i="2"/>
  <c r="F246" i="2" s="1"/>
  <c r="H277" i="2"/>
  <c r="G66" i="2"/>
  <c r="G97" i="2"/>
  <c r="E169" i="2"/>
  <c r="F169" i="2" s="1"/>
  <c r="H183" i="2"/>
  <c r="E232" i="2"/>
  <c r="F232" i="2" s="1"/>
  <c r="G271" i="2"/>
  <c r="E18" i="3"/>
  <c r="G169" i="2"/>
  <c r="E173" i="2"/>
  <c r="F173" i="2" s="1"/>
  <c r="H173" i="2"/>
  <c r="G262" i="2"/>
  <c r="H262" i="2"/>
  <c r="G45" i="2"/>
  <c r="E84" i="2"/>
  <c r="F84" i="2" s="1"/>
  <c r="E90" i="2"/>
  <c r="F90" i="2" s="1"/>
  <c r="E92" i="2"/>
  <c r="F92" i="2" s="1"/>
  <c r="G100" i="2"/>
  <c r="E119" i="2"/>
  <c r="F119" i="2" s="1"/>
  <c r="G141" i="2"/>
  <c r="G144" i="2"/>
  <c r="E147" i="2"/>
  <c r="F147" i="2" s="1"/>
  <c r="G157" i="2"/>
  <c r="G160" i="2"/>
  <c r="E163" i="2"/>
  <c r="F163" i="2" s="1"/>
  <c r="G197" i="2"/>
  <c r="H212" i="2"/>
  <c r="E212" i="2"/>
  <c r="F212" i="2" s="1"/>
  <c r="H254" i="2"/>
  <c r="E254" i="2"/>
  <c r="F254" i="2" s="1"/>
  <c r="E285" i="2"/>
  <c r="F285" i="2" s="1"/>
  <c r="G285" i="2"/>
  <c r="E215" i="2"/>
  <c r="F215" i="2" s="1"/>
  <c r="H215" i="2"/>
  <c r="G73" i="2"/>
  <c r="G79" i="2"/>
  <c r="E82" i="2"/>
  <c r="F82" i="2" s="1"/>
  <c r="G90" i="2"/>
  <c r="G92" i="2"/>
  <c r="G98" i="2"/>
  <c r="G104" i="2"/>
  <c r="E189" i="2"/>
  <c r="F189" i="2" s="1"/>
  <c r="G189" i="2"/>
  <c r="G192" i="2"/>
  <c r="H192" i="2"/>
  <c r="E195" i="2"/>
  <c r="F195" i="2" s="1"/>
  <c r="H195" i="2"/>
  <c r="E240" i="2"/>
  <c r="F240" i="2" s="1"/>
  <c r="E191" i="2"/>
  <c r="F191" i="2" s="1"/>
  <c r="H191" i="2"/>
  <c r="G191" i="2"/>
  <c r="E66" i="2"/>
  <c r="F66" i="2" s="1"/>
  <c r="E68" i="2"/>
  <c r="F68" i="2" s="1"/>
  <c r="G71" i="2"/>
  <c r="G77" i="2"/>
  <c r="G85" i="2"/>
  <c r="G114" i="2"/>
  <c r="E123" i="2"/>
  <c r="F123" i="2" s="1"/>
  <c r="G133" i="2"/>
  <c r="H136" i="2"/>
  <c r="G148" i="2"/>
  <c r="E151" i="2"/>
  <c r="F151" i="2" s="1"/>
  <c r="E153" i="2"/>
  <c r="F153" i="2" s="1"/>
  <c r="G164" i="2"/>
  <c r="E167" i="2"/>
  <c r="F167" i="2" s="1"/>
  <c r="I167" i="2" s="1"/>
  <c r="G175" i="2"/>
  <c r="E192" i="2"/>
  <c r="F192" i="2" s="1"/>
  <c r="H221" i="2"/>
  <c r="E224" i="2"/>
  <c r="F224" i="2" s="1"/>
  <c r="H238" i="2"/>
  <c r="E238" i="2"/>
  <c r="F238" i="2" s="1"/>
  <c r="G276" i="2"/>
  <c r="H276" i="2"/>
  <c r="H180" i="2"/>
  <c r="E248" i="2"/>
  <c r="F248" i="2" s="1"/>
  <c r="E20" i="2"/>
  <c r="F20" i="2" s="1"/>
  <c r="E28" i="2"/>
  <c r="F28" i="2" s="1"/>
  <c r="E36" i="2"/>
  <c r="F36" i="2" s="1"/>
  <c r="G44" i="2"/>
  <c r="G58" i="2"/>
  <c r="G61" i="2"/>
  <c r="G63" i="2"/>
  <c r="G65" i="2"/>
  <c r="G69" i="2"/>
  <c r="E74" i="2"/>
  <c r="F74" i="2" s="1"/>
  <c r="E76" i="2"/>
  <c r="F76" i="2" s="1"/>
  <c r="G82" i="2"/>
  <c r="G84" i="2"/>
  <c r="G89" i="2"/>
  <c r="G95" i="2"/>
  <c r="E101" i="2"/>
  <c r="F101" i="2" s="1"/>
  <c r="E105" i="2"/>
  <c r="F105" i="2" s="1"/>
  <c r="H112" i="2"/>
  <c r="G118" i="2"/>
  <c r="H134" i="2"/>
  <c r="G142" i="2"/>
  <c r="G147" i="2"/>
  <c r="G158" i="2"/>
  <c r="G163" i="2"/>
  <c r="E176" i="2"/>
  <c r="F176" i="2" s="1"/>
  <c r="H187" i="2"/>
  <c r="E204" i="2"/>
  <c r="F204" i="2" s="1"/>
  <c r="H207" i="2"/>
  <c r="E228" i="2"/>
  <c r="F228" i="2" s="1"/>
  <c r="E236" i="2"/>
  <c r="F236" i="2" s="1"/>
  <c r="E244" i="2"/>
  <c r="F244" i="2" s="1"/>
  <c r="E252" i="2"/>
  <c r="F252" i="2" s="1"/>
  <c r="G269" i="2"/>
  <c r="E278" i="2"/>
  <c r="F278" i="2" s="1"/>
  <c r="H285" i="2"/>
  <c r="E290" i="2"/>
  <c r="F290" i="2" s="1"/>
  <c r="G18" i="2"/>
  <c r="G20" i="2"/>
  <c r="G23" i="2"/>
  <c r="G26" i="2"/>
  <c r="G28" i="2"/>
  <c r="G31" i="2"/>
  <c r="G34" i="2"/>
  <c r="G36" i="2"/>
  <c r="G39" i="2"/>
  <c r="G42" i="2"/>
  <c r="G53" i="2"/>
  <c r="G74" i="2"/>
  <c r="G76" i="2"/>
  <c r="G81" i="2"/>
  <c r="G87" i="2"/>
  <c r="G93" i="2"/>
  <c r="E98" i="2"/>
  <c r="F98" i="2" s="1"/>
  <c r="E100" i="2"/>
  <c r="F100" i="2" s="1"/>
  <c r="G101" i="2"/>
  <c r="H105" i="2"/>
  <c r="G110" i="2"/>
  <c r="H118" i="2"/>
  <c r="E125" i="2"/>
  <c r="F125" i="2" s="1"/>
  <c r="H128" i="2"/>
  <c r="E131" i="2"/>
  <c r="F131" i="2" s="1"/>
  <c r="I131" i="2" s="1"/>
  <c r="E133" i="2"/>
  <c r="F133" i="2" s="1"/>
  <c r="E141" i="2"/>
  <c r="F141" i="2" s="1"/>
  <c r="G154" i="2"/>
  <c r="E157" i="2"/>
  <c r="F157" i="2" s="1"/>
  <c r="G170" i="2"/>
  <c r="G173" i="2"/>
  <c r="H176" i="2"/>
  <c r="H182" i="2"/>
  <c r="G221" i="2"/>
  <c r="E226" i="2"/>
  <c r="F226" i="2" s="1"/>
  <c r="E234" i="2"/>
  <c r="F234" i="2" s="1"/>
  <c r="E242" i="2"/>
  <c r="F242" i="2" s="1"/>
  <c r="E250" i="2"/>
  <c r="F250" i="2" s="1"/>
  <c r="E258" i="2"/>
  <c r="F258" i="2" s="1"/>
  <c r="E260" i="2"/>
  <c r="F260" i="2" s="1"/>
  <c r="E262" i="2"/>
  <c r="F262" i="2" s="1"/>
  <c r="G263" i="2"/>
  <c r="E272" i="2"/>
  <c r="F272" i="2" s="1"/>
  <c r="H275" i="2"/>
  <c r="H278" i="2"/>
  <c r="E284" i="2"/>
  <c r="F284" i="2" s="1"/>
  <c r="E288" i="2"/>
  <c r="F288" i="2" s="1"/>
  <c r="H54" i="2"/>
  <c r="G54" i="2"/>
  <c r="E75" i="2"/>
  <c r="F75" i="2" s="1"/>
  <c r="G75" i="2"/>
  <c r="E130" i="2"/>
  <c r="F130" i="2" s="1"/>
  <c r="H130" i="2"/>
  <c r="H218" i="2"/>
  <c r="E218" i="2"/>
  <c r="F218" i="2" s="1"/>
  <c r="E305" i="2"/>
  <c r="F305" i="2" s="1"/>
  <c r="G305" i="2"/>
  <c r="E22" i="2"/>
  <c r="F22" i="2" s="1"/>
  <c r="G25" i="2"/>
  <c r="E30" i="2"/>
  <c r="F30" i="2" s="1"/>
  <c r="G33" i="2"/>
  <c r="E38" i="2"/>
  <c r="F38" i="2" s="1"/>
  <c r="G41" i="2"/>
  <c r="E43" i="2"/>
  <c r="F43" i="2" s="1"/>
  <c r="G43" i="2"/>
  <c r="E54" i="2"/>
  <c r="F54" i="2" s="1"/>
  <c r="E60" i="2"/>
  <c r="F60" i="2" s="1"/>
  <c r="H62" i="2"/>
  <c r="G62" i="2"/>
  <c r="H64" i="2"/>
  <c r="E64" i="2"/>
  <c r="F64" i="2" s="1"/>
  <c r="H113" i="2"/>
  <c r="E113" i="2"/>
  <c r="F113" i="2" s="1"/>
  <c r="E120" i="2"/>
  <c r="F120" i="2" s="1"/>
  <c r="H120" i="2"/>
  <c r="H149" i="2"/>
  <c r="G149" i="2"/>
  <c r="E149" i="2"/>
  <c r="F149" i="2" s="1"/>
  <c r="E156" i="2"/>
  <c r="F156" i="2" s="1"/>
  <c r="G156" i="2"/>
  <c r="H206" i="2"/>
  <c r="E206" i="2"/>
  <c r="F206" i="2" s="1"/>
  <c r="G268" i="2"/>
  <c r="H268" i="2"/>
  <c r="E83" i="2"/>
  <c r="F83" i="2" s="1"/>
  <c r="G83" i="2"/>
  <c r="E99" i="2"/>
  <c r="F99" i="2" s="1"/>
  <c r="G99" i="2"/>
  <c r="H127" i="2"/>
  <c r="E127" i="2"/>
  <c r="F127" i="2" s="1"/>
  <c r="E140" i="2"/>
  <c r="F140" i="2" s="1"/>
  <c r="G140" i="2"/>
  <c r="G188" i="2"/>
  <c r="H188" i="2"/>
  <c r="E297" i="2"/>
  <c r="F297" i="2" s="1"/>
  <c r="G297" i="2"/>
  <c r="E313" i="2"/>
  <c r="F313" i="2" s="1"/>
  <c r="G313" i="2"/>
  <c r="G19" i="2"/>
  <c r="G22" i="2"/>
  <c r="E24" i="2"/>
  <c r="F24" i="2" s="1"/>
  <c r="G27" i="2"/>
  <c r="G30" i="2"/>
  <c r="E32" i="2"/>
  <c r="F32" i="2" s="1"/>
  <c r="G35" i="2"/>
  <c r="G38" i="2"/>
  <c r="I38" i="2" s="1"/>
  <c r="E40" i="2"/>
  <c r="F40" i="2" s="1"/>
  <c r="G47" i="2"/>
  <c r="G49" i="2"/>
  <c r="E51" i="2"/>
  <c r="F51" i="2" s="1"/>
  <c r="G51" i="2"/>
  <c r="G60" i="2"/>
  <c r="H70" i="2"/>
  <c r="G70" i="2"/>
  <c r="H72" i="2"/>
  <c r="G72" i="2"/>
  <c r="E72" i="2"/>
  <c r="F72" i="2" s="1"/>
  <c r="H78" i="2"/>
  <c r="G78" i="2"/>
  <c r="H80" i="2"/>
  <c r="G80" i="2"/>
  <c r="E80" i="2"/>
  <c r="F80" i="2" s="1"/>
  <c r="H86" i="2"/>
  <c r="G86" i="2"/>
  <c r="H88" i="2"/>
  <c r="G88" i="2"/>
  <c r="E88" i="2"/>
  <c r="F88" i="2" s="1"/>
  <c r="H94" i="2"/>
  <c r="G94" i="2"/>
  <c r="H96" i="2"/>
  <c r="G96" i="2"/>
  <c r="E96" i="2"/>
  <c r="F96" i="2" s="1"/>
  <c r="E108" i="2"/>
  <c r="F108" i="2" s="1"/>
  <c r="H108" i="2"/>
  <c r="E111" i="2"/>
  <c r="F111" i="2" s="1"/>
  <c r="H117" i="2"/>
  <c r="E117" i="2"/>
  <c r="F117" i="2" s="1"/>
  <c r="H135" i="2"/>
  <c r="G135" i="2"/>
  <c r="E135" i="2"/>
  <c r="F135" i="2" s="1"/>
  <c r="H143" i="2"/>
  <c r="G143" i="2"/>
  <c r="E143" i="2"/>
  <c r="F143" i="2" s="1"/>
  <c r="E150" i="2"/>
  <c r="F150" i="2" s="1"/>
  <c r="G150" i="2"/>
  <c r="H165" i="2"/>
  <c r="G165" i="2"/>
  <c r="E165" i="2"/>
  <c r="F165" i="2" s="1"/>
  <c r="G172" i="2"/>
  <c r="H172" i="2"/>
  <c r="E181" i="2"/>
  <c r="F181" i="2" s="1"/>
  <c r="H181" i="2"/>
  <c r="G181" i="2"/>
  <c r="H210" i="2"/>
  <c r="E210" i="2"/>
  <c r="F210" i="2" s="1"/>
  <c r="H220" i="2"/>
  <c r="E220" i="2"/>
  <c r="F220" i="2" s="1"/>
  <c r="E225" i="2"/>
  <c r="F225" i="2" s="1"/>
  <c r="H225" i="2"/>
  <c r="G225" i="2"/>
  <c r="E295" i="2"/>
  <c r="F295" i="2" s="1"/>
  <c r="G295" i="2"/>
  <c r="E299" i="2"/>
  <c r="F299" i="2" s="1"/>
  <c r="G299" i="2"/>
  <c r="E303" i="2"/>
  <c r="F303" i="2" s="1"/>
  <c r="G303" i="2"/>
  <c r="E307" i="2"/>
  <c r="F307" i="2" s="1"/>
  <c r="G307" i="2"/>
  <c r="E311" i="2"/>
  <c r="F311" i="2" s="1"/>
  <c r="G311" i="2"/>
  <c r="E315" i="2"/>
  <c r="F315" i="2" s="1"/>
  <c r="G315" i="2"/>
  <c r="H56" i="2"/>
  <c r="E56" i="2"/>
  <c r="F56" i="2" s="1"/>
  <c r="E67" i="2"/>
  <c r="F67" i="2" s="1"/>
  <c r="G67" i="2"/>
  <c r="E91" i="2"/>
  <c r="F91" i="2" s="1"/>
  <c r="G91" i="2"/>
  <c r="H103" i="2"/>
  <c r="G103" i="2"/>
  <c r="H115" i="2"/>
  <c r="E115" i="2"/>
  <c r="F115" i="2" s="1"/>
  <c r="E122" i="2"/>
  <c r="F122" i="2" s="1"/>
  <c r="G122" i="2"/>
  <c r="G280" i="2"/>
  <c r="E280" i="2"/>
  <c r="F280" i="2" s="1"/>
  <c r="E301" i="2"/>
  <c r="F301" i="2" s="1"/>
  <c r="G301" i="2"/>
  <c r="E309" i="2"/>
  <c r="F309" i="2" s="1"/>
  <c r="G309" i="2"/>
  <c r="E18" i="2"/>
  <c r="F18" i="2" s="1"/>
  <c r="G21" i="2"/>
  <c r="G24" i="2"/>
  <c r="I24" i="2" s="1"/>
  <c r="E26" i="2"/>
  <c r="F26" i="2" s="1"/>
  <c r="G29" i="2"/>
  <c r="G32" i="2"/>
  <c r="E34" i="2"/>
  <c r="F34" i="2" s="1"/>
  <c r="G37" i="2"/>
  <c r="G40" i="2"/>
  <c r="E42" i="2"/>
  <c r="F42" i="2" s="1"/>
  <c r="E44" i="2"/>
  <c r="F44" i="2" s="1"/>
  <c r="H46" i="2"/>
  <c r="G46" i="2"/>
  <c r="H48" i="2"/>
  <c r="E48" i="2"/>
  <c r="F48" i="2" s="1"/>
  <c r="G55" i="2"/>
  <c r="G57" i="2"/>
  <c r="E59" i="2"/>
  <c r="F59" i="2" s="1"/>
  <c r="G59" i="2"/>
  <c r="G68" i="2"/>
  <c r="E70" i="2"/>
  <c r="F70" i="2" s="1"/>
  <c r="E78" i="2"/>
  <c r="F78" i="2" s="1"/>
  <c r="E86" i="2"/>
  <c r="F86" i="2" s="1"/>
  <c r="E94" i="2"/>
  <c r="F94" i="2" s="1"/>
  <c r="H102" i="2"/>
  <c r="G102" i="2"/>
  <c r="E102" i="2"/>
  <c r="F102" i="2" s="1"/>
  <c r="H159" i="2"/>
  <c r="G159" i="2"/>
  <c r="E159" i="2"/>
  <c r="F159" i="2" s="1"/>
  <c r="E166" i="2"/>
  <c r="F166" i="2" s="1"/>
  <c r="G166" i="2"/>
  <c r="E179" i="2"/>
  <c r="F179" i="2" s="1"/>
  <c r="H179" i="2"/>
  <c r="G190" i="2"/>
  <c r="H190" i="2"/>
  <c r="H214" i="2"/>
  <c r="E214" i="2"/>
  <c r="F214" i="2" s="1"/>
  <c r="E223" i="2"/>
  <c r="F223" i="2" s="1"/>
  <c r="H223" i="2"/>
  <c r="H269" i="2"/>
  <c r="H270" i="2"/>
  <c r="H104" i="2"/>
  <c r="G126" i="2"/>
  <c r="E129" i="2"/>
  <c r="F129" i="2" s="1"/>
  <c r="H132" i="2"/>
  <c r="E137" i="2"/>
  <c r="F137" i="2" s="1"/>
  <c r="E139" i="2"/>
  <c r="F139" i="2" s="1"/>
  <c r="E145" i="2"/>
  <c r="F145" i="2" s="1"/>
  <c r="G146" i="2"/>
  <c r="G152" i="2"/>
  <c r="E155" i="2"/>
  <c r="F155" i="2" s="1"/>
  <c r="E161" i="2"/>
  <c r="F161" i="2" s="1"/>
  <c r="G162" i="2"/>
  <c r="G168" i="2"/>
  <c r="E171" i="2"/>
  <c r="F171" i="2" s="1"/>
  <c r="H174" i="2"/>
  <c r="H175" i="2"/>
  <c r="E184" i="2"/>
  <c r="F184" i="2" s="1"/>
  <c r="H196" i="2"/>
  <c r="E200" i="2"/>
  <c r="F200" i="2" s="1"/>
  <c r="G205" i="2"/>
  <c r="E208" i="2"/>
  <c r="F208" i="2" s="1"/>
  <c r="G213" i="2"/>
  <c r="E216" i="2"/>
  <c r="F216" i="2" s="1"/>
  <c r="E222" i="2"/>
  <c r="F222" i="2" s="1"/>
  <c r="G229" i="2"/>
  <c r="G231" i="2"/>
  <c r="G233" i="2"/>
  <c r="G235" i="2"/>
  <c r="G237" i="2"/>
  <c r="G239" i="2"/>
  <c r="G241" i="2"/>
  <c r="G243" i="2"/>
  <c r="G245" i="2"/>
  <c r="G247" i="2"/>
  <c r="G249" i="2"/>
  <c r="G251" i="2"/>
  <c r="G253" i="2"/>
  <c r="G255" i="2"/>
  <c r="G257" i="2"/>
  <c r="H126" i="2"/>
  <c r="G129" i="2"/>
  <c r="G137" i="2"/>
  <c r="G139" i="2"/>
  <c r="G145" i="2"/>
  <c r="G155" i="2"/>
  <c r="G161" i="2"/>
  <c r="G171" i="2"/>
  <c r="G183" i="2"/>
  <c r="H184" i="2"/>
  <c r="H200" i="2"/>
  <c r="H205" i="2"/>
  <c r="H213" i="2"/>
  <c r="E264" i="2"/>
  <c r="F264" i="2" s="1"/>
  <c r="H267" i="2"/>
  <c r="E270" i="2"/>
  <c r="F270" i="2" s="1"/>
  <c r="G277" i="2"/>
  <c r="G279" i="2"/>
  <c r="E286" i="2"/>
  <c r="F286" i="2" s="1"/>
  <c r="E292" i="2"/>
  <c r="F292" i="2" s="1"/>
  <c r="E294" i="2"/>
  <c r="F294" i="2" s="1"/>
  <c r="E296" i="2"/>
  <c r="F296" i="2" s="1"/>
  <c r="E298" i="2"/>
  <c r="F298" i="2" s="1"/>
  <c r="E300" i="2"/>
  <c r="F300" i="2" s="1"/>
  <c r="E302" i="2"/>
  <c r="F302" i="2" s="1"/>
  <c r="E304" i="2"/>
  <c r="F304" i="2" s="1"/>
  <c r="E306" i="2"/>
  <c r="F306" i="2" s="1"/>
  <c r="E308" i="2"/>
  <c r="F308" i="2" s="1"/>
  <c r="E310" i="2"/>
  <c r="F310" i="2" s="1"/>
  <c r="E312" i="2"/>
  <c r="F312" i="2" s="1"/>
  <c r="E314" i="2"/>
  <c r="F314" i="2" s="1"/>
  <c r="E316" i="2"/>
  <c r="F316" i="2" s="1"/>
  <c r="G186" i="2"/>
  <c r="H186" i="2"/>
  <c r="E186" i="2"/>
  <c r="F186" i="2" s="1"/>
  <c r="D317" i="2"/>
  <c r="H17" i="2"/>
  <c r="H19" i="2"/>
  <c r="H21" i="2"/>
  <c r="H23" i="2"/>
  <c r="H25" i="2"/>
  <c r="H27" i="2"/>
  <c r="H29" i="2"/>
  <c r="H31" i="2"/>
  <c r="H33" i="2"/>
  <c r="H35" i="2"/>
  <c r="H37" i="2"/>
  <c r="H39" i="2"/>
  <c r="H41" i="2"/>
  <c r="H43" i="2"/>
  <c r="H45" i="2"/>
  <c r="H47" i="2"/>
  <c r="H49" i="2"/>
  <c r="H51" i="2"/>
  <c r="H53" i="2"/>
  <c r="H55" i="2"/>
  <c r="H57" i="2"/>
  <c r="H59" i="2"/>
  <c r="H61" i="2"/>
  <c r="H63" i="2"/>
  <c r="H65" i="2"/>
  <c r="H67" i="2"/>
  <c r="H69" i="2"/>
  <c r="H71" i="2"/>
  <c r="H73" i="2"/>
  <c r="H75" i="2"/>
  <c r="H77" i="2"/>
  <c r="H79" i="2"/>
  <c r="H81" i="2"/>
  <c r="H83" i="2"/>
  <c r="H85" i="2"/>
  <c r="H87" i="2"/>
  <c r="H89" i="2"/>
  <c r="H91" i="2"/>
  <c r="H93" i="2"/>
  <c r="H95" i="2"/>
  <c r="H97" i="2"/>
  <c r="H99" i="2"/>
  <c r="E107" i="2"/>
  <c r="F107" i="2" s="1"/>
  <c r="H110" i="2"/>
  <c r="G116" i="2"/>
  <c r="G124" i="2"/>
  <c r="E203" i="2"/>
  <c r="F203" i="2" s="1"/>
  <c r="H203" i="2"/>
  <c r="G203" i="2"/>
  <c r="G178" i="2"/>
  <c r="H178" i="2"/>
  <c r="E178" i="2"/>
  <c r="F178" i="2" s="1"/>
  <c r="H202" i="2"/>
  <c r="G202" i="2"/>
  <c r="E202" i="2"/>
  <c r="F202" i="2" s="1"/>
  <c r="E283" i="2"/>
  <c r="F283" i="2" s="1"/>
  <c r="H283" i="2"/>
  <c r="G283" i="2"/>
  <c r="E17" i="2"/>
  <c r="G106" i="2"/>
  <c r="H116" i="2"/>
  <c r="H124" i="2"/>
  <c r="E138" i="2"/>
  <c r="F138" i="2" s="1"/>
  <c r="H138" i="2"/>
  <c r="E193" i="2"/>
  <c r="F193" i="2" s="1"/>
  <c r="H193" i="2"/>
  <c r="G193" i="2"/>
  <c r="E211" i="2"/>
  <c r="F211" i="2" s="1"/>
  <c r="H211" i="2"/>
  <c r="G211" i="2"/>
  <c r="E219" i="2"/>
  <c r="F219" i="2" s="1"/>
  <c r="H219" i="2"/>
  <c r="G219" i="2"/>
  <c r="E227" i="2"/>
  <c r="F227" i="2" s="1"/>
  <c r="H227" i="2"/>
  <c r="G227" i="2"/>
  <c r="H106" i="2"/>
  <c r="H107" i="2"/>
  <c r="G108" i="2"/>
  <c r="G112" i="2"/>
  <c r="H114" i="2"/>
  <c r="G120" i="2"/>
  <c r="H122" i="2"/>
  <c r="G128" i="2"/>
  <c r="G130" i="2"/>
  <c r="G132" i="2"/>
  <c r="G134" i="2"/>
  <c r="G136" i="2"/>
  <c r="G138" i="2"/>
  <c r="E177" i="2"/>
  <c r="F177" i="2" s="1"/>
  <c r="H177" i="2"/>
  <c r="G177" i="2"/>
  <c r="E185" i="2"/>
  <c r="F185" i="2" s="1"/>
  <c r="H185" i="2"/>
  <c r="G185" i="2"/>
  <c r="G194" i="2"/>
  <c r="H194" i="2"/>
  <c r="E194" i="2"/>
  <c r="F194" i="2" s="1"/>
  <c r="E201" i="2"/>
  <c r="F201" i="2" s="1"/>
  <c r="H201" i="2"/>
  <c r="G201" i="2"/>
  <c r="H140" i="2"/>
  <c r="H142" i="2"/>
  <c r="H144" i="2"/>
  <c r="H146" i="2"/>
  <c r="H148" i="2"/>
  <c r="H150" i="2"/>
  <c r="H152" i="2"/>
  <c r="H154" i="2"/>
  <c r="H156" i="2"/>
  <c r="H158" i="2"/>
  <c r="H160" i="2"/>
  <c r="H162" i="2"/>
  <c r="H164" i="2"/>
  <c r="I164" i="2" s="1"/>
  <c r="H166" i="2"/>
  <c r="H168" i="2"/>
  <c r="H170" i="2"/>
  <c r="H189" i="2"/>
  <c r="H197" i="2"/>
  <c r="H198" i="2"/>
  <c r="G111" i="2"/>
  <c r="G113" i="2"/>
  <c r="G115" i="2"/>
  <c r="G117" i="2"/>
  <c r="G119" i="2"/>
  <c r="G121" i="2"/>
  <c r="G123" i="2"/>
  <c r="G125" i="2"/>
  <c r="G127" i="2"/>
  <c r="E172" i="2"/>
  <c r="F172" i="2" s="1"/>
  <c r="E180" i="2"/>
  <c r="F180" i="2" s="1"/>
  <c r="E188" i="2"/>
  <c r="F188" i="2" s="1"/>
  <c r="E196" i="2"/>
  <c r="F196" i="2" s="1"/>
  <c r="H199" i="2"/>
  <c r="G209" i="2"/>
  <c r="G217" i="2"/>
  <c r="E265" i="2"/>
  <c r="F265" i="2" s="1"/>
  <c r="H265" i="2"/>
  <c r="G265" i="2"/>
  <c r="E273" i="2"/>
  <c r="F273" i="2" s="1"/>
  <c r="H273" i="2"/>
  <c r="G273" i="2"/>
  <c r="E281" i="2"/>
  <c r="F281" i="2" s="1"/>
  <c r="H281" i="2"/>
  <c r="G281" i="2"/>
  <c r="E291" i="2"/>
  <c r="F291" i="2" s="1"/>
  <c r="H291" i="2"/>
  <c r="G291" i="2"/>
  <c r="E174" i="2"/>
  <c r="F174" i="2" s="1"/>
  <c r="G179" i="2"/>
  <c r="E182" i="2"/>
  <c r="F182" i="2" s="1"/>
  <c r="G187" i="2"/>
  <c r="E190" i="2"/>
  <c r="F190" i="2" s="1"/>
  <c r="G195" i="2"/>
  <c r="E198" i="2"/>
  <c r="F198" i="2" s="1"/>
  <c r="G207" i="2"/>
  <c r="H209" i="2"/>
  <c r="G215" i="2"/>
  <c r="H217" i="2"/>
  <c r="G223" i="2"/>
  <c r="G266" i="2"/>
  <c r="H266" i="2"/>
  <c r="E266" i="2"/>
  <c r="F266" i="2" s="1"/>
  <c r="G274" i="2"/>
  <c r="H274" i="2"/>
  <c r="E274" i="2"/>
  <c r="F274" i="2" s="1"/>
  <c r="H282" i="2"/>
  <c r="G282" i="2"/>
  <c r="E282" i="2"/>
  <c r="F282" i="2" s="1"/>
  <c r="H229" i="2"/>
  <c r="H231" i="2"/>
  <c r="H233" i="2"/>
  <c r="H235" i="2"/>
  <c r="H237" i="2"/>
  <c r="H239" i="2"/>
  <c r="H241" i="2"/>
  <c r="H243" i="2"/>
  <c r="H245" i="2"/>
  <c r="H247" i="2"/>
  <c r="H249" i="2"/>
  <c r="H251" i="2"/>
  <c r="H253" i="2"/>
  <c r="H255" i="2"/>
  <c r="H257" i="2"/>
  <c r="H259" i="2"/>
  <c r="H261" i="2"/>
  <c r="G204" i="2"/>
  <c r="G206" i="2"/>
  <c r="G208" i="2"/>
  <c r="G210" i="2"/>
  <c r="G212" i="2"/>
  <c r="G214" i="2"/>
  <c r="G216" i="2"/>
  <c r="G218" i="2"/>
  <c r="G220" i="2"/>
  <c r="G222" i="2"/>
  <c r="G224" i="2"/>
  <c r="G226" i="2"/>
  <c r="G228" i="2"/>
  <c r="G230" i="2"/>
  <c r="G232" i="2"/>
  <c r="G234" i="2"/>
  <c r="G236" i="2"/>
  <c r="G238" i="2"/>
  <c r="G240" i="2"/>
  <c r="G242" i="2"/>
  <c r="G244" i="2"/>
  <c r="G246" i="2"/>
  <c r="G248" i="2"/>
  <c r="G250" i="2"/>
  <c r="G252" i="2"/>
  <c r="G254" i="2"/>
  <c r="G256" i="2"/>
  <c r="G258" i="2"/>
  <c r="G260" i="2"/>
  <c r="H263" i="2"/>
  <c r="H264" i="2"/>
  <c r="E268" i="2"/>
  <c r="F268" i="2" s="1"/>
  <c r="H271" i="2"/>
  <c r="H272" i="2"/>
  <c r="E276" i="2"/>
  <c r="F276" i="2" s="1"/>
  <c r="H279" i="2"/>
  <c r="H280" i="2"/>
  <c r="G289" i="2"/>
  <c r="G267" i="2"/>
  <c r="G275" i="2"/>
  <c r="G287" i="2"/>
  <c r="H289" i="2"/>
  <c r="E293" i="2"/>
  <c r="F293" i="2" s="1"/>
  <c r="H293" i="2"/>
  <c r="H295" i="2"/>
  <c r="H297" i="2"/>
  <c r="H299" i="2"/>
  <c r="H301" i="2"/>
  <c r="H303" i="2"/>
  <c r="H305" i="2"/>
  <c r="H307" i="2"/>
  <c r="H309" i="2"/>
  <c r="H311" i="2"/>
  <c r="H313" i="2"/>
  <c r="H315" i="2"/>
  <c r="G284" i="2"/>
  <c r="G286" i="2"/>
  <c r="G288" i="2"/>
  <c r="G290" i="2"/>
  <c r="G292" i="2"/>
  <c r="G294" i="2"/>
  <c r="G296" i="2"/>
  <c r="G298" i="2"/>
  <c r="G300" i="2"/>
  <c r="G302" i="2"/>
  <c r="G304" i="2"/>
  <c r="G306" i="2"/>
  <c r="G308" i="2"/>
  <c r="G310" i="2"/>
  <c r="G312" i="2"/>
  <c r="G314" i="2"/>
  <c r="G316" i="2"/>
  <c r="L21" i="23" l="1"/>
  <c r="M21" i="23" s="1"/>
  <c r="K21" i="23"/>
  <c r="N21" i="23"/>
  <c r="G23" i="23"/>
  <c r="J22" i="23"/>
  <c r="K8" i="13"/>
  <c r="N6" i="13"/>
  <c r="O6" i="13" s="1"/>
  <c r="I7" i="13" s="1"/>
  <c r="E18" i="11"/>
  <c r="L7" i="12"/>
  <c r="H8" i="12" s="1"/>
  <c r="I12" i="12"/>
  <c r="J11" i="12"/>
  <c r="I230" i="2"/>
  <c r="I269" i="2"/>
  <c r="K7" i="12"/>
  <c r="I287" i="2"/>
  <c r="I52" i="2"/>
  <c r="H16" i="11"/>
  <c r="I16" i="11" s="1"/>
  <c r="C17" i="11" s="1"/>
  <c r="F13" i="10"/>
  <c r="G13" i="10" s="1"/>
  <c r="C14" i="10" s="1"/>
  <c r="E14" i="10"/>
  <c r="D15" i="10"/>
  <c r="E14" i="9"/>
  <c r="D15" i="9"/>
  <c r="I222" i="2"/>
  <c r="I310" i="2"/>
  <c r="I302" i="2"/>
  <c r="I294" i="2"/>
  <c r="I26" i="2"/>
  <c r="G13" i="9"/>
  <c r="C14" i="9" s="1"/>
  <c r="F13" i="9"/>
  <c r="F13" i="8"/>
  <c r="G13" i="8" s="1"/>
  <c r="C14" i="8" s="1"/>
  <c r="D525" i="5"/>
  <c r="E14" i="8"/>
  <c r="D15" i="8"/>
  <c r="G13" i="7"/>
  <c r="C14" i="7" s="1"/>
  <c r="F13" i="7"/>
  <c r="E14" i="7"/>
  <c r="D15" i="7"/>
  <c r="I121" i="2"/>
  <c r="F13" i="6"/>
  <c r="G13" i="6" s="1"/>
  <c r="C14" i="6" s="1"/>
  <c r="D524" i="5"/>
  <c r="D527" i="5"/>
  <c r="D16" i="6"/>
  <c r="E15" i="6"/>
  <c r="I232" i="2"/>
  <c r="I208" i="2"/>
  <c r="I170" i="2"/>
  <c r="I81" i="2"/>
  <c r="I49" i="2"/>
  <c r="I33" i="2"/>
  <c r="I58" i="2"/>
  <c r="I66" i="2"/>
  <c r="D528" i="5"/>
  <c r="D529" i="5" s="1"/>
  <c r="D526" i="5"/>
  <c r="I147" i="2"/>
  <c r="I50" i="2"/>
  <c r="I258" i="2"/>
  <c r="I226" i="2"/>
  <c r="I256" i="2"/>
  <c r="I97" i="2"/>
  <c r="I153" i="2"/>
  <c r="I84" i="2"/>
  <c r="F18" i="3"/>
  <c r="I18" i="3" s="1"/>
  <c r="J18" i="3" s="1"/>
  <c r="I169" i="2"/>
  <c r="I109" i="2"/>
  <c r="F19" i="4"/>
  <c r="G19" i="4" s="1"/>
  <c r="I119" i="2"/>
  <c r="I73" i="2"/>
  <c r="I65" i="2"/>
  <c r="I133" i="2"/>
  <c r="I71" i="2"/>
  <c r="I175" i="2"/>
  <c r="I180" i="2"/>
  <c r="I123" i="2"/>
  <c r="I263" i="2"/>
  <c r="I238" i="2"/>
  <c r="I62" i="2"/>
  <c r="I279" i="2"/>
  <c r="I261" i="2"/>
  <c r="I253" i="2"/>
  <c r="I245" i="2"/>
  <c r="I237" i="2"/>
  <c r="I229" i="2"/>
  <c r="I199" i="2"/>
  <c r="I35" i="2"/>
  <c r="I286" i="2"/>
  <c r="I187" i="2"/>
  <c r="I128" i="2"/>
  <c r="I112" i="2"/>
  <c r="I98" i="2"/>
  <c r="I275" i="2"/>
  <c r="I260" i="2"/>
  <c r="I236" i="2"/>
  <c r="E19" i="3"/>
  <c r="E20" i="3" s="1"/>
  <c r="I92" i="2"/>
  <c r="I151" i="2"/>
  <c r="E20" i="4"/>
  <c r="K19" i="4"/>
  <c r="I288" i="2"/>
  <c r="I259" i="2"/>
  <c r="I57" i="2"/>
  <c r="I221" i="2"/>
  <c r="I163" i="2"/>
  <c r="I82" i="2"/>
  <c r="I192" i="2"/>
  <c r="I141" i="2"/>
  <c r="I246" i="2"/>
  <c r="I144" i="2"/>
  <c r="I136" i="2"/>
  <c r="I55" i="2"/>
  <c r="I104" i="2"/>
  <c r="I86" i="2"/>
  <c r="I85" i="2"/>
  <c r="I42" i="2"/>
  <c r="I103" i="2"/>
  <c r="I284" i="2"/>
  <c r="I271" i="2"/>
  <c r="I252" i="2"/>
  <c r="I207" i="2"/>
  <c r="I160" i="2"/>
  <c r="I79" i="2"/>
  <c r="I31" i="2"/>
  <c r="I262" i="2"/>
  <c r="I290" i="2"/>
  <c r="I268" i="2"/>
  <c r="I250" i="2"/>
  <c r="I134" i="2"/>
  <c r="I77" i="2"/>
  <c r="I74" i="2"/>
  <c r="I191" i="2"/>
  <c r="I277" i="2"/>
  <c r="I305" i="2"/>
  <c r="I297" i="2"/>
  <c r="I267" i="2"/>
  <c r="I248" i="2"/>
  <c r="I240" i="2"/>
  <c r="I270" i="2"/>
  <c r="I101" i="2"/>
  <c r="I234" i="2"/>
  <c r="I198" i="2"/>
  <c r="I197" i="2"/>
  <c r="I93" i="2"/>
  <c r="I61" i="2"/>
  <c r="I45" i="2"/>
  <c r="I37" i="2"/>
  <c r="I183" i="2"/>
  <c r="I173" i="2"/>
  <c r="I34" i="2"/>
  <c r="I32" i="2"/>
  <c r="I30" i="2"/>
  <c r="I54" i="2"/>
  <c r="I100" i="2"/>
  <c r="I90" i="2"/>
  <c r="I254" i="2"/>
  <c r="I223" i="2"/>
  <c r="I154" i="2"/>
  <c r="I89" i="2"/>
  <c r="I46" i="2"/>
  <c r="I40" i="2"/>
  <c r="I157" i="2"/>
  <c r="I276" i="2"/>
  <c r="I224" i="2"/>
  <c r="I216" i="2"/>
  <c r="I215" i="2"/>
  <c r="I195" i="2"/>
  <c r="I113" i="2"/>
  <c r="I150" i="2"/>
  <c r="I142" i="2"/>
  <c r="I122" i="2"/>
  <c r="I87" i="2"/>
  <c r="I47" i="2"/>
  <c r="I23" i="2"/>
  <c r="I60" i="2"/>
  <c r="I301" i="2"/>
  <c r="I289" i="2"/>
  <c r="I272" i="2"/>
  <c r="I257" i="2"/>
  <c r="I249" i="2"/>
  <c r="I241" i="2"/>
  <c r="I233" i="2"/>
  <c r="I174" i="2"/>
  <c r="I111" i="2"/>
  <c r="I189" i="2"/>
  <c r="I148" i="2"/>
  <c r="I140" i="2"/>
  <c r="I132" i="2"/>
  <c r="I69" i="2"/>
  <c r="I53" i="2"/>
  <c r="I29" i="2"/>
  <c r="I155" i="2"/>
  <c r="I68" i="2"/>
  <c r="I225" i="2"/>
  <c r="I96" i="2"/>
  <c r="I83" i="2"/>
  <c r="I149" i="2"/>
  <c r="I64" i="2"/>
  <c r="I22" i="2"/>
  <c r="I18" i="2"/>
  <c r="I285" i="2"/>
  <c r="I118" i="2"/>
  <c r="I36" i="2"/>
  <c r="I314" i="2"/>
  <c r="I306" i="2"/>
  <c r="I298" i="2"/>
  <c r="I315" i="2"/>
  <c r="I307" i="2"/>
  <c r="I299" i="2"/>
  <c r="I228" i="2"/>
  <c r="I212" i="2"/>
  <c r="I217" i="2"/>
  <c r="I125" i="2"/>
  <c r="I162" i="2"/>
  <c r="I146" i="2"/>
  <c r="I130" i="2"/>
  <c r="I114" i="2"/>
  <c r="I99" i="2"/>
  <c r="I67" i="2"/>
  <c r="I43" i="2"/>
  <c r="I19" i="2"/>
  <c r="I126" i="2"/>
  <c r="I205" i="2"/>
  <c r="I168" i="2"/>
  <c r="I44" i="2"/>
  <c r="I76" i="2"/>
  <c r="I280" i="2"/>
  <c r="I244" i="2"/>
  <c r="I204" i="2"/>
  <c r="I190" i="2"/>
  <c r="I115" i="2"/>
  <c r="I120" i="2"/>
  <c r="I124" i="2"/>
  <c r="I91" i="2"/>
  <c r="I75" i="2"/>
  <c r="I59" i="2"/>
  <c r="I51" i="2"/>
  <c r="I27" i="2"/>
  <c r="I102" i="2"/>
  <c r="I78" i="2"/>
  <c r="I48" i="2"/>
  <c r="I56" i="2"/>
  <c r="I117" i="2"/>
  <c r="I108" i="2"/>
  <c r="I94" i="2"/>
  <c r="I88" i="2"/>
  <c r="I80" i="2"/>
  <c r="I72" i="2"/>
  <c r="I70" i="2"/>
  <c r="I278" i="2"/>
  <c r="I28" i="2"/>
  <c r="I242" i="2"/>
  <c r="I218" i="2"/>
  <c r="I210" i="2"/>
  <c r="I152" i="2"/>
  <c r="I116" i="2"/>
  <c r="I213" i="2"/>
  <c r="I161" i="2"/>
  <c r="I145" i="2"/>
  <c r="I129" i="2"/>
  <c r="I179" i="2"/>
  <c r="I165" i="2"/>
  <c r="I135" i="2"/>
  <c r="I176" i="2"/>
  <c r="I105" i="2"/>
  <c r="I20" i="2"/>
  <c r="I316" i="2"/>
  <c r="I308" i="2"/>
  <c r="I300" i="2"/>
  <c r="I292" i="2"/>
  <c r="I309" i="2"/>
  <c r="I251" i="2"/>
  <c r="I243" i="2"/>
  <c r="I235" i="2"/>
  <c r="I182" i="2"/>
  <c r="I166" i="2"/>
  <c r="I158" i="2"/>
  <c r="I106" i="2"/>
  <c r="I110" i="2"/>
  <c r="I95" i="2"/>
  <c r="I63" i="2"/>
  <c r="I39" i="2"/>
  <c r="I264" i="2"/>
  <c r="I172" i="2"/>
  <c r="I156" i="2"/>
  <c r="I219" i="2"/>
  <c r="I41" i="2"/>
  <c r="I25" i="2"/>
  <c r="I184" i="2"/>
  <c r="I171" i="2"/>
  <c r="I139" i="2"/>
  <c r="I312" i="2"/>
  <c r="I304" i="2"/>
  <c r="I296" i="2"/>
  <c r="I313" i="2"/>
  <c r="I214" i="2"/>
  <c r="I206" i="2"/>
  <c r="I196" i="2"/>
  <c r="I127" i="2"/>
  <c r="I201" i="2"/>
  <c r="I227" i="2"/>
  <c r="I137" i="2"/>
  <c r="I181" i="2"/>
  <c r="I143" i="2"/>
  <c r="I311" i="2"/>
  <c r="I303" i="2"/>
  <c r="I295" i="2"/>
  <c r="I220" i="2"/>
  <c r="I255" i="2"/>
  <c r="I247" i="2"/>
  <c r="I239" i="2"/>
  <c r="I231" i="2"/>
  <c r="I209" i="2"/>
  <c r="I188" i="2"/>
  <c r="I194" i="2"/>
  <c r="I177" i="2"/>
  <c r="I203" i="2"/>
  <c r="I107" i="2"/>
  <c r="I21" i="2"/>
  <c r="I200" i="2"/>
  <c r="I159" i="2"/>
  <c r="I293" i="2"/>
  <c r="I266" i="2"/>
  <c r="I185" i="2"/>
  <c r="I211" i="2"/>
  <c r="I193" i="2"/>
  <c r="I283" i="2"/>
  <c r="I274" i="2"/>
  <c r="I291" i="2"/>
  <c r="I281" i="2"/>
  <c r="I273" i="2"/>
  <c r="I265" i="2"/>
  <c r="I138" i="2"/>
  <c r="E317" i="2"/>
  <c r="F324" i="2" s="1"/>
  <c r="F17" i="2"/>
  <c r="I17" i="2" s="1"/>
  <c r="I178" i="2"/>
  <c r="I282" i="2"/>
  <c r="I202" i="2"/>
  <c r="I186" i="2"/>
  <c r="N22" i="23" l="1"/>
  <c r="L22" i="23"/>
  <c r="M22" i="23" s="1"/>
  <c r="K22" i="23"/>
  <c r="N7" i="13"/>
  <c r="O7" i="13" s="1"/>
  <c r="I8" i="13" s="1"/>
  <c r="L8" i="13"/>
  <c r="K9" i="13"/>
  <c r="F18" i="11"/>
  <c r="E19" i="11"/>
  <c r="J12" i="12"/>
  <c r="I13" i="12"/>
  <c r="K8" i="12"/>
  <c r="L8" i="12" s="1"/>
  <c r="H9" i="12" s="1"/>
  <c r="H17" i="11"/>
  <c r="I17" i="11" s="1"/>
  <c r="C18" i="11" s="1"/>
  <c r="G18" i="3"/>
  <c r="F14" i="10"/>
  <c r="G14" i="10" s="1"/>
  <c r="C15" i="10" s="1"/>
  <c r="D16" i="10"/>
  <c r="E15" i="10"/>
  <c r="F14" i="9"/>
  <c r="G14" i="9" s="1"/>
  <c r="C15" i="9" s="1"/>
  <c r="D16" i="9"/>
  <c r="E15" i="9"/>
  <c r="F14" i="8"/>
  <c r="G14" i="8" s="1"/>
  <c r="C15" i="8" s="1"/>
  <c r="D16" i="8"/>
  <c r="E15" i="8"/>
  <c r="D16" i="7"/>
  <c r="E15" i="7"/>
  <c r="F14" i="7"/>
  <c r="G14" i="7" s="1"/>
  <c r="C15" i="7" s="1"/>
  <c r="F14" i="6"/>
  <c r="G14" i="6" s="1"/>
  <c r="C15" i="6" s="1"/>
  <c r="E16" i="6"/>
  <c r="D17" i="6"/>
  <c r="I19" i="4"/>
  <c r="J19" i="4" s="1"/>
  <c r="F19" i="3"/>
  <c r="E21" i="4"/>
  <c r="E21" i="3"/>
  <c r="F320" i="2"/>
  <c r="F323" i="2"/>
  <c r="F322" i="2"/>
  <c r="F321" i="2"/>
  <c r="N8" i="13" l="1"/>
  <c r="O8" i="13" s="1"/>
  <c r="I9" i="13" s="1"/>
  <c r="L9" i="13"/>
  <c r="K10" i="13"/>
  <c r="F19" i="11"/>
  <c r="E20" i="11"/>
  <c r="K9" i="12"/>
  <c r="L9" i="12" s="1"/>
  <c r="H10" i="12" s="1"/>
  <c r="I14" i="12"/>
  <c r="J13" i="12"/>
  <c r="H18" i="11"/>
  <c r="I18" i="11" s="1"/>
  <c r="C19" i="11" s="1"/>
  <c r="F15" i="10"/>
  <c r="G15" i="10" s="1"/>
  <c r="C16" i="10" s="1"/>
  <c r="E16" i="10"/>
  <c r="D17" i="10"/>
  <c r="F15" i="9"/>
  <c r="G15" i="9" s="1"/>
  <c r="C16" i="9" s="1"/>
  <c r="E16" i="9"/>
  <c r="D17" i="9"/>
  <c r="F15" i="8"/>
  <c r="G15" i="8" s="1"/>
  <c r="C16" i="8" s="1"/>
  <c r="E16" i="8"/>
  <c r="D17" i="8"/>
  <c r="F15" i="7"/>
  <c r="G15" i="7" s="1"/>
  <c r="C16" i="7" s="1"/>
  <c r="L19" i="4"/>
  <c r="L20" i="4" s="1"/>
  <c r="E16" i="7"/>
  <c r="D17" i="7"/>
  <c r="F15" i="6"/>
  <c r="G15" i="6" s="1"/>
  <c r="C16" i="6" s="1"/>
  <c r="D18" i="6"/>
  <c r="E17" i="6"/>
  <c r="G19" i="3"/>
  <c r="I19" i="3"/>
  <c r="E22" i="4"/>
  <c r="E22" i="3"/>
  <c r="N9" i="13" l="1"/>
  <c r="O9" i="13" s="1"/>
  <c r="I10" i="13" s="1"/>
  <c r="L10" i="13"/>
  <c r="K11" i="13"/>
  <c r="E21" i="11"/>
  <c r="F20" i="11"/>
  <c r="K10" i="12"/>
  <c r="L10" i="12" s="1"/>
  <c r="H11" i="12" s="1"/>
  <c r="J14" i="12"/>
  <c r="I15" i="12"/>
  <c r="H19" i="11"/>
  <c r="I19" i="11" s="1"/>
  <c r="C20" i="11" s="1"/>
  <c r="F16" i="10"/>
  <c r="G16" i="10" s="1"/>
  <c r="C17" i="10" s="1"/>
  <c r="D18" i="10"/>
  <c r="E17" i="10"/>
  <c r="F16" i="9"/>
  <c r="G16" i="9" s="1"/>
  <c r="C17" i="9" s="1"/>
  <c r="D18" i="9"/>
  <c r="E17" i="9"/>
  <c r="F16" i="8"/>
  <c r="G16" i="8" s="1"/>
  <c r="C17" i="8" s="1"/>
  <c r="D18" i="8"/>
  <c r="E17" i="8"/>
  <c r="F16" i="7"/>
  <c r="G16" i="7" s="1"/>
  <c r="C17" i="7" s="1"/>
  <c r="F20" i="4"/>
  <c r="D18" i="7"/>
  <c r="E17" i="7"/>
  <c r="F16" i="6"/>
  <c r="G16" i="6"/>
  <c r="C17" i="6" s="1"/>
  <c r="E18" i="6"/>
  <c r="D19" i="6"/>
  <c r="J19" i="3"/>
  <c r="F20" i="3"/>
  <c r="E23" i="4"/>
  <c r="E23" i="3"/>
  <c r="N10" i="13" l="1"/>
  <c r="O10" i="13" s="1"/>
  <c r="I11" i="13" s="1"/>
  <c r="L11" i="13"/>
  <c r="K12" i="13"/>
  <c r="F21" i="11"/>
  <c r="E22" i="11"/>
  <c r="K11" i="12"/>
  <c r="L11" i="12" s="1"/>
  <c r="H12" i="12" s="1"/>
  <c r="I16" i="12"/>
  <c r="J15" i="12"/>
  <c r="H20" i="11"/>
  <c r="I20" i="11" s="1"/>
  <c r="C21" i="11" s="1"/>
  <c r="F17" i="10"/>
  <c r="G17" i="10" s="1"/>
  <c r="C18" i="10" s="1"/>
  <c r="E18" i="10"/>
  <c r="D19" i="10"/>
  <c r="G17" i="9"/>
  <c r="C18" i="9" s="1"/>
  <c r="F17" i="9"/>
  <c r="E18" i="9"/>
  <c r="D19" i="9"/>
  <c r="F17" i="8"/>
  <c r="G17" i="8" s="1"/>
  <c r="C18" i="8" s="1"/>
  <c r="E18" i="8"/>
  <c r="D19" i="8"/>
  <c r="F17" i="7"/>
  <c r="G17" i="7" s="1"/>
  <c r="C18" i="7" s="1"/>
  <c r="I20" i="4"/>
  <c r="G20" i="4"/>
  <c r="E18" i="7"/>
  <c r="D19" i="7"/>
  <c r="D20" i="6"/>
  <c r="E19" i="6"/>
  <c r="F17" i="6"/>
  <c r="G17" i="6" s="1"/>
  <c r="C18" i="6" s="1"/>
  <c r="I20" i="3"/>
  <c r="G20" i="3"/>
  <c r="E24" i="4"/>
  <c r="E24" i="3"/>
  <c r="N11" i="13" l="1"/>
  <c r="O11" i="13" s="1"/>
  <c r="I12" i="13" s="1"/>
  <c r="L12" i="13"/>
  <c r="K13" i="13"/>
  <c r="E23" i="11"/>
  <c r="F22" i="11"/>
  <c r="K12" i="12"/>
  <c r="L12" i="12" s="1"/>
  <c r="H13" i="12" s="1"/>
  <c r="J16" i="12"/>
  <c r="I17" i="12"/>
  <c r="H21" i="11"/>
  <c r="I21" i="11" s="1"/>
  <c r="C22" i="11" s="1"/>
  <c r="F18" i="10"/>
  <c r="G18" i="10" s="1"/>
  <c r="C19" i="10" s="1"/>
  <c r="D20" i="10"/>
  <c r="E19" i="10"/>
  <c r="D20" i="9"/>
  <c r="E19" i="9"/>
  <c r="F18" i="9"/>
  <c r="G18" i="9" s="1"/>
  <c r="C19" i="9" s="1"/>
  <c r="F18" i="8"/>
  <c r="G18" i="8" s="1"/>
  <c r="C19" i="8" s="1"/>
  <c r="D20" i="8"/>
  <c r="E19" i="8"/>
  <c r="F18" i="7"/>
  <c r="G18" i="7" s="1"/>
  <c r="C19" i="7" s="1"/>
  <c r="J20" i="4"/>
  <c r="K20" i="4"/>
  <c r="D20" i="7"/>
  <c r="E19" i="7"/>
  <c r="F18" i="6"/>
  <c r="G18" i="6"/>
  <c r="C19" i="6" s="1"/>
  <c r="E20" i="6"/>
  <c r="D21" i="6"/>
  <c r="J20" i="3"/>
  <c r="F21" i="3"/>
  <c r="E25" i="4"/>
  <c r="E25" i="3"/>
  <c r="N12" i="13" l="1"/>
  <c r="O12" i="13" s="1"/>
  <c r="I13" i="13" s="1"/>
  <c r="L13" i="13"/>
  <c r="K14" i="13"/>
  <c r="E24" i="11"/>
  <c r="F23" i="11"/>
  <c r="K13" i="12"/>
  <c r="L13" i="12" s="1"/>
  <c r="H14" i="12" s="1"/>
  <c r="I18" i="12"/>
  <c r="J17" i="12"/>
  <c r="H22" i="11"/>
  <c r="I22" i="11" s="1"/>
  <c r="C23" i="11" s="1"/>
  <c r="F19" i="10"/>
  <c r="G19" i="10" s="1"/>
  <c r="C20" i="10" s="1"/>
  <c r="E20" i="10"/>
  <c r="D21" i="10"/>
  <c r="F19" i="9"/>
  <c r="G19" i="9" s="1"/>
  <c r="C20" i="9" s="1"/>
  <c r="E20" i="9"/>
  <c r="D21" i="9"/>
  <c r="F19" i="8"/>
  <c r="G19" i="8" s="1"/>
  <c r="C20" i="8" s="1"/>
  <c r="E20" i="8"/>
  <c r="D21" i="8"/>
  <c r="F19" i="7"/>
  <c r="G19" i="7" s="1"/>
  <c r="C20" i="7" s="1"/>
  <c r="F21" i="4"/>
  <c r="K21" i="4"/>
  <c r="E20" i="7"/>
  <c r="D21" i="7"/>
  <c r="D22" i="6"/>
  <c r="E21" i="6"/>
  <c r="F19" i="6"/>
  <c r="G19" i="6" s="1"/>
  <c r="C20" i="6" s="1"/>
  <c r="G21" i="3"/>
  <c r="I21" i="3"/>
  <c r="E26" i="4"/>
  <c r="E26" i="3"/>
  <c r="N13" i="13" l="1"/>
  <c r="O13" i="13" s="1"/>
  <c r="I14" i="13" s="1"/>
  <c r="L14" i="13"/>
  <c r="K15" i="13"/>
  <c r="E25" i="11"/>
  <c r="F24" i="11"/>
  <c r="K14" i="12"/>
  <c r="L14" i="12" s="1"/>
  <c r="H15" i="12" s="1"/>
  <c r="J18" i="12"/>
  <c r="I19" i="12"/>
  <c r="H23" i="11"/>
  <c r="I23" i="11" s="1"/>
  <c r="C24" i="11" s="1"/>
  <c r="F20" i="10"/>
  <c r="G20" i="10" s="1"/>
  <c r="C21" i="10" s="1"/>
  <c r="D22" i="10"/>
  <c r="E21" i="10"/>
  <c r="F20" i="9"/>
  <c r="G20" i="9" s="1"/>
  <c r="C21" i="9" s="1"/>
  <c r="D22" i="9"/>
  <c r="E21" i="9"/>
  <c r="F20" i="8"/>
  <c r="G20" i="8" s="1"/>
  <c r="C21" i="8" s="1"/>
  <c r="D22" i="8"/>
  <c r="E21" i="8"/>
  <c r="F20" i="7"/>
  <c r="G20" i="7" s="1"/>
  <c r="C21" i="7" s="1"/>
  <c r="I21" i="4"/>
  <c r="G21" i="4"/>
  <c r="D22" i="7"/>
  <c r="E21" i="7"/>
  <c r="F20" i="6"/>
  <c r="G20" i="6"/>
  <c r="C21" i="6" s="1"/>
  <c r="E22" i="6"/>
  <c r="D23" i="6"/>
  <c r="J21" i="3"/>
  <c r="F22" i="3"/>
  <c r="E27" i="4"/>
  <c r="E27" i="3"/>
  <c r="N14" i="13" l="1"/>
  <c r="O14" i="13" s="1"/>
  <c r="I15" i="13" s="1"/>
  <c r="L15" i="13"/>
  <c r="K16" i="13"/>
  <c r="F25" i="11"/>
  <c r="E26" i="11"/>
  <c r="K15" i="12"/>
  <c r="L15" i="12" s="1"/>
  <c r="H16" i="12" s="1"/>
  <c r="I20" i="12"/>
  <c r="J19" i="12"/>
  <c r="H24" i="11"/>
  <c r="I24" i="11" s="1"/>
  <c r="C25" i="11" s="1"/>
  <c r="F21" i="10"/>
  <c r="G21" i="10" s="1"/>
  <c r="C22" i="10" s="1"/>
  <c r="E22" i="10"/>
  <c r="D23" i="10"/>
  <c r="F21" i="9"/>
  <c r="G21" i="9" s="1"/>
  <c r="C22" i="9" s="1"/>
  <c r="E22" i="9"/>
  <c r="D23" i="9"/>
  <c r="F21" i="8"/>
  <c r="G21" i="8" s="1"/>
  <c r="C22" i="8" s="1"/>
  <c r="E22" i="8"/>
  <c r="D23" i="8"/>
  <c r="F21" i="7"/>
  <c r="G21" i="7" s="1"/>
  <c r="C22" i="7" s="1"/>
  <c r="J21" i="4"/>
  <c r="L21" i="4"/>
  <c r="E22" i="7"/>
  <c r="D23" i="7"/>
  <c r="D24" i="6"/>
  <c r="E23" i="6"/>
  <c r="F21" i="6"/>
  <c r="G21" i="6" s="1"/>
  <c r="C22" i="6" s="1"/>
  <c r="I22" i="3"/>
  <c r="G22" i="3"/>
  <c r="E28" i="4"/>
  <c r="E28" i="3"/>
  <c r="N15" i="13" l="1"/>
  <c r="O15" i="13" s="1"/>
  <c r="I16" i="13" s="1"/>
  <c r="L16" i="13"/>
  <c r="K17" i="13"/>
  <c r="E27" i="11"/>
  <c r="F26" i="11"/>
  <c r="K16" i="12"/>
  <c r="L16" i="12" s="1"/>
  <c r="H17" i="12" s="1"/>
  <c r="J20" i="12"/>
  <c r="I21" i="12"/>
  <c r="H25" i="11"/>
  <c r="I25" i="11" s="1"/>
  <c r="C26" i="11" s="1"/>
  <c r="F22" i="10"/>
  <c r="G22" i="10" s="1"/>
  <c r="C23" i="10" s="1"/>
  <c r="D24" i="10"/>
  <c r="E23" i="10"/>
  <c r="F22" i="9"/>
  <c r="G22" i="9" s="1"/>
  <c r="C23" i="9" s="1"/>
  <c r="D24" i="9"/>
  <c r="E23" i="9"/>
  <c r="F22" i="8"/>
  <c r="G22" i="8" s="1"/>
  <c r="C23" i="8" s="1"/>
  <c r="D24" i="8"/>
  <c r="E23" i="8"/>
  <c r="F22" i="7"/>
  <c r="G22" i="7" s="1"/>
  <c r="C23" i="7" s="1"/>
  <c r="F22" i="4"/>
  <c r="D24" i="7"/>
  <c r="E23" i="7"/>
  <c r="F22" i="6"/>
  <c r="G22" i="6"/>
  <c r="C23" i="6" s="1"/>
  <c r="E24" i="6"/>
  <c r="D25" i="6"/>
  <c r="J22" i="3"/>
  <c r="F23" i="3"/>
  <c r="E29" i="4"/>
  <c r="E29" i="3"/>
  <c r="N16" i="13" l="1"/>
  <c r="O16" i="13" s="1"/>
  <c r="I17" i="13" s="1"/>
  <c r="L17" i="13"/>
  <c r="K18" i="13"/>
  <c r="E28" i="11"/>
  <c r="F27" i="11"/>
  <c r="K17" i="12"/>
  <c r="L17" i="12" s="1"/>
  <c r="H18" i="12" s="1"/>
  <c r="I22" i="12"/>
  <c r="J21" i="12"/>
  <c r="H26" i="11"/>
  <c r="I26" i="11" s="1"/>
  <c r="C27" i="11" s="1"/>
  <c r="G23" i="10"/>
  <c r="C24" i="10" s="1"/>
  <c r="F23" i="10"/>
  <c r="E24" i="10"/>
  <c r="D25" i="10"/>
  <c r="F23" i="9"/>
  <c r="G23" i="9" s="1"/>
  <c r="C24" i="9" s="1"/>
  <c r="E24" i="9"/>
  <c r="D25" i="9"/>
  <c r="F23" i="8"/>
  <c r="G23" i="8" s="1"/>
  <c r="C24" i="8" s="1"/>
  <c r="E24" i="8"/>
  <c r="D25" i="8"/>
  <c r="F23" i="7"/>
  <c r="G23" i="7" s="1"/>
  <c r="C24" i="7" s="1"/>
  <c r="I22" i="4"/>
  <c r="L22" i="4" s="1"/>
  <c r="G22" i="4"/>
  <c r="E24" i="7"/>
  <c r="D25" i="7"/>
  <c r="D26" i="6"/>
  <c r="E25" i="6"/>
  <c r="F23" i="6"/>
  <c r="G23" i="6" s="1"/>
  <c r="C24" i="6" s="1"/>
  <c r="G23" i="3"/>
  <c r="I23" i="3"/>
  <c r="E30" i="4"/>
  <c r="E30" i="3"/>
  <c r="N17" i="13" l="1"/>
  <c r="O17" i="13" s="1"/>
  <c r="I18" i="13" s="1"/>
  <c r="L18" i="13"/>
  <c r="K19" i="13"/>
  <c r="E29" i="11"/>
  <c r="F28" i="11"/>
  <c r="K18" i="12"/>
  <c r="L18" i="12" s="1"/>
  <c r="H19" i="12" s="1"/>
  <c r="J22" i="12"/>
  <c r="I23" i="12"/>
  <c r="H27" i="11"/>
  <c r="I27" i="11" s="1"/>
  <c r="C28" i="11" s="1"/>
  <c r="D26" i="10"/>
  <c r="E25" i="10"/>
  <c r="F24" i="10"/>
  <c r="G24" i="10" s="1"/>
  <c r="C25" i="10" s="1"/>
  <c r="F24" i="9"/>
  <c r="G24" i="9" s="1"/>
  <c r="C25" i="9" s="1"/>
  <c r="D26" i="9"/>
  <c r="E25" i="9"/>
  <c r="F24" i="8"/>
  <c r="G24" i="8" s="1"/>
  <c r="C25" i="8" s="1"/>
  <c r="D26" i="8"/>
  <c r="E25" i="8"/>
  <c r="F24" i="7"/>
  <c r="G24" i="7" s="1"/>
  <c r="C25" i="7" s="1"/>
  <c r="J22" i="4"/>
  <c r="K22" i="4"/>
  <c r="D26" i="7"/>
  <c r="E25" i="7"/>
  <c r="F24" i="6"/>
  <c r="G24" i="6" s="1"/>
  <c r="C25" i="6" s="1"/>
  <c r="E26" i="6"/>
  <c r="D27" i="6"/>
  <c r="J23" i="3"/>
  <c r="F24" i="3"/>
  <c r="E31" i="4"/>
  <c r="E31" i="3"/>
  <c r="N18" i="13" l="1"/>
  <c r="O18" i="13" s="1"/>
  <c r="I19" i="13" s="1"/>
  <c r="L19" i="13"/>
  <c r="K20" i="13"/>
  <c r="E30" i="11"/>
  <c r="F29" i="11"/>
  <c r="K19" i="12"/>
  <c r="L19" i="12" s="1"/>
  <c r="H20" i="12" s="1"/>
  <c r="I24" i="12"/>
  <c r="J23" i="12"/>
  <c r="H28" i="11"/>
  <c r="I28" i="11" s="1"/>
  <c r="C29" i="11" s="1"/>
  <c r="F25" i="10"/>
  <c r="G25" i="10" s="1"/>
  <c r="C26" i="10" s="1"/>
  <c r="E26" i="10"/>
  <c r="D27" i="10"/>
  <c r="F25" i="9"/>
  <c r="G25" i="9" s="1"/>
  <c r="C26" i="9" s="1"/>
  <c r="E26" i="9"/>
  <c r="D27" i="9"/>
  <c r="F25" i="8"/>
  <c r="G25" i="8" s="1"/>
  <c r="C26" i="8" s="1"/>
  <c r="E26" i="8"/>
  <c r="D27" i="8"/>
  <c r="F25" i="7"/>
  <c r="G25" i="7" s="1"/>
  <c r="C26" i="7" s="1"/>
  <c r="F23" i="4"/>
  <c r="E26" i="7"/>
  <c r="D27" i="7"/>
  <c r="F25" i="6"/>
  <c r="G25" i="6" s="1"/>
  <c r="C26" i="6" s="1"/>
  <c r="D28" i="6"/>
  <c r="E27" i="6"/>
  <c r="I24" i="3"/>
  <c r="G24" i="3"/>
  <c r="E32" i="4"/>
  <c r="E32" i="3"/>
  <c r="N19" i="13" l="1"/>
  <c r="O19" i="13" s="1"/>
  <c r="I20" i="13" s="1"/>
  <c r="L20" i="13"/>
  <c r="K21" i="13"/>
  <c r="E31" i="11"/>
  <c r="F30" i="11"/>
  <c r="K20" i="12"/>
  <c r="L20" i="12" s="1"/>
  <c r="H21" i="12" s="1"/>
  <c r="J24" i="12"/>
  <c r="I25" i="12"/>
  <c r="H29" i="11"/>
  <c r="I29" i="11" s="1"/>
  <c r="C30" i="11" s="1"/>
  <c r="F26" i="10"/>
  <c r="G26" i="10" s="1"/>
  <c r="C27" i="10" s="1"/>
  <c r="D28" i="10"/>
  <c r="E27" i="10"/>
  <c r="F26" i="9"/>
  <c r="G26" i="9" s="1"/>
  <c r="C27" i="9" s="1"/>
  <c r="D28" i="9"/>
  <c r="E27" i="9"/>
  <c r="F26" i="8"/>
  <c r="G26" i="8" s="1"/>
  <c r="C27" i="8" s="1"/>
  <c r="D28" i="8"/>
  <c r="E27" i="8"/>
  <c r="F26" i="7"/>
  <c r="G26" i="7" s="1"/>
  <c r="C27" i="7" s="1"/>
  <c r="D28" i="7"/>
  <c r="E27" i="7"/>
  <c r="I23" i="4"/>
  <c r="K23" i="4" s="1"/>
  <c r="G23" i="4"/>
  <c r="F26" i="6"/>
  <c r="G26" i="6"/>
  <c r="C27" i="6" s="1"/>
  <c r="E28" i="6"/>
  <c r="D29" i="6"/>
  <c r="J24" i="3"/>
  <c r="F25" i="3"/>
  <c r="E33" i="4"/>
  <c r="E33" i="3"/>
  <c r="N20" i="13" l="1"/>
  <c r="O20" i="13" s="1"/>
  <c r="I21" i="13" s="1"/>
  <c r="L21" i="13"/>
  <c r="K22" i="13"/>
  <c r="E32" i="11"/>
  <c r="F31" i="11"/>
  <c r="K21" i="12"/>
  <c r="L21" i="12" s="1"/>
  <c r="H22" i="12" s="1"/>
  <c r="I26" i="12"/>
  <c r="J25" i="12"/>
  <c r="H30" i="11"/>
  <c r="I30" i="11" s="1"/>
  <c r="C31" i="11" s="1"/>
  <c r="G27" i="10"/>
  <c r="C28" i="10" s="1"/>
  <c r="F27" i="10"/>
  <c r="E28" i="10"/>
  <c r="D29" i="10"/>
  <c r="F27" i="9"/>
  <c r="G27" i="9" s="1"/>
  <c r="C28" i="9" s="1"/>
  <c r="E28" i="9"/>
  <c r="D29" i="9"/>
  <c r="F27" i="8"/>
  <c r="G27" i="8" s="1"/>
  <c r="C28" i="8" s="1"/>
  <c r="E28" i="8"/>
  <c r="D29" i="8"/>
  <c r="F27" i="7"/>
  <c r="G27" i="7" s="1"/>
  <c r="C28" i="7" s="1"/>
  <c r="E28" i="7"/>
  <c r="D29" i="7"/>
  <c r="J23" i="4"/>
  <c r="L23" i="4"/>
  <c r="D30" i="6"/>
  <c r="E29" i="6"/>
  <c r="F27" i="6"/>
  <c r="G27" i="6" s="1"/>
  <c r="C28" i="6" s="1"/>
  <c r="I25" i="3"/>
  <c r="G25" i="3"/>
  <c r="E34" i="4"/>
  <c r="E34" i="3"/>
  <c r="N21" i="13" l="1"/>
  <c r="O21" i="13" s="1"/>
  <c r="I22" i="13" s="1"/>
  <c r="L22" i="13"/>
  <c r="K23" i="13"/>
  <c r="E33" i="11"/>
  <c r="F32" i="11"/>
  <c r="K22" i="12"/>
  <c r="L22" i="12" s="1"/>
  <c r="H23" i="12" s="1"/>
  <c r="J26" i="12"/>
  <c r="I27" i="12"/>
  <c r="H31" i="11"/>
  <c r="I31" i="11" s="1"/>
  <c r="C32" i="11" s="1"/>
  <c r="F28" i="10"/>
  <c r="G28" i="10" s="1"/>
  <c r="C29" i="10" s="1"/>
  <c r="D30" i="10"/>
  <c r="E29" i="10"/>
  <c r="F28" i="9"/>
  <c r="G28" i="9" s="1"/>
  <c r="C29" i="9" s="1"/>
  <c r="D30" i="9"/>
  <c r="E29" i="9"/>
  <c r="F28" i="8"/>
  <c r="G28" i="8" s="1"/>
  <c r="C29" i="8" s="1"/>
  <c r="D30" i="8"/>
  <c r="E29" i="8"/>
  <c r="F28" i="7"/>
  <c r="G28" i="7" s="1"/>
  <c r="C29" i="7" s="1"/>
  <c r="D30" i="7"/>
  <c r="E29" i="7"/>
  <c r="F24" i="4"/>
  <c r="F28" i="6"/>
  <c r="G28" i="6"/>
  <c r="C29" i="6" s="1"/>
  <c r="E30" i="6"/>
  <c r="D31" i="6"/>
  <c r="F26" i="3"/>
  <c r="J25" i="3"/>
  <c r="E35" i="4"/>
  <c r="E35" i="3"/>
  <c r="N22" i="13" l="1"/>
  <c r="O22" i="13" s="1"/>
  <c r="I23" i="13" s="1"/>
  <c r="L23" i="13"/>
  <c r="K24" i="13"/>
  <c r="F33" i="11"/>
  <c r="E34" i="11"/>
  <c r="K23" i="12"/>
  <c r="L23" i="12" s="1"/>
  <c r="H24" i="12" s="1"/>
  <c r="I28" i="12"/>
  <c r="J27" i="12"/>
  <c r="H32" i="11"/>
  <c r="I32" i="11" s="1"/>
  <c r="C33" i="11" s="1"/>
  <c r="F29" i="10"/>
  <c r="G29" i="10" s="1"/>
  <c r="C30" i="10" s="1"/>
  <c r="E30" i="10"/>
  <c r="D31" i="10"/>
  <c r="F29" i="9"/>
  <c r="G29" i="9" s="1"/>
  <c r="C30" i="9" s="1"/>
  <c r="E30" i="9"/>
  <c r="D31" i="9"/>
  <c r="F29" i="8"/>
  <c r="G29" i="8" s="1"/>
  <c r="C30" i="8" s="1"/>
  <c r="E30" i="8"/>
  <c r="D31" i="8"/>
  <c r="F29" i="7"/>
  <c r="G29" i="7" s="1"/>
  <c r="C30" i="7" s="1"/>
  <c r="G24" i="4"/>
  <c r="I24" i="4"/>
  <c r="L24" i="4" s="1"/>
  <c r="E30" i="7"/>
  <c r="D31" i="7"/>
  <c r="D32" i="6"/>
  <c r="E31" i="6"/>
  <c r="F29" i="6"/>
  <c r="G29" i="6" s="1"/>
  <c r="C30" i="6" s="1"/>
  <c r="I26" i="3"/>
  <c r="G26" i="3"/>
  <c r="E36" i="4"/>
  <c r="E36" i="3"/>
  <c r="N23" i="13" l="1"/>
  <c r="O23" i="13" s="1"/>
  <c r="I24" i="13" s="1"/>
  <c r="L24" i="13"/>
  <c r="K25" i="13"/>
  <c r="F34" i="11"/>
  <c r="E35" i="11"/>
  <c r="K24" i="12"/>
  <c r="L24" i="12" s="1"/>
  <c r="H25" i="12" s="1"/>
  <c r="J28" i="12"/>
  <c r="I29" i="12"/>
  <c r="H33" i="11"/>
  <c r="I33" i="11" s="1"/>
  <c r="C34" i="11" s="1"/>
  <c r="F30" i="10"/>
  <c r="G30" i="10" s="1"/>
  <c r="C31" i="10" s="1"/>
  <c r="D32" i="10"/>
  <c r="E31" i="10"/>
  <c r="F30" i="9"/>
  <c r="G30" i="9" s="1"/>
  <c r="C31" i="9" s="1"/>
  <c r="D32" i="9"/>
  <c r="E31" i="9"/>
  <c r="F30" i="8"/>
  <c r="G30" i="8" s="1"/>
  <c r="C31" i="8" s="1"/>
  <c r="D32" i="8"/>
  <c r="E31" i="8"/>
  <c r="F30" i="7"/>
  <c r="G30" i="7" s="1"/>
  <c r="C31" i="7" s="1"/>
  <c r="D32" i="7"/>
  <c r="E31" i="7"/>
  <c r="J24" i="4"/>
  <c r="K24" i="4"/>
  <c r="F30" i="6"/>
  <c r="G30" i="6"/>
  <c r="C31" i="6" s="1"/>
  <c r="E32" i="6"/>
  <c r="D33" i="6"/>
  <c r="F27" i="3"/>
  <c r="J26" i="3"/>
  <c r="E37" i="4"/>
  <c r="E37" i="3"/>
  <c r="N24" i="13" l="1"/>
  <c r="O24" i="13" s="1"/>
  <c r="I25" i="13" s="1"/>
  <c r="L25" i="13"/>
  <c r="K26" i="13"/>
  <c r="E36" i="11"/>
  <c r="F35" i="11"/>
  <c r="K25" i="12"/>
  <c r="L25" i="12" s="1"/>
  <c r="H26" i="12" s="1"/>
  <c r="I30" i="12"/>
  <c r="J29" i="12"/>
  <c r="H34" i="11"/>
  <c r="I34" i="11" s="1"/>
  <c r="C35" i="11" s="1"/>
  <c r="F31" i="10"/>
  <c r="G31" i="10" s="1"/>
  <c r="C32" i="10" s="1"/>
  <c r="E32" i="10"/>
  <c r="D33" i="10"/>
  <c r="F31" i="9"/>
  <c r="G31" i="9" s="1"/>
  <c r="C32" i="9" s="1"/>
  <c r="E32" i="9"/>
  <c r="D33" i="9"/>
  <c r="F31" i="8"/>
  <c r="G31" i="8" s="1"/>
  <c r="C32" i="8" s="1"/>
  <c r="E32" i="8"/>
  <c r="D33" i="8"/>
  <c r="F31" i="7"/>
  <c r="G31" i="7" s="1"/>
  <c r="C32" i="7" s="1"/>
  <c r="F25" i="4"/>
  <c r="E32" i="7"/>
  <c r="D33" i="7"/>
  <c r="D34" i="6"/>
  <c r="E33" i="6"/>
  <c r="F31" i="6"/>
  <c r="G31" i="6" s="1"/>
  <c r="C32" i="6" s="1"/>
  <c r="I27" i="3"/>
  <c r="G27" i="3"/>
  <c r="E38" i="4"/>
  <c r="E38" i="3"/>
  <c r="N25" i="13" l="1"/>
  <c r="O25" i="13" s="1"/>
  <c r="I26" i="13" s="1"/>
  <c r="L26" i="13"/>
  <c r="K27" i="13"/>
  <c r="E37" i="11"/>
  <c r="F36" i="11"/>
  <c r="K26" i="12"/>
  <c r="L26" i="12" s="1"/>
  <c r="H27" i="12" s="1"/>
  <c r="J30" i="12"/>
  <c r="I31" i="12"/>
  <c r="H35" i="11"/>
  <c r="I35" i="11" s="1"/>
  <c r="C36" i="11" s="1"/>
  <c r="F32" i="10"/>
  <c r="G32" i="10" s="1"/>
  <c r="C33" i="10" s="1"/>
  <c r="D34" i="10"/>
  <c r="E33" i="10"/>
  <c r="F32" i="9"/>
  <c r="G32" i="9" s="1"/>
  <c r="C33" i="9" s="1"/>
  <c r="D34" i="9"/>
  <c r="E33" i="9"/>
  <c r="F32" i="8"/>
  <c r="G32" i="8" s="1"/>
  <c r="C33" i="8" s="1"/>
  <c r="D34" i="8"/>
  <c r="E33" i="8"/>
  <c r="F32" i="7"/>
  <c r="G32" i="7" s="1"/>
  <c r="C33" i="7" s="1"/>
  <c r="G25" i="4"/>
  <c r="I25" i="4"/>
  <c r="L25" i="4" s="1"/>
  <c r="D34" i="7"/>
  <c r="E33" i="7"/>
  <c r="F32" i="6"/>
  <c r="G32" i="6" s="1"/>
  <c r="C33" i="6" s="1"/>
  <c r="E34" i="6"/>
  <c r="D35" i="6"/>
  <c r="J27" i="3"/>
  <c r="F28" i="3"/>
  <c r="E39" i="4"/>
  <c r="E39" i="3"/>
  <c r="N26" i="13" l="1"/>
  <c r="O26" i="13" s="1"/>
  <c r="I27" i="13" s="1"/>
  <c r="L27" i="13"/>
  <c r="K28" i="13"/>
  <c r="F37" i="11"/>
  <c r="E38" i="11"/>
  <c r="K27" i="12"/>
  <c r="L27" i="12" s="1"/>
  <c r="H28" i="12" s="1"/>
  <c r="I32" i="12"/>
  <c r="J31" i="12"/>
  <c r="H36" i="11"/>
  <c r="I36" i="11" s="1"/>
  <c r="C37" i="11" s="1"/>
  <c r="F33" i="10"/>
  <c r="G33" i="10" s="1"/>
  <c r="C34" i="10" s="1"/>
  <c r="E34" i="10"/>
  <c r="D35" i="10"/>
  <c r="F33" i="9"/>
  <c r="G33" i="9" s="1"/>
  <c r="C34" i="9" s="1"/>
  <c r="E34" i="9"/>
  <c r="D35" i="9"/>
  <c r="F33" i="8"/>
  <c r="G33" i="8" s="1"/>
  <c r="C34" i="8" s="1"/>
  <c r="E34" i="8"/>
  <c r="D35" i="8"/>
  <c r="F33" i="7"/>
  <c r="G33" i="7" s="1"/>
  <c r="C34" i="7" s="1"/>
  <c r="K25" i="4"/>
  <c r="J25" i="4"/>
  <c r="E34" i="7"/>
  <c r="D35" i="7"/>
  <c r="F33" i="6"/>
  <c r="G33" i="6" s="1"/>
  <c r="C34" i="6" s="1"/>
  <c r="D36" i="6"/>
  <c r="E35" i="6"/>
  <c r="G28" i="3"/>
  <c r="I28" i="3"/>
  <c r="E40" i="4"/>
  <c r="E40" i="3"/>
  <c r="L28" i="13" l="1"/>
  <c r="K29" i="13"/>
  <c r="N27" i="13"/>
  <c r="O27" i="13" s="1"/>
  <c r="I28" i="13" s="1"/>
  <c r="E39" i="11"/>
  <c r="F38" i="11"/>
  <c r="K28" i="12"/>
  <c r="L28" i="12" s="1"/>
  <c r="H29" i="12" s="1"/>
  <c r="J32" i="12"/>
  <c r="I33" i="12"/>
  <c r="H37" i="11"/>
  <c r="I37" i="11" s="1"/>
  <c r="C38" i="11" s="1"/>
  <c r="F34" i="10"/>
  <c r="G34" i="10" s="1"/>
  <c r="C35" i="10" s="1"/>
  <c r="D36" i="10"/>
  <c r="E35" i="10"/>
  <c r="F34" i="9"/>
  <c r="G34" i="9" s="1"/>
  <c r="C35" i="9" s="1"/>
  <c r="D36" i="9"/>
  <c r="E35" i="9"/>
  <c r="F34" i="8"/>
  <c r="G34" i="8" s="1"/>
  <c r="C35" i="8" s="1"/>
  <c r="D36" i="8"/>
  <c r="E35" i="8"/>
  <c r="F34" i="7"/>
  <c r="G34" i="7" s="1"/>
  <c r="C35" i="7" s="1"/>
  <c r="F26" i="4"/>
  <c r="D36" i="7"/>
  <c r="E35" i="7"/>
  <c r="F34" i="6"/>
  <c r="G34" i="6" s="1"/>
  <c r="C35" i="6" s="1"/>
  <c r="E36" i="6"/>
  <c r="D37" i="6"/>
  <c r="J28" i="3"/>
  <c r="F29" i="3"/>
  <c r="E41" i="4"/>
  <c r="E41" i="3"/>
  <c r="N28" i="13" l="1"/>
  <c r="O28" i="13" s="1"/>
  <c r="I29" i="13" s="1"/>
  <c r="L29" i="13"/>
  <c r="K30" i="13"/>
  <c r="E40" i="11"/>
  <c r="F39" i="11"/>
  <c r="K29" i="12"/>
  <c r="L29" i="12" s="1"/>
  <c r="H30" i="12" s="1"/>
  <c r="I34" i="12"/>
  <c r="J33" i="12"/>
  <c r="H38" i="11"/>
  <c r="I38" i="11" s="1"/>
  <c r="C39" i="11" s="1"/>
  <c r="F35" i="10"/>
  <c r="G35" i="10" s="1"/>
  <c r="C36" i="10" s="1"/>
  <c r="E36" i="10"/>
  <c r="D37" i="10"/>
  <c r="F35" i="9"/>
  <c r="G35" i="9" s="1"/>
  <c r="C36" i="9" s="1"/>
  <c r="E36" i="9"/>
  <c r="D37" i="9"/>
  <c r="F35" i="8"/>
  <c r="G35" i="8" s="1"/>
  <c r="C36" i="8" s="1"/>
  <c r="E36" i="8"/>
  <c r="D37" i="8"/>
  <c r="F35" i="7"/>
  <c r="G35" i="7" s="1"/>
  <c r="C36" i="7" s="1"/>
  <c r="G26" i="4"/>
  <c r="I26" i="4"/>
  <c r="K26" i="4" s="1"/>
  <c r="E36" i="7"/>
  <c r="D37" i="7"/>
  <c r="F35" i="6"/>
  <c r="G35" i="6" s="1"/>
  <c r="C36" i="6" s="1"/>
  <c r="D38" i="6"/>
  <c r="E37" i="6"/>
  <c r="I29" i="3"/>
  <c r="G29" i="3"/>
  <c r="E42" i="4"/>
  <c r="E42" i="3"/>
  <c r="N29" i="13" l="1"/>
  <c r="O29" i="13" s="1"/>
  <c r="I30" i="13" s="1"/>
  <c r="L30" i="13"/>
  <c r="K31" i="13"/>
  <c r="F40" i="11"/>
  <c r="E41" i="11"/>
  <c r="K30" i="12"/>
  <c r="L30" i="12" s="1"/>
  <c r="H31" i="12" s="1"/>
  <c r="J34" i="12"/>
  <c r="I35" i="12"/>
  <c r="J35" i="12" s="1"/>
  <c r="H39" i="11"/>
  <c r="I39" i="11" s="1"/>
  <c r="C40" i="11" s="1"/>
  <c r="F36" i="10"/>
  <c r="G36" i="10" s="1"/>
  <c r="C37" i="10" s="1"/>
  <c r="D38" i="10"/>
  <c r="E37" i="10"/>
  <c r="G36" i="9"/>
  <c r="C37" i="9" s="1"/>
  <c r="F36" i="9"/>
  <c r="D38" i="9"/>
  <c r="E37" i="9"/>
  <c r="F36" i="8"/>
  <c r="G36" i="8" s="1"/>
  <c r="C37" i="8" s="1"/>
  <c r="D38" i="8"/>
  <c r="E37" i="8"/>
  <c r="F36" i="7"/>
  <c r="G36" i="7" s="1"/>
  <c r="C37" i="7" s="1"/>
  <c r="D38" i="7"/>
  <c r="E37" i="7"/>
  <c r="J26" i="4"/>
  <c r="L26" i="4"/>
  <c r="F27" i="4" s="1"/>
  <c r="G27" i="4" s="1"/>
  <c r="F36" i="6"/>
  <c r="G36" i="6"/>
  <c r="C37" i="6" s="1"/>
  <c r="E38" i="6"/>
  <c r="D39" i="6"/>
  <c r="J29" i="3"/>
  <c r="F30" i="3"/>
  <c r="E43" i="4"/>
  <c r="E43" i="3"/>
  <c r="N30" i="13" l="1"/>
  <c r="O30" i="13" s="1"/>
  <c r="I31" i="13" s="1"/>
  <c r="L31" i="13"/>
  <c r="K32" i="13"/>
  <c r="E42" i="11"/>
  <c r="F41" i="11"/>
  <c r="K31" i="12"/>
  <c r="L31" i="12" s="1"/>
  <c r="H32" i="12" s="1"/>
  <c r="H40" i="11"/>
  <c r="I40" i="11" s="1"/>
  <c r="C41" i="11" s="1"/>
  <c r="F37" i="10"/>
  <c r="G37" i="10" s="1"/>
  <c r="C38" i="10" s="1"/>
  <c r="E38" i="10"/>
  <c r="D39" i="10"/>
  <c r="F37" i="9"/>
  <c r="G37" i="9" s="1"/>
  <c r="C38" i="9" s="1"/>
  <c r="E38" i="9"/>
  <c r="D39" i="9"/>
  <c r="F37" i="8"/>
  <c r="G37" i="8" s="1"/>
  <c r="C38" i="8" s="1"/>
  <c r="E38" i="8"/>
  <c r="D39" i="8"/>
  <c r="F37" i="7"/>
  <c r="G37" i="7" s="1"/>
  <c r="C38" i="7" s="1"/>
  <c r="E38" i="7"/>
  <c r="D39" i="7"/>
  <c r="I27" i="4"/>
  <c r="K27" i="4" s="1"/>
  <c r="D40" i="6"/>
  <c r="E39" i="6"/>
  <c r="F37" i="6"/>
  <c r="G37" i="6" s="1"/>
  <c r="C38" i="6" s="1"/>
  <c r="I30" i="3"/>
  <c r="G30" i="3"/>
  <c r="E44" i="4"/>
  <c r="E44" i="3"/>
  <c r="N31" i="13" l="1"/>
  <c r="O31" i="13" s="1"/>
  <c r="I32" i="13" s="1"/>
  <c r="L32" i="13"/>
  <c r="K33" i="13"/>
  <c r="E43" i="11"/>
  <c r="F42" i="11"/>
  <c r="K32" i="12"/>
  <c r="L32" i="12" s="1"/>
  <c r="H33" i="12" s="1"/>
  <c r="H41" i="11"/>
  <c r="I41" i="11" s="1"/>
  <c r="C42" i="11" s="1"/>
  <c r="F38" i="10"/>
  <c r="G38" i="10" s="1"/>
  <c r="C39" i="10" s="1"/>
  <c r="D40" i="10"/>
  <c r="E39" i="10"/>
  <c r="F38" i="9"/>
  <c r="G38" i="9" s="1"/>
  <c r="C39" i="9" s="1"/>
  <c r="L27" i="4"/>
  <c r="F28" i="4" s="1"/>
  <c r="D40" i="9"/>
  <c r="E39" i="9"/>
  <c r="F38" i="8"/>
  <c r="G38" i="8" s="1"/>
  <c r="C39" i="8" s="1"/>
  <c r="D40" i="8"/>
  <c r="E39" i="8"/>
  <c r="J27" i="4"/>
  <c r="F38" i="7"/>
  <c r="G38" i="7" s="1"/>
  <c r="C39" i="7" s="1"/>
  <c r="D40" i="7"/>
  <c r="E39" i="7"/>
  <c r="F38" i="6"/>
  <c r="G38" i="6" s="1"/>
  <c r="C39" i="6" s="1"/>
  <c r="E40" i="6"/>
  <c r="D41" i="6"/>
  <c r="E41" i="6" s="1"/>
  <c r="F31" i="3"/>
  <c r="J30" i="3"/>
  <c r="E45" i="4"/>
  <c r="E45" i="3"/>
  <c r="N32" i="13" l="1"/>
  <c r="O32" i="13" s="1"/>
  <c r="I33" i="13" s="1"/>
  <c r="L33" i="13"/>
  <c r="K34" i="13"/>
  <c r="L34" i="13" s="1"/>
  <c r="F43" i="11"/>
  <c r="E44" i="11"/>
  <c r="F44" i="11" s="1"/>
  <c r="K33" i="12"/>
  <c r="L33" i="12" s="1"/>
  <c r="H34" i="12" s="1"/>
  <c r="H42" i="11"/>
  <c r="I42" i="11" s="1"/>
  <c r="C43" i="11" s="1"/>
  <c r="F39" i="10"/>
  <c r="G39" i="10" s="1"/>
  <c r="C40" i="10" s="1"/>
  <c r="E40" i="10"/>
  <c r="D41" i="10"/>
  <c r="E41" i="10" s="1"/>
  <c r="F39" i="9"/>
  <c r="G39" i="9" s="1"/>
  <c r="C40" i="9" s="1"/>
  <c r="E40" i="9"/>
  <c r="D41" i="9"/>
  <c r="E41" i="9" s="1"/>
  <c r="F39" i="8"/>
  <c r="G39" i="8" s="1"/>
  <c r="C40" i="8" s="1"/>
  <c r="E40" i="8"/>
  <c r="D41" i="8"/>
  <c r="E41" i="8" s="1"/>
  <c r="F39" i="7"/>
  <c r="G39" i="7" s="1"/>
  <c r="C40" i="7" s="1"/>
  <c r="E40" i="7"/>
  <c r="D41" i="7"/>
  <c r="E41" i="7" s="1"/>
  <c r="G39" i="6"/>
  <c r="C40" i="6" s="1"/>
  <c r="F39" i="6"/>
  <c r="I31" i="3"/>
  <c r="G31" i="3"/>
  <c r="E46" i="4"/>
  <c r="G28" i="4"/>
  <c r="I28" i="4"/>
  <c r="L28" i="4" s="1"/>
  <c r="E46" i="3"/>
  <c r="N33" i="13" l="1"/>
  <c r="O33" i="13" s="1"/>
  <c r="I34" i="13" s="1"/>
  <c r="K34" i="12"/>
  <c r="L34" i="12" s="1"/>
  <c r="H35" i="12" s="1"/>
  <c r="H43" i="11"/>
  <c r="I43" i="11" s="1"/>
  <c r="C44" i="11" s="1"/>
  <c r="F40" i="10"/>
  <c r="G40" i="10" s="1"/>
  <c r="C41" i="10" s="1"/>
  <c r="F40" i="9"/>
  <c r="G40" i="9" s="1"/>
  <c r="C41" i="9" s="1"/>
  <c r="F40" i="8"/>
  <c r="G40" i="8" s="1"/>
  <c r="C41" i="8" s="1"/>
  <c r="G40" i="7"/>
  <c r="C41" i="7" s="1"/>
  <c r="F40" i="7"/>
  <c r="F40" i="6"/>
  <c r="G40" i="6" s="1"/>
  <c r="C41" i="6" s="1"/>
  <c r="J31" i="3"/>
  <c r="F32" i="3"/>
  <c r="J28" i="4"/>
  <c r="K28" i="4"/>
  <c r="E47" i="4"/>
  <c r="E47" i="3"/>
  <c r="N34" i="13" l="1"/>
  <c r="O34" i="13" s="1"/>
  <c r="K35" i="12"/>
  <c r="L35" i="12" s="1"/>
  <c r="H44" i="11"/>
  <c r="I44" i="11" s="1"/>
  <c r="F41" i="10"/>
  <c r="G41" i="10" s="1"/>
  <c r="F41" i="9"/>
  <c r="G41" i="9" s="1"/>
  <c r="F41" i="8"/>
  <c r="G41" i="8" s="1"/>
  <c r="G41" i="7"/>
  <c r="F41" i="7"/>
  <c r="G41" i="6"/>
  <c r="F41" i="6"/>
  <c r="I32" i="3"/>
  <c r="G32" i="3"/>
  <c r="E48" i="4"/>
  <c r="F29" i="4"/>
  <c r="E48" i="3"/>
  <c r="J32" i="3" l="1"/>
  <c r="F33" i="3"/>
  <c r="G29" i="4"/>
  <c r="I29" i="4"/>
  <c r="K29" i="4" s="1"/>
  <c r="E49" i="4"/>
  <c r="E49" i="3"/>
  <c r="G33" i="3" l="1"/>
  <c r="I33" i="3"/>
  <c r="J29" i="4"/>
  <c r="L29" i="4"/>
  <c r="E50" i="4"/>
  <c r="E50" i="3"/>
  <c r="J33" i="3" l="1"/>
  <c r="F34" i="3"/>
  <c r="E51" i="4"/>
  <c r="F30" i="4"/>
  <c r="E51" i="3"/>
  <c r="I34" i="3" l="1"/>
  <c r="G34" i="3"/>
  <c r="E52" i="4"/>
  <c r="G30" i="4"/>
  <c r="I30" i="4"/>
  <c r="L30" i="4" s="1"/>
  <c r="E52" i="3"/>
  <c r="J34" i="3" l="1"/>
  <c r="F35" i="3"/>
  <c r="E53" i="4"/>
  <c r="J30" i="4"/>
  <c r="K30" i="4"/>
  <c r="E53" i="3"/>
  <c r="I35" i="3" l="1"/>
  <c r="G35" i="3"/>
  <c r="F31" i="4"/>
  <c r="E54" i="4"/>
  <c r="E54" i="3"/>
  <c r="J35" i="3" l="1"/>
  <c r="F36" i="3"/>
  <c r="G31" i="4"/>
  <c r="I31" i="4"/>
  <c r="K31" i="4" s="1"/>
  <c r="E55" i="4"/>
  <c r="E55" i="3"/>
  <c r="I36" i="3" l="1"/>
  <c r="G36" i="3"/>
  <c r="E56" i="4"/>
  <c r="J31" i="4"/>
  <c r="L31" i="4"/>
  <c r="E56" i="3"/>
  <c r="J36" i="3" l="1"/>
  <c r="F37" i="3"/>
  <c r="F32" i="4"/>
  <c r="E57" i="4"/>
  <c r="E57" i="3"/>
  <c r="I37" i="3" l="1"/>
  <c r="G37" i="3"/>
  <c r="E58" i="4"/>
  <c r="G32" i="4"/>
  <c r="I32" i="4"/>
  <c r="L32" i="4" s="1"/>
  <c r="E58" i="3"/>
  <c r="J37" i="3" l="1"/>
  <c r="F38" i="3"/>
  <c r="J32" i="4"/>
  <c r="K32" i="4"/>
  <c r="E59" i="4"/>
  <c r="E59" i="3"/>
  <c r="I38" i="3" l="1"/>
  <c r="G38" i="3"/>
  <c r="E60" i="4"/>
  <c r="F33" i="4"/>
  <c r="E60" i="3"/>
  <c r="J38" i="3" l="1"/>
  <c r="F39" i="3"/>
  <c r="G33" i="4"/>
  <c r="I33" i="4"/>
  <c r="K33" i="4" s="1"/>
  <c r="E61" i="4"/>
  <c r="E61" i="3"/>
  <c r="I39" i="3" l="1"/>
  <c r="G39" i="3"/>
  <c r="J33" i="4"/>
  <c r="L33" i="4"/>
  <c r="E62" i="4"/>
  <c r="E62" i="3"/>
  <c r="J39" i="3" l="1"/>
  <c r="F40" i="3"/>
  <c r="E63" i="4"/>
  <c r="F34" i="4"/>
  <c r="E63" i="3"/>
  <c r="G40" i="3" l="1"/>
  <c r="I40" i="3"/>
  <c r="E64" i="4"/>
  <c r="G34" i="4"/>
  <c r="I34" i="4"/>
  <c r="L34" i="4" s="1"/>
  <c r="E64" i="3"/>
  <c r="J40" i="3" l="1"/>
  <c r="F41" i="3"/>
  <c r="E65" i="4"/>
  <c r="J34" i="4"/>
  <c r="K34" i="4"/>
  <c r="E65" i="3"/>
  <c r="G41" i="3" l="1"/>
  <c r="I41" i="3"/>
  <c r="F35" i="4"/>
  <c r="E66" i="4"/>
  <c r="E66" i="3"/>
  <c r="F42" i="3" l="1"/>
  <c r="J41" i="3"/>
  <c r="G35" i="4"/>
  <c r="I35" i="4"/>
  <c r="K35" i="4" s="1"/>
  <c r="E67" i="4"/>
  <c r="E67" i="3"/>
  <c r="I42" i="3" l="1"/>
  <c r="G42" i="3"/>
  <c r="E68" i="4"/>
  <c r="J35" i="4"/>
  <c r="L35" i="4"/>
  <c r="E68" i="3"/>
  <c r="J42" i="3" l="1"/>
  <c r="F43" i="3"/>
  <c r="F36" i="4"/>
  <c r="E69" i="4"/>
  <c r="E69" i="3"/>
  <c r="G43" i="3" l="1"/>
  <c r="I43" i="3"/>
  <c r="E70" i="4"/>
  <c r="G36" i="4"/>
  <c r="I36" i="4"/>
  <c r="L36" i="4" s="1"/>
  <c r="E70" i="3"/>
  <c r="J43" i="3" l="1"/>
  <c r="F44" i="3"/>
  <c r="J36" i="4"/>
  <c r="K36" i="4"/>
  <c r="E71" i="4"/>
  <c r="E71" i="3"/>
  <c r="I44" i="3" l="1"/>
  <c r="G44" i="3"/>
  <c r="E72" i="4"/>
  <c r="F37" i="4"/>
  <c r="E72" i="3"/>
  <c r="J44" i="3" l="1"/>
  <c r="F45" i="3"/>
  <c r="G37" i="4"/>
  <c r="I37" i="4"/>
  <c r="K37" i="4" s="1"/>
  <c r="E73" i="4"/>
  <c r="E73" i="3"/>
  <c r="G45" i="3" l="1"/>
  <c r="I45" i="3"/>
  <c r="E74" i="4"/>
  <c r="J37" i="4"/>
  <c r="L37" i="4"/>
  <c r="E74" i="3"/>
  <c r="J45" i="3" l="1"/>
  <c r="F46" i="3"/>
  <c r="F38" i="4"/>
  <c r="E75" i="4"/>
  <c r="E75" i="3"/>
  <c r="G46" i="3" l="1"/>
  <c r="I46" i="3"/>
  <c r="G38" i="4"/>
  <c r="I38" i="4"/>
  <c r="L38" i="4" s="1"/>
  <c r="E76" i="4"/>
  <c r="E76" i="3"/>
  <c r="J46" i="3" l="1"/>
  <c r="F47" i="3"/>
  <c r="E77" i="4"/>
  <c r="J38" i="4"/>
  <c r="K38" i="4"/>
  <c r="E77" i="3"/>
  <c r="G47" i="3" l="1"/>
  <c r="I47" i="3"/>
  <c r="F39" i="4"/>
  <c r="E78" i="4"/>
  <c r="E78" i="3"/>
  <c r="J47" i="3" l="1"/>
  <c r="F48" i="3"/>
  <c r="G39" i="4"/>
  <c r="I39" i="4"/>
  <c r="K39" i="4" s="1"/>
  <c r="E79" i="4"/>
  <c r="E79" i="3"/>
  <c r="G48" i="3" l="1"/>
  <c r="I48" i="3"/>
  <c r="E80" i="4"/>
  <c r="J39" i="4"/>
  <c r="L39" i="4"/>
  <c r="E80" i="3"/>
  <c r="J48" i="3" l="1"/>
  <c r="F49" i="3"/>
  <c r="F40" i="4"/>
  <c r="E81" i="4"/>
  <c r="E81" i="3"/>
  <c r="G49" i="3" l="1"/>
  <c r="I49" i="3"/>
  <c r="E82" i="4"/>
  <c r="G40" i="4"/>
  <c r="I40" i="4"/>
  <c r="L40" i="4" s="1"/>
  <c r="E82" i="3"/>
  <c r="F50" i="3" l="1"/>
  <c r="J49" i="3"/>
  <c r="J40" i="4"/>
  <c r="K40" i="4"/>
  <c r="E83" i="4"/>
  <c r="E83" i="3"/>
  <c r="I50" i="3" l="1"/>
  <c r="G50" i="3"/>
  <c r="E84" i="4"/>
  <c r="F41" i="4"/>
  <c r="E84" i="3"/>
  <c r="F51" i="3" l="1"/>
  <c r="J50" i="3"/>
  <c r="G41" i="4"/>
  <c r="I41" i="4"/>
  <c r="K41" i="4" s="1"/>
  <c r="E85" i="4"/>
  <c r="E85" i="3"/>
  <c r="I51" i="3" l="1"/>
  <c r="G51" i="3"/>
  <c r="E86" i="4"/>
  <c r="J41" i="4"/>
  <c r="L41" i="4"/>
  <c r="E86" i="3"/>
  <c r="J51" i="3" l="1"/>
  <c r="F52" i="3"/>
  <c r="F42" i="4"/>
  <c r="E87" i="4"/>
  <c r="E87" i="3"/>
  <c r="G52" i="3" l="1"/>
  <c r="I52" i="3"/>
  <c r="G42" i="4"/>
  <c r="I42" i="4"/>
  <c r="L42" i="4" s="1"/>
  <c r="E88" i="4"/>
  <c r="E88" i="3"/>
  <c r="F53" i="3" l="1"/>
  <c r="J52" i="3"/>
  <c r="E89" i="4"/>
  <c r="J42" i="4"/>
  <c r="K42" i="4"/>
  <c r="E89" i="3"/>
  <c r="G53" i="3" l="1"/>
  <c r="I53" i="3"/>
  <c r="F43" i="4"/>
  <c r="E90" i="4"/>
  <c r="E90" i="3"/>
  <c r="F54" i="3" l="1"/>
  <c r="J53" i="3"/>
  <c r="G43" i="4"/>
  <c r="I43" i="4"/>
  <c r="K43" i="4" s="1"/>
  <c r="E91" i="4"/>
  <c r="E91" i="3"/>
  <c r="G54" i="3" l="1"/>
  <c r="I54" i="3"/>
  <c r="E92" i="4"/>
  <c r="J43" i="4"/>
  <c r="L43" i="4"/>
  <c r="E92" i="3"/>
  <c r="J54" i="3" l="1"/>
  <c r="F55" i="3"/>
  <c r="F44" i="4"/>
  <c r="E93" i="4"/>
  <c r="E93" i="3"/>
  <c r="I55" i="3" l="1"/>
  <c r="G55" i="3"/>
  <c r="G44" i="4"/>
  <c r="I44" i="4"/>
  <c r="K44" i="4" s="1"/>
  <c r="E94" i="4"/>
  <c r="E94" i="3"/>
  <c r="J55" i="3" l="1"/>
  <c r="F56" i="3"/>
  <c r="E95" i="4"/>
  <c r="J44" i="4"/>
  <c r="L44" i="4"/>
  <c r="E95" i="3"/>
  <c r="I56" i="3" l="1"/>
  <c r="G56" i="3"/>
  <c r="F45" i="4"/>
  <c r="E96" i="4"/>
  <c r="E96" i="3"/>
  <c r="J56" i="3" l="1"/>
  <c r="F57" i="3"/>
  <c r="I45" i="4"/>
  <c r="L45" i="4" s="1"/>
  <c r="G45" i="4"/>
  <c r="E97" i="4"/>
  <c r="E97" i="3"/>
  <c r="I57" i="3" l="1"/>
  <c r="G57" i="3"/>
  <c r="E98" i="4"/>
  <c r="J45" i="4"/>
  <c r="K45" i="4"/>
  <c r="E98" i="3"/>
  <c r="J57" i="3" l="1"/>
  <c r="F58" i="3"/>
  <c r="F46" i="4"/>
  <c r="E99" i="4"/>
  <c r="E99" i="3"/>
  <c r="G58" i="3" l="1"/>
  <c r="I58" i="3"/>
  <c r="G46" i="4"/>
  <c r="I46" i="4"/>
  <c r="K46" i="4" s="1"/>
  <c r="E100" i="4"/>
  <c r="E100" i="3"/>
  <c r="J58" i="3" l="1"/>
  <c r="F59" i="3"/>
  <c r="E101" i="4"/>
  <c r="J46" i="4"/>
  <c r="L46" i="4"/>
  <c r="E101" i="3"/>
  <c r="G59" i="3" l="1"/>
  <c r="I59" i="3"/>
  <c r="F47" i="4"/>
  <c r="E102" i="4"/>
  <c r="E102" i="3"/>
  <c r="J59" i="3" l="1"/>
  <c r="F60" i="3"/>
  <c r="G47" i="4"/>
  <c r="I47" i="4"/>
  <c r="L47" i="4" s="1"/>
  <c r="E103" i="4"/>
  <c r="E103" i="3"/>
  <c r="G60" i="3" l="1"/>
  <c r="I60" i="3"/>
  <c r="E104" i="4"/>
  <c r="J47" i="4"/>
  <c r="K47" i="4"/>
  <c r="E104" i="3"/>
  <c r="J60" i="3" l="1"/>
  <c r="F61" i="3"/>
  <c r="F48" i="4"/>
  <c r="E105" i="4"/>
  <c r="E105" i="3"/>
  <c r="I61" i="3" l="1"/>
  <c r="G61" i="3"/>
  <c r="E106" i="4"/>
  <c r="G48" i="4"/>
  <c r="I48" i="4"/>
  <c r="K48" i="4" s="1"/>
  <c r="E106" i="3"/>
  <c r="J61" i="3" l="1"/>
  <c r="F62" i="3"/>
  <c r="J48" i="4"/>
  <c r="L48" i="4"/>
  <c r="E107" i="4"/>
  <c r="E107" i="3"/>
  <c r="I62" i="3" l="1"/>
  <c r="G62" i="3"/>
  <c r="E108" i="4"/>
  <c r="F49" i="4"/>
  <c r="E108" i="3"/>
  <c r="F63" i="3" l="1"/>
  <c r="J62" i="3"/>
  <c r="E109" i="4"/>
  <c r="I49" i="4"/>
  <c r="L49" i="4" s="1"/>
  <c r="G49" i="4"/>
  <c r="E109" i="3"/>
  <c r="I63" i="3" l="1"/>
  <c r="G63" i="3"/>
  <c r="J49" i="4"/>
  <c r="K49" i="4"/>
  <c r="E110" i="4"/>
  <c r="E110" i="3"/>
  <c r="J63" i="3" l="1"/>
  <c r="F64" i="3"/>
  <c r="E111" i="4"/>
  <c r="F50" i="4"/>
  <c r="E111" i="3"/>
  <c r="G64" i="3" l="1"/>
  <c r="I64" i="3"/>
  <c r="G50" i="4"/>
  <c r="I50" i="4"/>
  <c r="K50" i="4" s="1"/>
  <c r="E112" i="4"/>
  <c r="E112" i="3"/>
  <c r="J64" i="3" l="1"/>
  <c r="F65" i="3"/>
  <c r="E113" i="4"/>
  <c r="J50" i="4"/>
  <c r="L50" i="4"/>
  <c r="E113" i="3"/>
  <c r="G65" i="3" l="1"/>
  <c r="I65" i="3"/>
  <c r="F51" i="4"/>
  <c r="E114" i="4"/>
  <c r="E114" i="3"/>
  <c r="F66" i="3" l="1"/>
  <c r="J65" i="3"/>
  <c r="G51" i="4"/>
  <c r="I51" i="4"/>
  <c r="L51" i="4" s="1"/>
  <c r="E115" i="4"/>
  <c r="E115" i="3"/>
  <c r="I66" i="3" l="1"/>
  <c r="G66" i="3"/>
  <c r="E116" i="4"/>
  <c r="J51" i="4"/>
  <c r="K51" i="4"/>
  <c r="E116" i="3"/>
  <c r="J66" i="3" l="1"/>
  <c r="F67" i="3"/>
  <c r="F52" i="4"/>
  <c r="E117" i="4"/>
  <c r="E117" i="3"/>
  <c r="I67" i="3" l="1"/>
  <c r="G67" i="3"/>
  <c r="G52" i="4"/>
  <c r="I52" i="4"/>
  <c r="K52" i="4" s="1"/>
  <c r="E118" i="4"/>
  <c r="E118" i="3"/>
  <c r="J67" i="3" l="1"/>
  <c r="F68" i="3"/>
  <c r="E119" i="4"/>
  <c r="J52" i="4"/>
  <c r="L52" i="4"/>
  <c r="E119" i="3"/>
  <c r="I68" i="3" l="1"/>
  <c r="G68" i="3"/>
  <c r="F53" i="4"/>
  <c r="E120" i="4"/>
  <c r="E120" i="3"/>
  <c r="J68" i="3" l="1"/>
  <c r="F69" i="3"/>
  <c r="E121" i="4"/>
  <c r="G53" i="4"/>
  <c r="I53" i="4"/>
  <c r="L53" i="4" s="1"/>
  <c r="E121" i="3"/>
  <c r="I69" i="3" l="1"/>
  <c r="G69" i="3"/>
  <c r="J53" i="4"/>
  <c r="K53" i="4"/>
  <c r="E122" i="4"/>
  <c r="E122" i="3"/>
  <c r="J69" i="3" l="1"/>
  <c r="F70" i="3"/>
  <c r="E123" i="4"/>
  <c r="F54" i="4"/>
  <c r="E123" i="3"/>
  <c r="I70" i="3" l="1"/>
  <c r="G70" i="3"/>
  <c r="G54" i="4"/>
  <c r="I54" i="4"/>
  <c r="K54" i="4" s="1"/>
  <c r="E124" i="4"/>
  <c r="E124" i="3"/>
  <c r="F71" i="3" l="1"/>
  <c r="J70" i="3"/>
  <c r="J54" i="4"/>
  <c r="L54" i="4"/>
  <c r="E125" i="4"/>
  <c r="E125" i="3"/>
  <c r="I71" i="3" l="1"/>
  <c r="G71" i="3"/>
  <c r="E126" i="4"/>
  <c r="F55" i="4"/>
  <c r="E126" i="3"/>
  <c r="J71" i="3" l="1"/>
  <c r="F72" i="3"/>
  <c r="E127" i="4"/>
  <c r="G55" i="4"/>
  <c r="I55" i="4"/>
  <c r="L55" i="4" s="1"/>
  <c r="E127" i="3"/>
  <c r="G72" i="3" l="1"/>
  <c r="I72" i="3"/>
  <c r="E128" i="4"/>
  <c r="J55" i="4"/>
  <c r="K55" i="4"/>
  <c r="E128" i="3"/>
  <c r="J72" i="3" l="1"/>
  <c r="F73" i="3"/>
  <c r="F56" i="4"/>
  <c r="E129" i="4"/>
  <c r="E129" i="3"/>
  <c r="I73" i="3" l="1"/>
  <c r="G73" i="3"/>
  <c r="E130" i="4"/>
  <c r="G56" i="4"/>
  <c r="I56" i="4"/>
  <c r="K56" i="4" s="1"/>
  <c r="E130" i="3"/>
  <c r="J73" i="3" l="1"/>
  <c r="F74" i="3"/>
  <c r="J56" i="4"/>
  <c r="L56" i="4"/>
  <c r="E131" i="4"/>
  <c r="E131" i="3"/>
  <c r="I74" i="3" l="1"/>
  <c r="G74" i="3"/>
  <c r="E132" i="4"/>
  <c r="F57" i="4"/>
  <c r="E132" i="3"/>
  <c r="J74" i="3" l="1"/>
  <c r="F75" i="3"/>
  <c r="G57" i="4"/>
  <c r="I57" i="4"/>
  <c r="L57" i="4" s="1"/>
  <c r="E133" i="4"/>
  <c r="E133" i="3"/>
  <c r="I75" i="3" l="1"/>
  <c r="G75" i="3"/>
  <c r="E134" i="4"/>
  <c r="J57" i="4"/>
  <c r="K57" i="4"/>
  <c r="E134" i="3"/>
  <c r="J75" i="3" l="1"/>
  <c r="F76" i="3"/>
  <c r="F58" i="4"/>
  <c r="E135" i="4"/>
  <c r="E135" i="3"/>
  <c r="G76" i="3" l="1"/>
  <c r="I76" i="3"/>
  <c r="G58" i="4"/>
  <c r="I58" i="4"/>
  <c r="K58" i="4" s="1"/>
  <c r="E136" i="4"/>
  <c r="E136" i="3"/>
  <c r="J76" i="3" l="1"/>
  <c r="F77" i="3"/>
  <c r="E137" i="4"/>
  <c r="J58" i="4"/>
  <c r="L58" i="4"/>
  <c r="E137" i="3"/>
  <c r="G77" i="3" l="1"/>
  <c r="I77" i="3"/>
  <c r="F59" i="4"/>
  <c r="E138" i="4"/>
  <c r="E138" i="3"/>
  <c r="J77" i="3" l="1"/>
  <c r="F78" i="3"/>
  <c r="G59" i="4"/>
  <c r="I59" i="4"/>
  <c r="L59" i="4" s="1"/>
  <c r="E139" i="4"/>
  <c r="E139" i="3"/>
  <c r="I78" i="3" l="1"/>
  <c r="G78" i="3"/>
  <c r="E140" i="4"/>
  <c r="J59" i="4"/>
  <c r="K59" i="4"/>
  <c r="E140" i="3"/>
  <c r="J78" i="3" l="1"/>
  <c r="F79" i="3"/>
  <c r="F60" i="4"/>
  <c r="E141" i="4"/>
  <c r="E141" i="3"/>
  <c r="I79" i="3" l="1"/>
  <c r="G79" i="3"/>
  <c r="E142" i="4"/>
  <c r="G60" i="4"/>
  <c r="I60" i="4"/>
  <c r="K60" i="4" s="1"/>
  <c r="E142" i="3"/>
  <c r="J79" i="3" l="1"/>
  <c r="F80" i="3"/>
  <c r="J60" i="4"/>
  <c r="L60" i="4"/>
  <c r="E143" i="4"/>
  <c r="E143" i="3"/>
  <c r="G80" i="3" l="1"/>
  <c r="I80" i="3"/>
  <c r="E144" i="4"/>
  <c r="F61" i="4"/>
  <c r="E144" i="3"/>
  <c r="F81" i="3" l="1"/>
  <c r="J80" i="3"/>
  <c r="G61" i="4"/>
  <c r="I61" i="4"/>
  <c r="L61" i="4" s="1"/>
  <c r="E145" i="4"/>
  <c r="E145" i="3"/>
  <c r="I81" i="3" l="1"/>
  <c r="G81" i="3"/>
  <c r="E146" i="4"/>
  <c r="J61" i="4"/>
  <c r="K61" i="4"/>
  <c r="E146" i="3"/>
  <c r="J81" i="3" l="1"/>
  <c r="F82" i="3"/>
  <c r="F62" i="4"/>
  <c r="E147" i="4"/>
  <c r="E147" i="3"/>
  <c r="I82" i="3" l="1"/>
  <c r="G82" i="3"/>
  <c r="G62" i="4"/>
  <c r="I62" i="4"/>
  <c r="K62" i="4" s="1"/>
  <c r="E148" i="4"/>
  <c r="E148" i="3"/>
  <c r="J82" i="3" l="1"/>
  <c r="F83" i="3"/>
  <c r="E149" i="4"/>
  <c r="J62" i="4"/>
  <c r="L62" i="4"/>
  <c r="E149" i="3"/>
  <c r="G83" i="3" l="1"/>
  <c r="I83" i="3"/>
  <c r="F63" i="4"/>
  <c r="E150" i="4"/>
  <c r="E150" i="3"/>
  <c r="J83" i="3" l="1"/>
  <c r="F84" i="3"/>
  <c r="G63" i="4"/>
  <c r="I63" i="4"/>
  <c r="L63" i="4" s="1"/>
  <c r="E151" i="4"/>
  <c r="E151" i="3"/>
  <c r="G84" i="3" l="1"/>
  <c r="I84" i="3"/>
  <c r="E152" i="4"/>
  <c r="J63" i="4"/>
  <c r="K63" i="4"/>
  <c r="E152" i="3"/>
  <c r="J84" i="3" l="1"/>
  <c r="F85" i="3"/>
  <c r="F64" i="4"/>
  <c r="E153" i="4"/>
  <c r="E153" i="3"/>
  <c r="G85" i="3" l="1"/>
  <c r="I85" i="3"/>
  <c r="E154" i="4"/>
  <c r="G64" i="4"/>
  <c r="I64" i="4"/>
  <c r="K64" i="4" s="1"/>
  <c r="E154" i="3"/>
  <c r="J85" i="3" l="1"/>
  <c r="F86" i="3"/>
  <c r="J64" i="4"/>
  <c r="L64" i="4"/>
  <c r="E155" i="4"/>
  <c r="E155" i="3"/>
  <c r="I86" i="3" l="1"/>
  <c r="G86" i="3"/>
  <c r="E156" i="4"/>
  <c r="F65" i="4"/>
  <c r="E156" i="3"/>
  <c r="J86" i="3" l="1"/>
  <c r="F87" i="3"/>
  <c r="G65" i="4"/>
  <c r="I65" i="4"/>
  <c r="L65" i="4" s="1"/>
  <c r="E157" i="4"/>
  <c r="E157" i="3"/>
  <c r="I87" i="3" l="1"/>
  <c r="G87" i="3"/>
  <c r="J65" i="4"/>
  <c r="K65" i="4"/>
  <c r="E158" i="4"/>
  <c r="E158" i="3"/>
  <c r="J87" i="3" l="1"/>
  <c r="F88" i="3"/>
  <c r="E159" i="4"/>
  <c r="F66" i="4"/>
  <c r="E159" i="3"/>
  <c r="G88" i="3" l="1"/>
  <c r="I88" i="3"/>
  <c r="G66" i="4"/>
  <c r="I66" i="4"/>
  <c r="K66" i="4" s="1"/>
  <c r="E160" i="4"/>
  <c r="E160" i="3"/>
  <c r="J88" i="3" l="1"/>
  <c r="F89" i="3"/>
  <c r="J66" i="4"/>
  <c r="L66" i="4"/>
  <c r="E161" i="4"/>
  <c r="E161" i="3"/>
  <c r="G89" i="3" l="1"/>
  <c r="I89" i="3"/>
  <c r="E162" i="4"/>
  <c r="F67" i="4"/>
  <c r="E162" i="3"/>
  <c r="F90" i="3" l="1"/>
  <c r="J89" i="3"/>
  <c r="E163" i="4"/>
  <c r="G67" i="4"/>
  <c r="I67" i="4"/>
  <c r="L67" i="4" s="1"/>
  <c r="E163" i="3"/>
  <c r="I90" i="3" l="1"/>
  <c r="G90" i="3"/>
  <c r="E164" i="4"/>
  <c r="J67" i="4"/>
  <c r="K67" i="4"/>
  <c r="E164" i="3"/>
  <c r="J90" i="3" l="1"/>
  <c r="F91" i="3"/>
  <c r="F68" i="4"/>
  <c r="E165" i="4"/>
  <c r="E165" i="3"/>
  <c r="I91" i="3" l="1"/>
  <c r="G91" i="3"/>
  <c r="E166" i="4"/>
  <c r="G68" i="4"/>
  <c r="I68" i="4"/>
  <c r="K68" i="4" s="1"/>
  <c r="E166" i="3"/>
  <c r="J91" i="3" l="1"/>
  <c r="F92" i="3"/>
  <c r="J68" i="4"/>
  <c r="L68" i="4"/>
  <c r="E167" i="4"/>
  <c r="E167" i="3"/>
  <c r="G92" i="3" l="1"/>
  <c r="I92" i="3"/>
  <c r="E168" i="4"/>
  <c r="F69" i="4"/>
  <c r="E168" i="3"/>
  <c r="J92" i="3" l="1"/>
  <c r="F93" i="3"/>
  <c r="G69" i="4"/>
  <c r="I69" i="4"/>
  <c r="L69" i="4" s="1"/>
  <c r="E169" i="4"/>
  <c r="E169" i="3"/>
  <c r="G93" i="3" l="1"/>
  <c r="I93" i="3"/>
  <c r="E170" i="4"/>
  <c r="J69" i="4"/>
  <c r="K69" i="4"/>
  <c r="E170" i="3"/>
  <c r="J93" i="3" l="1"/>
  <c r="F94" i="3"/>
  <c r="F70" i="4"/>
  <c r="E171" i="4"/>
  <c r="E171" i="3"/>
  <c r="I94" i="3" l="1"/>
  <c r="G94" i="3"/>
  <c r="G70" i="4"/>
  <c r="I70" i="4"/>
  <c r="K70" i="4" s="1"/>
  <c r="E172" i="4"/>
  <c r="E172" i="3"/>
  <c r="J94" i="3" l="1"/>
  <c r="F95" i="3"/>
  <c r="E173" i="4"/>
  <c r="J70" i="4"/>
  <c r="L70" i="4"/>
  <c r="E173" i="3"/>
  <c r="I95" i="3" l="1"/>
  <c r="G95" i="3"/>
  <c r="F71" i="4"/>
  <c r="E174" i="4"/>
  <c r="E174" i="3"/>
  <c r="J95" i="3" l="1"/>
  <c r="F96" i="3"/>
  <c r="G71" i="4"/>
  <c r="I71" i="4"/>
  <c r="L71" i="4" s="1"/>
  <c r="E175" i="4"/>
  <c r="E175" i="3"/>
  <c r="G96" i="3" l="1"/>
  <c r="I96" i="3"/>
  <c r="E176" i="4"/>
  <c r="J71" i="4"/>
  <c r="K71" i="4"/>
  <c r="E176" i="3"/>
  <c r="J96" i="3" l="1"/>
  <c r="F97" i="3"/>
  <c r="F72" i="4"/>
  <c r="E177" i="4"/>
  <c r="E177" i="3"/>
  <c r="G97" i="3" l="1"/>
  <c r="I97" i="3"/>
  <c r="E178" i="4"/>
  <c r="I72" i="4"/>
  <c r="K72" i="4" s="1"/>
  <c r="G72" i="4"/>
  <c r="E178" i="3"/>
  <c r="J97" i="3" l="1"/>
  <c r="F98" i="3"/>
  <c r="J72" i="4"/>
  <c r="L72" i="4"/>
  <c r="E179" i="4"/>
  <c r="E179" i="3"/>
  <c r="G98" i="3" l="1"/>
  <c r="I98" i="3"/>
  <c r="E180" i="4"/>
  <c r="F73" i="4"/>
  <c r="E180" i="3"/>
  <c r="J98" i="3" l="1"/>
  <c r="F99" i="3"/>
  <c r="G73" i="4"/>
  <c r="I73" i="4"/>
  <c r="L73" i="4" s="1"/>
  <c r="E181" i="4"/>
  <c r="E181" i="3"/>
  <c r="I99" i="3" l="1"/>
  <c r="G99" i="3"/>
  <c r="E182" i="4"/>
  <c r="J73" i="4"/>
  <c r="K73" i="4"/>
  <c r="E182" i="3"/>
  <c r="J99" i="3" l="1"/>
  <c r="F100" i="3"/>
  <c r="F74" i="4"/>
  <c r="E183" i="4"/>
  <c r="E183" i="3"/>
  <c r="I100" i="3" l="1"/>
  <c r="G100" i="3"/>
  <c r="G74" i="4"/>
  <c r="I74" i="4"/>
  <c r="L74" i="4" s="1"/>
  <c r="E184" i="4"/>
  <c r="E184" i="3"/>
  <c r="J100" i="3" l="1"/>
  <c r="F101" i="3"/>
  <c r="E185" i="4"/>
  <c r="J74" i="4"/>
  <c r="K74" i="4"/>
  <c r="E185" i="3"/>
  <c r="I101" i="3" l="1"/>
  <c r="G101" i="3"/>
  <c r="F75" i="4"/>
  <c r="E186" i="4"/>
  <c r="E186" i="3"/>
  <c r="J101" i="3" l="1"/>
  <c r="F102" i="3"/>
  <c r="G75" i="4"/>
  <c r="I75" i="4"/>
  <c r="K75" i="4" s="1"/>
  <c r="E187" i="4"/>
  <c r="E187" i="3"/>
  <c r="I102" i="3" l="1"/>
  <c r="G102" i="3"/>
  <c r="E188" i="4"/>
  <c r="J75" i="4"/>
  <c r="L75" i="4"/>
  <c r="E188" i="3"/>
  <c r="J102" i="3" l="1"/>
  <c r="F103" i="3"/>
  <c r="F76" i="4"/>
  <c r="E189" i="4"/>
  <c r="E189" i="3"/>
  <c r="I103" i="3" l="1"/>
  <c r="G103" i="3"/>
  <c r="E190" i="4"/>
  <c r="G76" i="4"/>
  <c r="I76" i="4"/>
  <c r="L76" i="4" s="1"/>
  <c r="E190" i="3"/>
  <c r="J103" i="3" l="1"/>
  <c r="F104" i="3"/>
  <c r="J76" i="4"/>
  <c r="K76" i="4"/>
  <c r="E191" i="4"/>
  <c r="E191" i="3"/>
  <c r="G104" i="3" l="1"/>
  <c r="I104" i="3"/>
  <c r="E192" i="4"/>
  <c r="F77" i="4"/>
  <c r="E192" i="3"/>
  <c r="J104" i="3" l="1"/>
  <c r="F105" i="3"/>
  <c r="G77" i="4"/>
  <c r="I77" i="4"/>
  <c r="K77" i="4" s="1"/>
  <c r="E193" i="4"/>
  <c r="E193" i="3"/>
  <c r="G105" i="3" l="1"/>
  <c r="I105" i="3"/>
  <c r="J77" i="4"/>
  <c r="L77" i="4"/>
  <c r="E194" i="4"/>
  <c r="E194" i="3"/>
  <c r="J105" i="3" l="1"/>
  <c r="F106" i="3"/>
  <c r="E195" i="4"/>
  <c r="F78" i="4"/>
  <c r="E195" i="3"/>
  <c r="G106" i="3" l="1"/>
  <c r="I106" i="3"/>
  <c r="E196" i="4"/>
  <c r="G78" i="4"/>
  <c r="I78" i="4"/>
  <c r="L78" i="4" s="1"/>
  <c r="E196" i="3"/>
  <c r="J106" i="3" l="1"/>
  <c r="F107" i="3"/>
  <c r="E197" i="4"/>
  <c r="J78" i="4"/>
  <c r="K78" i="4"/>
  <c r="E197" i="3"/>
  <c r="G107" i="3" l="1"/>
  <c r="I107" i="3"/>
  <c r="F79" i="4"/>
  <c r="E198" i="4"/>
  <c r="E198" i="3"/>
  <c r="J107" i="3" l="1"/>
  <c r="F108" i="3"/>
  <c r="G79" i="4"/>
  <c r="I79" i="4"/>
  <c r="K79" i="4" s="1"/>
  <c r="E199" i="4"/>
  <c r="E199" i="3"/>
  <c r="G108" i="3" l="1"/>
  <c r="I108" i="3"/>
  <c r="E200" i="4"/>
  <c r="J79" i="4"/>
  <c r="L79" i="4"/>
  <c r="E200" i="3"/>
  <c r="J108" i="3" l="1"/>
  <c r="F109" i="3"/>
  <c r="F80" i="4"/>
  <c r="E201" i="4"/>
  <c r="E201" i="3"/>
  <c r="G109" i="3" l="1"/>
  <c r="I109" i="3"/>
  <c r="E202" i="4"/>
  <c r="G80" i="4"/>
  <c r="I80" i="4"/>
  <c r="L80" i="4" s="1"/>
  <c r="E202" i="3"/>
  <c r="J109" i="3" l="1"/>
  <c r="F110" i="3"/>
  <c r="J80" i="4"/>
  <c r="K80" i="4"/>
  <c r="E203" i="4"/>
  <c r="E203" i="3"/>
  <c r="G110" i="3" l="1"/>
  <c r="I110" i="3"/>
  <c r="E204" i="4"/>
  <c r="F81" i="4"/>
  <c r="E204" i="3"/>
  <c r="J110" i="3" l="1"/>
  <c r="F111" i="3"/>
  <c r="G81" i="4"/>
  <c r="I81" i="4"/>
  <c r="K81" i="4" s="1"/>
  <c r="E205" i="4"/>
  <c r="E205" i="3"/>
  <c r="I111" i="3" l="1"/>
  <c r="G111" i="3"/>
  <c r="J81" i="4"/>
  <c r="L81" i="4"/>
  <c r="E206" i="4"/>
  <c r="E206" i="3"/>
  <c r="F112" i="3" l="1"/>
  <c r="J111" i="3"/>
  <c r="E207" i="4"/>
  <c r="F82" i="4"/>
  <c r="E207" i="3"/>
  <c r="I112" i="3" l="1"/>
  <c r="G112" i="3"/>
  <c r="E208" i="4"/>
  <c r="G82" i="4"/>
  <c r="I82" i="4"/>
  <c r="L82" i="4" s="1"/>
  <c r="E208" i="3"/>
  <c r="J112" i="3" l="1"/>
  <c r="F113" i="3"/>
  <c r="E209" i="4"/>
  <c r="J82" i="4"/>
  <c r="K82" i="4"/>
  <c r="E209" i="3"/>
  <c r="G113" i="3" l="1"/>
  <c r="I113" i="3"/>
  <c r="F83" i="4"/>
  <c r="E210" i="4"/>
  <c r="E210" i="3"/>
  <c r="J113" i="3" l="1"/>
  <c r="F114" i="3"/>
  <c r="G83" i="4"/>
  <c r="I83" i="4"/>
  <c r="K83" i="4" s="1"/>
  <c r="E211" i="4"/>
  <c r="E211" i="3"/>
  <c r="I114" i="3" l="1"/>
  <c r="G114" i="3"/>
  <c r="E212" i="4"/>
  <c r="J83" i="4"/>
  <c r="L83" i="4"/>
  <c r="E212" i="3"/>
  <c r="J114" i="3" l="1"/>
  <c r="F115" i="3"/>
  <c r="F84" i="4"/>
  <c r="E213" i="4"/>
  <c r="E213" i="3"/>
  <c r="I115" i="3" l="1"/>
  <c r="G115" i="3"/>
  <c r="E214" i="4"/>
  <c r="I84" i="4"/>
  <c r="L84" i="4" s="1"/>
  <c r="G84" i="4"/>
  <c r="E214" i="3"/>
  <c r="J115" i="3" l="1"/>
  <c r="F116" i="3"/>
  <c r="J84" i="4"/>
  <c r="K84" i="4"/>
  <c r="E215" i="4"/>
  <c r="E215" i="3"/>
  <c r="G116" i="3" l="1"/>
  <c r="I116" i="3"/>
  <c r="E216" i="4"/>
  <c r="F85" i="4"/>
  <c r="E216" i="3"/>
  <c r="J116" i="3" l="1"/>
  <c r="F117" i="3"/>
  <c r="G85" i="4"/>
  <c r="I85" i="4"/>
  <c r="L85" i="4" s="1"/>
  <c r="E217" i="4"/>
  <c r="E217" i="3"/>
  <c r="G117" i="3" l="1"/>
  <c r="I117" i="3"/>
  <c r="E218" i="4"/>
  <c r="J85" i="4"/>
  <c r="K85" i="4"/>
  <c r="E218" i="3"/>
  <c r="J117" i="3" l="1"/>
  <c r="F118" i="3"/>
  <c r="F86" i="4"/>
  <c r="E219" i="4"/>
  <c r="E219" i="3"/>
  <c r="I118" i="3" l="1"/>
  <c r="G118" i="3"/>
  <c r="G86" i="4"/>
  <c r="I86" i="4"/>
  <c r="K86" i="4" s="1"/>
  <c r="E220" i="4"/>
  <c r="E220" i="3"/>
  <c r="J118" i="3" l="1"/>
  <c r="F119" i="3"/>
  <c r="E221" i="4"/>
  <c r="J86" i="4"/>
  <c r="L86" i="4"/>
  <c r="E221" i="3"/>
  <c r="I119" i="3" l="1"/>
  <c r="G119" i="3"/>
  <c r="F87" i="4"/>
  <c r="E222" i="4"/>
  <c r="E222" i="3"/>
  <c r="J119" i="3" l="1"/>
  <c r="F120" i="3"/>
  <c r="G87" i="4"/>
  <c r="I87" i="4"/>
  <c r="L87" i="4" s="1"/>
  <c r="E223" i="4"/>
  <c r="E223" i="3"/>
  <c r="G120" i="3" l="1"/>
  <c r="I120" i="3"/>
  <c r="E224" i="4"/>
  <c r="J87" i="4"/>
  <c r="K87" i="4"/>
  <c r="E224" i="3"/>
  <c r="J120" i="3" l="1"/>
  <c r="F121" i="3"/>
  <c r="F88" i="4"/>
  <c r="E225" i="4"/>
  <c r="E225" i="3"/>
  <c r="G121" i="3" l="1"/>
  <c r="I121" i="3"/>
  <c r="E226" i="4"/>
  <c r="I88" i="4"/>
  <c r="K88" i="4" s="1"/>
  <c r="G88" i="4"/>
  <c r="E226" i="3"/>
  <c r="J121" i="3" l="1"/>
  <c r="F122" i="3"/>
  <c r="J88" i="4"/>
  <c r="L88" i="4"/>
  <c r="E227" i="4"/>
  <c r="E227" i="3"/>
  <c r="I122" i="3" l="1"/>
  <c r="G122" i="3"/>
  <c r="E228" i="4"/>
  <c r="F89" i="4"/>
  <c r="E228" i="3"/>
  <c r="J122" i="3" l="1"/>
  <c r="F123" i="3"/>
  <c r="G89" i="4"/>
  <c r="I89" i="4"/>
  <c r="L89" i="4" s="1"/>
  <c r="E229" i="4"/>
  <c r="E229" i="3"/>
  <c r="I123" i="3" l="1"/>
  <c r="G123" i="3"/>
  <c r="E230" i="4"/>
  <c r="J89" i="4"/>
  <c r="K89" i="4"/>
  <c r="E230" i="3"/>
  <c r="J123" i="3" l="1"/>
  <c r="F124" i="3"/>
  <c r="F90" i="4"/>
  <c r="E231" i="4"/>
  <c r="E231" i="3"/>
  <c r="G124" i="3" l="1"/>
  <c r="I124" i="3"/>
  <c r="G90" i="4"/>
  <c r="I90" i="4"/>
  <c r="K90" i="4" s="1"/>
  <c r="E232" i="4"/>
  <c r="E232" i="3"/>
  <c r="J124" i="3" l="1"/>
  <c r="F125" i="3"/>
  <c r="E233" i="4"/>
  <c r="J90" i="4"/>
  <c r="L90" i="4"/>
  <c r="E233" i="3"/>
  <c r="I125" i="3" l="1"/>
  <c r="G125" i="3"/>
  <c r="F91" i="4"/>
  <c r="E234" i="4"/>
  <c r="E234" i="3"/>
  <c r="J125" i="3" l="1"/>
  <c r="F126" i="3"/>
  <c r="G91" i="4"/>
  <c r="I91" i="4"/>
  <c r="L91" i="4" s="1"/>
  <c r="E235" i="4"/>
  <c r="E235" i="3"/>
  <c r="I126" i="3" l="1"/>
  <c r="G126" i="3"/>
  <c r="E236" i="4"/>
  <c r="J91" i="4"/>
  <c r="K91" i="4"/>
  <c r="E236" i="3"/>
  <c r="J126" i="3" l="1"/>
  <c r="F127" i="3"/>
  <c r="F92" i="4"/>
  <c r="E237" i="4"/>
  <c r="E237" i="3"/>
  <c r="I127" i="3" l="1"/>
  <c r="G127" i="3"/>
  <c r="G92" i="4"/>
  <c r="I92" i="4"/>
  <c r="K92" i="4" s="1"/>
  <c r="E238" i="4"/>
  <c r="E238" i="3"/>
  <c r="F128" i="3" l="1"/>
  <c r="J127" i="3"/>
  <c r="E239" i="4"/>
  <c r="J92" i="4"/>
  <c r="L92" i="4"/>
  <c r="E239" i="3"/>
  <c r="G128" i="3" l="1"/>
  <c r="I128" i="3"/>
  <c r="F93" i="4"/>
  <c r="E240" i="4"/>
  <c r="E240" i="3"/>
  <c r="J128" i="3" l="1"/>
  <c r="F129" i="3"/>
  <c r="E241" i="4"/>
  <c r="G93" i="4"/>
  <c r="I93" i="4"/>
  <c r="L93" i="4" s="1"/>
  <c r="E241" i="3"/>
  <c r="I129" i="3" l="1"/>
  <c r="G129" i="3"/>
  <c r="J93" i="4"/>
  <c r="K93" i="4"/>
  <c r="E242" i="4"/>
  <c r="E242" i="3"/>
  <c r="J129" i="3" l="1"/>
  <c r="F130" i="3"/>
  <c r="E243" i="4"/>
  <c r="F94" i="4"/>
  <c r="E243" i="3"/>
  <c r="I130" i="3" l="1"/>
  <c r="G130" i="3"/>
  <c r="G94" i="4"/>
  <c r="I94" i="4"/>
  <c r="K94" i="4" s="1"/>
  <c r="E244" i="4"/>
  <c r="E244" i="3"/>
  <c r="J130" i="3" l="1"/>
  <c r="F131" i="3"/>
  <c r="J94" i="4"/>
  <c r="L94" i="4"/>
  <c r="E245" i="4"/>
  <c r="E245" i="3"/>
  <c r="G131" i="3" l="1"/>
  <c r="I131" i="3"/>
  <c r="E246" i="4"/>
  <c r="F95" i="4"/>
  <c r="E246" i="3"/>
  <c r="J131" i="3" l="1"/>
  <c r="F132" i="3"/>
  <c r="E247" i="4"/>
  <c r="G95" i="4"/>
  <c r="I95" i="4"/>
  <c r="L95" i="4" s="1"/>
  <c r="E247" i="3"/>
  <c r="G132" i="3" l="1"/>
  <c r="I132" i="3"/>
  <c r="E248" i="4"/>
  <c r="J95" i="4"/>
  <c r="K95" i="4"/>
  <c r="E248" i="3"/>
  <c r="J132" i="3" l="1"/>
  <c r="F133" i="3"/>
  <c r="F96" i="4"/>
  <c r="E249" i="4"/>
  <c r="E249" i="3"/>
  <c r="G133" i="3" l="1"/>
  <c r="I133" i="3"/>
  <c r="E250" i="4"/>
  <c r="I96" i="4"/>
  <c r="K96" i="4" s="1"/>
  <c r="G96" i="4"/>
  <c r="E250" i="3"/>
  <c r="J133" i="3" l="1"/>
  <c r="F134" i="3"/>
  <c r="J96" i="4"/>
  <c r="L96" i="4"/>
  <c r="E251" i="4"/>
  <c r="E251" i="3"/>
  <c r="I134" i="3" l="1"/>
  <c r="G134" i="3"/>
  <c r="E252" i="4"/>
  <c r="F97" i="4"/>
  <c r="E252" i="3"/>
  <c r="F135" i="3" l="1"/>
  <c r="J134" i="3"/>
  <c r="G97" i="4"/>
  <c r="I97" i="4"/>
  <c r="L97" i="4" s="1"/>
  <c r="E253" i="4"/>
  <c r="E253" i="3"/>
  <c r="G135" i="3" l="1"/>
  <c r="I135" i="3"/>
  <c r="E254" i="4"/>
  <c r="J97" i="4"/>
  <c r="K97" i="4"/>
  <c r="E254" i="3"/>
  <c r="J135" i="3" l="1"/>
  <c r="F136" i="3"/>
  <c r="F98" i="4"/>
  <c r="E255" i="4"/>
  <c r="E255" i="3"/>
  <c r="I136" i="3" l="1"/>
  <c r="G136" i="3"/>
  <c r="G98" i="4"/>
  <c r="I98" i="4"/>
  <c r="K98" i="4" s="1"/>
  <c r="E256" i="4"/>
  <c r="E256" i="3"/>
  <c r="J136" i="3" l="1"/>
  <c r="F137" i="3"/>
  <c r="E257" i="4"/>
  <c r="J98" i="4"/>
  <c r="L98" i="4"/>
  <c r="E257" i="3"/>
  <c r="I137" i="3" l="1"/>
  <c r="G137" i="3"/>
  <c r="F99" i="4"/>
  <c r="E258" i="4"/>
  <c r="E258" i="3"/>
  <c r="J137" i="3" l="1"/>
  <c r="F138" i="3"/>
  <c r="G99" i="4"/>
  <c r="I99" i="4"/>
  <c r="L99" i="4" s="1"/>
  <c r="E259" i="4"/>
  <c r="E259" i="3"/>
  <c r="I138" i="3" l="1"/>
  <c r="G138" i="3"/>
  <c r="E260" i="4"/>
  <c r="J99" i="4"/>
  <c r="K99" i="4"/>
  <c r="E260" i="3"/>
  <c r="J138" i="3" l="1"/>
  <c r="F139" i="3"/>
  <c r="F100" i="4"/>
  <c r="E261" i="4"/>
  <c r="E261" i="3"/>
  <c r="I139" i="3" l="1"/>
  <c r="G139" i="3"/>
  <c r="I100" i="4"/>
  <c r="K100" i="4" s="1"/>
  <c r="G100" i="4"/>
  <c r="E262" i="4"/>
  <c r="E262" i="3"/>
  <c r="F140" i="3" l="1"/>
  <c r="J139" i="3"/>
  <c r="E263" i="4"/>
  <c r="J100" i="4"/>
  <c r="L100" i="4"/>
  <c r="E263" i="3"/>
  <c r="G140" i="3" l="1"/>
  <c r="I140" i="3"/>
  <c r="F101" i="4"/>
  <c r="E264" i="4"/>
  <c r="E264" i="3"/>
  <c r="J140" i="3" l="1"/>
  <c r="F141" i="3"/>
  <c r="E265" i="4"/>
  <c r="G101" i="4"/>
  <c r="I101" i="4"/>
  <c r="L101" i="4" s="1"/>
  <c r="E265" i="3"/>
  <c r="I141" i="3" l="1"/>
  <c r="G141" i="3"/>
  <c r="J101" i="4"/>
  <c r="K101" i="4"/>
  <c r="E266" i="4"/>
  <c r="E266" i="3"/>
  <c r="J141" i="3" l="1"/>
  <c r="F142" i="3"/>
  <c r="E267" i="4"/>
  <c r="F102" i="4"/>
  <c r="E267" i="3"/>
  <c r="I142" i="3" l="1"/>
  <c r="G142" i="3"/>
  <c r="G102" i="4"/>
  <c r="I102" i="4"/>
  <c r="K102" i="4" s="1"/>
  <c r="E268" i="4"/>
  <c r="E268" i="3"/>
  <c r="F143" i="3" l="1"/>
  <c r="J142" i="3"/>
  <c r="J102" i="4"/>
  <c r="L102" i="4"/>
  <c r="E269" i="4"/>
  <c r="E269" i="3"/>
  <c r="I143" i="3" l="1"/>
  <c r="G143" i="3"/>
  <c r="E270" i="4"/>
  <c r="F103" i="4"/>
  <c r="E270" i="3"/>
  <c r="J143" i="3" l="1"/>
  <c r="F144" i="3"/>
  <c r="E271" i="4"/>
  <c r="G103" i="4"/>
  <c r="I103" i="4"/>
  <c r="L103" i="4" s="1"/>
  <c r="E271" i="3"/>
  <c r="G144" i="3" l="1"/>
  <c r="I144" i="3"/>
  <c r="E272" i="4"/>
  <c r="J103" i="4"/>
  <c r="K103" i="4"/>
  <c r="E272" i="3"/>
  <c r="J144" i="3" l="1"/>
  <c r="F145" i="3"/>
  <c r="F104" i="4"/>
  <c r="E273" i="4"/>
  <c r="E273" i="3"/>
  <c r="I145" i="3" l="1"/>
  <c r="G145" i="3"/>
  <c r="E274" i="4"/>
  <c r="I104" i="4"/>
  <c r="K104" i="4" s="1"/>
  <c r="G104" i="4"/>
  <c r="E274" i="3"/>
  <c r="J145" i="3" l="1"/>
  <c r="F146" i="3"/>
  <c r="J104" i="4"/>
  <c r="L104" i="4"/>
  <c r="E275" i="4"/>
  <c r="E275" i="3"/>
  <c r="I146" i="3" l="1"/>
  <c r="G146" i="3"/>
  <c r="F105" i="4"/>
  <c r="E276" i="4"/>
  <c r="E276" i="3"/>
  <c r="J146" i="3" l="1"/>
  <c r="F147" i="3"/>
  <c r="E277" i="4"/>
  <c r="G105" i="4"/>
  <c r="I105" i="4"/>
  <c r="L105" i="4" s="1"/>
  <c r="E277" i="3"/>
  <c r="I147" i="3" l="1"/>
  <c r="G147" i="3"/>
  <c r="J105" i="4"/>
  <c r="K105" i="4"/>
  <c r="E278" i="4"/>
  <c r="E278" i="3"/>
  <c r="F148" i="3" l="1"/>
  <c r="J147" i="3"/>
  <c r="E279" i="4"/>
  <c r="F106" i="4"/>
  <c r="E279" i="3"/>
  <c r="G148" i="3" l="1"/>
  <c r="I148" i="3"/>
  <c r="G106" i="4"/>
  <c r="I106" i="4"/>
  <c r="K106" i="4" s="1"/>
  <c r="E280" i="4"/>
  <c r="E280" i="3"/>
  <c r="F149" i="3" l="1"/>
  <c r="J148" i="3"/>
  <c r="J106" i="4"/>
  <c r="L106" i="4"/>
  <c r="E281" i="4"/>
  <c r="E281" i="3"/>
  <c r="G149" i="3" l="1"/>
  <c r="I149" i="3"/>
  <c r="E282" i="4"/>
  <c r="F107" i="4"/>
  <c r="E282" i="3"/>
  <c r="J149" i="3" l="1"/>
  <c r="F150" i="3"/>
  <c r="G107" i="4"/>
  <c r="I107" i="4"/>
  <c r="L107" i="4" s="1"/>
  <c r="E283" i="4"/>
  <c r="E283" i="3"/>
  <c r="I150" i="3" l="1"/>
  <c r="G150" i="3"/>
  <c r="J107" i="4"/>
  <c r="K107" i="4"/>
  <c r="E284" i="4"/>
  <c r="E284" i="3"/>
  <c r="J150" i="3" l="1"/>
  <c r="F151" i="3"/>
  <c r="E285" i="4"/>
  <c r="F108" i="4"/>
  <c r="E285" i="3"/>
  <c r="G151" i="3" l="1"/>
  <c r="I151" i="3"/>
  <c r="I108" i="4"/>
  <c r="K108" i="4" s="1"/>
  <c r="G108" i="4"/>
  <c r="E286" i="4"/>
  <c r="E286" i="3"/>
  <c r="J151" i="3" l="1"/>
  <c r="F152" i="3"/>
  <c r="E287" i="4"/>
  <c r="J108" i="4"/>
  <c r="L108" i="4"/>
  <c r="E287" i="3"/>
  <c r="G152" i="3" l="1"/>
  <c r="I152" i="3"/>
  <c r="E288" i="4"/>
  <c r="F109" i="4"/>
  <c r="E288" i="3"/>
  <c r="J152" i="3" l="1"/>
  <c r="F153" i="3"/>
  <c r="G109" i="4"/>
  <c r="I109" i="4"/>
  <c r="L109" i="4" s="1"/>
  <c r="E289" i="4"/>
  <c r="E289" i="3"/>
  <c r="G153" i="3" l="1"/>
  <c r="I153" i="3"/>
  <c r="E290" i="4"/>
  <c r="J109" i="4"/>
  <c r="K109" i="4"/>
  <c r="E290" i="3"/>
  <c r="J153" i="3" l="1"/>
  <c r="F154" i="3"/>
  <c r="F110" i="4"/>
  <c r="E291" i="4"/>
  <c r="E291" i="3"/>
  <c r="I154" i="3" l="1"/>
  <c r="G154" i="3"/>
  <c r="G110" i="4"/>
  <c r="I110" i="4"/>
  <c r="K110" i="4" s="1"/>
  <c r="E292" i="4"/>
  <c r="E292" i="3"/>
  <c r="J154" i="3" l="1"/>
  <c r="F155" i="3"/>
  <c r="E293" i="4"/>
  <c r="J110" i="4"/>
  <c r="L110" i="4"/>
  <c r="E293" i="3"/>
  <c r="I155" i="3" l="1"/>
  <c r="G155" i="3"/>
  <c r="F111" i="4"/>
  <c r="E294" i="4"/>
  <c r="E294" i="3"/>
  <c r="J155" i="3" l="1"/>
  <c r="F156" i="3"/>
  <c r="G111" i="4"/>
  <c r="I111" i="4"/>
  <c r="L111" i="4" s="1"/>
  <c r="E295" i="4"/>
  <c r="E295" i="3"/>
  <c r="G156" i="3" l="1"/>
  <c r="I156" i="3"/>
  <c r="E296" i="4"/>
  <c r="J111" i="4"/>
  <c r="K111" i="4"/>
  <c r="E296" i="3"/>
  <c r="J156" i="3" l="1"/>
  <c r="F157" i="3"/>
  <c r="F112" i="4"/>
  <c r="E297" i="4"/>
  <c r="E297" i="3"/>
  <c r="I157" i="3" l="1"/>
  <c r="G157" i="3"/>
  <c r="I112" i="4"/>
  <c r="K112" i="4" s="1"/>
  <c r="G112" i="4"/>
  <c r="E298" i="4"/>
  <c r="E298" i="3"/>
  <c r="J157" i="3" l="1"/>
  <c r="F158" i="3"/>
  <c r="E299" i="4"/>
  <c r="J112" i="4"/>
  <c r="L112" i="4"/>
  <c r="E299" i="3"/>
  <c r="I158" i="3" l="1"/>
  <c r="G158" i="3"/>
  <c r="E300" i="4"/>
  <c r="F113" i="4"/>
  <c r="E300" i="3"/>
  <c r="J158" i="3" l="1"/>
  <c r="F159" i="3"/>
  <c r="G113" i="4"/>
  <c r="I113" i="4"/>
  <c r="L113" i="4" s="1"/>
  <c r="E301" i="4"/>
  <c r="E301" i="3"/>
  <c r="I159" i="3" l="1"/>
  <c r="G159" i="3"/>
  <c r="J113" i="4"/>
  <c r="K113" i="4"/>
  <c r="E302" i="4"/>
  <c r="E302" i="3"/>
  <c r="J159" i="3" l="1"/>
  <c r="F160" i="3"/>
  <c r="F114" i="4"/>
  <c r="E303" i="4"/>
  <c r="E303" i="3"/>
  <c r="G160" i="3" l="1"/>
  <c r="I160" i="3"/>
  <c r="G114" i="4"/>
  <c r="I114" i="4"/>
  <c r="K114" i="4" s="1"/>
  <c r="E304" i="4"/>
  <c r="E304" i="3"/>
  <c r="F161" i="3" l="1"/>
  <c r="J160" i="3"/>
  <c r="J114" i="4"/>
  <c r="L114" i="4"/>
  <c r="E305" i="4"/>
  <c r="E305" i="3"/>
  <c r="I161" i="3" l="1"/>
  <c r="G161" i="3"/>
  <c r="F115" i="4"/>
  <c r="E306" i="4"/>
  <c r="E306" i="3"/>
  <c r="J161" i="3" l="1"/>
  <c r="F162" i="3"/>
  <c r="G115" i="4"/>
  <c r="I115" i="4"/>
  <c r="L115" i="4" s="1"/>
  <c r="E307" i="4"/>
  <c r="E307" i="3"/>
  <c r="I162" i="3" l="1"/>
  <c r="G162" i="3"/>
  <c r="J115" i="4"/>
  <c r="K115" i="4"/>
  <c r="E308" i="4"/>
  <c r="E308" i="3"/>
  <c r="J162" i="3" l="1"/>
  <c r="F163" i="3"/>
  <c r="E309" i="4"/>
  <c r="F116" i="4"/>
  <c r="E309" i="3"/>
  <c r="I163" i="3" l="1"/>
  <c r="G163" i="3"/>
  <c r="I116" i="4"/>
  <c r="K116" i="4" s="1"/>
  <c r="G116" i="4"/>
  <c r="E310" i="4"/>
  <c r="E310" i="3"/>
  <c r="J163" i="3" l="1"/>
  <c r="F164" i="3"/>
  <c r="J116" i="4"/>
  <c r="L116" i="4"/>
  <c r="E311" i="4"/>
  <c r="E311" i="3"/>
  <c r="G164" i="3" l="1"/>
  <c r="I164" i="3"/>
  <c r="F117" i="4"/>
  <c r="E312" i="4"/>
  <c r="E312" i="3"/>
  <c r="F165" i="3" l="1"/>
  <c r="J164" i="3"/>
  <c r="E313" i="4"/>
  <c r="G117" i="4"/>
  <c r="I117" i="4"/>
  <c r="L117" i="4" s="1"/>
  <c r="E313" i="3"/>
  <c r="G165" i="3" l="1"/>
  <c r="I165" i="3"/>
  <c r="J117" i="4"/>
  <c r="K117" i="4"/>
  <c r="E314" i="4"/>
  <c r="E314" i="3"/>
  <c r="J165" i="3" l="1"/>
  <c r="F166" i="3"/>
  <c r="F118" i="4"/>
  <c r="E315" i="4"/>
  <c r="E315" i="3"/>
  <c r="I166" i="3" l="1"/>
  <c r="G166" i="3"/>
  <c r="G118" i="4"/>
  <c r="I118" i="4"/>
  <c r="K118" i="4" s="1"/>
  <c r="E316" i="4"/>
  <c r="E316" i="3"/>
  <c r="J166" i="3" l="1"/>
  <c r="F167" i="3"/>
  <c r="J118" i="4"/>
  <c r="L118" i="4"/>
  <c r="E317" i="4"/>
  <c r="E317" i="3"/>
  <c r="G167" i="3" l="1"/>
  <c r="I167" i="3"/>
  <c r="F119" i="4"/>
  <c r="E318" i="4"/>
  <c r="E318" i="3"/>
  <c r="J167" i="3" l="1"/>
  <c r="F168" i="3"/>
  <c r="G119" i="4"/>
  <c r="I119" i="4"/>
  <c r="L119" i="4" s="1"/>
  <c r="E319" i="4"/>
  <c r="E319" i="3"/>
  <c r="G168" i="3" l="1"/>
  <c r="I168" i="3"/>
  <c r="E320" i="4"/>
  <c r="J119" i="4"/>
  <c r="K119" i="4"/>
  <c r="E320" i="3"/>
  <c r="J168" i="3" l="1"/>
  <c r="F169" i="3"/>
  <c r="F120" i="4"/>
  <c r="E321" i="4"/>
  <c r="E321" i="3"/>
  <c r="G169" i="3" l="1"/>
  <c r="I169" i="3"/>
  <c r="E322" i="4"/>
  <c r="I120" i="4"/>
  <c r="K120" i="4" s="1"/>
  <c r="G120" i="4"/>
  <c r="E322" i="3"/>
  <c r="J169" i="3" l="1"/>
  <c r="F170" i="3"/>
  <c r="J120" i="4"/>
  <c r="L120" i="4"/>
  <c r="E323" i="4"/>
  <c r="E323" i="3"/>
  <c r="I170" i="3" l="1"/>
  <c r="G170" i="3"/>
  <c r="E324" i="4"/>
  <c r="F121" i="4"/>
  <c r="E324" i="3"/>
  <c r="J170" i="3" l="1"/>
  <c r="F171" i="3"/>
  <c r="E325" i="4"/>
  <c r="G121" i="4"/>
  <c r="I121" i="4"/>
  <c r="L121" i="4" s="1"/>
  <c r="E325" i="3"/>
  <c r="I171" i="3" l="1"/>
  <c r="G171" i="3"/>
  <c r="E326" i="4"/>
  <c r="J121" i="4"/>
  <c r="K121" i="4"/>
  <c r="E326" i="3"/>
  <c r="F172" i="3" l="1"/>
  <c r="J171" i="3"/>
  <c r="F122" i="4"/>
  <c r="E327" i="4"/>
  <c r="E327" i="3"/>
  <c r="I172" i="3" l="1"/>
  <c r="G172" i="3"/>
  <c r="G122" i="4"/>
  <c r="I122" i="4"/>
  <c r="K122" i="4" s="1"/>
  <c r="E328" i="4"/>
  <c r="E328" i="3"/>
  <c r="J172" i="3" l="1"/>
  <c r="F173" i="3"/>
  <c r="E329" i="4"/>
  <c r="J122" i="4"/>
  <c r="L122" i="4"/>
  <c r="E329" i="3"/>
  <c r="I173" i="3" l="1"/>
  <c r="G173" i="3"/>
  <c r="F123" i="4"/>
  <c r="E330" i="4"/>
  <c r="E330" i="3"/>
  <c r="J173" i="3" l="1"/>
  <c r="F174" i="3"/>
  <c r="G123" i="4"/>
  <c r="I123" i="4"/>
  <c r="L123" i="4" s="1"/>
  <c r="E331" i="4"/>
  <c r="E331" i="3"/>
  <c r="I174" i="3" l="1"/>
  <c r="G174" i="3"/>
  <c r="E332" i="4"/>
  <c r="J123" i="4"/>
  <c r="K123" i="4"/>
  <c r="E332" i="3"/>
  <c r="J174" i="3" l="1"/>
  <c r="F175" i="3"/>
  <c r="F124" i="4"/>
  <c r="E333" i="4"/>
  <c r="E333" i="3"/>
  <c r="I175" i="3" l="1"/>
  <c r="G175" i="3"/>
  <c r="I124" i="4"/>
  <c r="K124" i="4" s="1"/>
  <c r="G124" i="4"/>
  <c r="E334" i="4"/>
  <c r="E334" i="3"/>
  <c r="F176" i="3" l="1"/>
  <c r="J175" i="3"/>
  <c r="E335" i="4"/>
  <c r="J124" i="4"/>
  <c r="L124" i="4"/>
  <c r="E335" i="3"/>
  <c r="G176" i="3" l="1"/>
  <c r="I176" i="3"/>
  <c r="F125" i="4"/>
  <c r="E336" i="4"/>
  <c r="E336" i="3"/>
  <c r="J176" i="3" l="1"/>
  <c r="F177" i="3"/>
  <c r="G125" i="4"/>
  <c r="I125" i="4"/>
  <c r="L125" i="4" s="1"/>
  <c r="E337" i="4"/>
  <c r="E337" i="3"/>
  <c r="I177" i="3" l="1"/>
  <c r="G177" i="3"/>
  <c r="E338" i="4"/>
  <c r="J125" i="4"/>
  <c r="K125" i="4"/>
  <c r="E338" i="3"/>
  <c r="J177" i="3" l="1"/>
  <c r="F178" i="3"/>
  <c r="F126" i="4"/>
  <c r="E339" i="4"/>
  <c r="E339" i="3"/>
  <c r="G178" i="3" l="1"/>
  <c r="I178" i="3"/>
  <c r="G126" i="4"/>
  <c r="I126" i="4"/>
  <c r="K126" i="4" s="1"/>
  <c r="E340" i="4"/>
  <c r="E340" i="3"/>
  <c r="J178" i="3" l="1"/>
  <c r="F179" i="3"/>
  <c r="E341" i="4"/>
  <c r="J126" i="4"/>
  <c r="L126" i="4"/>
  <c r="E341" i="3"/>
  <c r="I179" i="3" l="1"/>
  <c r="G179" i="3"/>
  <c r="F127" i="4"/>
  <c r="E342" i="4"/>
  <c r="E342" i="3"/>
  <c r="J179" i="3" l="1"/>
  <c r="F180" i="3"/>
  <c r="G127" i="4"/>
  <c r="I127" i="4"/>
  <c r="L127" i="4" s="1"/>
  <c r="E343" i="4"/>
  <c r="E343" i="3"/>
  <c r="G180" i="3" l="1"/>
  <c r="I180" i="3"/>
  <c r="E344" i="4"/>
  <c r="J127" i="4"/>
  <c r="K127" i="4"/>
  <c r="E344" i="3"/>
  <c r="J180" i="3" l="1"/>
  <c r="F181" i="3"/>
  <c r="F128" i="4"/>
  <c r="E345" i="4"/>
  <c r="E345" i="3"/>
  <c r="I181" i="3" l="1"/>
  <c r="G181" i="3"/>
  <c r="E346" i="4"/>
  <c r="I128" i="4"/>
  <c r="K128" i="4" s="1"/>
  <c r="G128" i="4"/>
  <c r="E346" i="3"/>
  <c r="J181" i="3" l="1"/>
  <c r="F182" i="3"/>
  <c r="J128" i="4"/>
  <c r="L128" i="4"/>
  <c r="E347" i="4"/>
  <c r="E347" i="3"/>
  <c r="I182" i="3" l="1"/>
  <c r="G182" i="3"/>
  <c r="E348" i="4"/>
  <c r="F129" i="4"/>
  <c r="E348" i="3"/>
  <c r="F183" i="3" l="1"/>
  <c r="J182" i="3"/>
  <c r="G129" i="4"/>
  <c r="I129" i="4"/>
  <c r="L129" i="4" s="1"/>
  <c r="E349" i="4"/>
  <c r="E349" i="3"/>
  <c r="G183" i="3" l="1"/>
  <c r="I183" i="3"/>
  <c r="J129" i="4"/>
  <c r="K129" i="4"/>
  <c r="E350" i="4"/>
  <c r="E350" i="3"/>
  <c r="J183" i="3" l="1"/>
  <c r="F184" i="3"/>
  <c r="E351" i="4"/>
  <c r="F130" i="4"/>
  <c r="E351" i="3"/>
  <c r="G184" i="3" l="1"/>
  <c r="I184" i="3"/>
  <c r="G130" i="4"/>
  <c r="I130" i="4"/>
  <c r="K130" i="4" s="1"/>
  <c r="E352" i="4"/>
  <c r="E352" i="3"/>
  <c r="J184" i="3" l="1"/>
  <c r="F185" i="3"/>
  <c r="E353" i="4"/>
  <c r="J130" i="4"/>
  <c r="L130" i="4"/>
  <c r="E353" i="3"/>
  <c r="I185" i="3" l="1"/>
  <c r="G185" i="3"/>
  <c r="F131" i="4"/>
  <c r="E354" i="4"/>
  <c r="E354" i="3"/>
  <c r="J185" i="3" l="1"/>
  <c r="F186" i="3"/>
  <c r="G131" i="4"/>
  <c r="I131" i="4"/>
  <c r="L131" i="4" s="1"/>
  <c r="E355" i="4"/>
  <c r="E355" i="3"/>
  <c r="I186" i="3" l="1"/>
  <c r="G186" i="3"/>
  <c r="E356" i="4"/>
  <c r="J131" i="4"/>
  <c r="K131" i="4"/>
  <c r="E356" i="3"/>
  <c r="F187" i="3" l="1"/>
  <c r="J186" i="3"/>
  <c r="F132" i="4"/>
  <c r="E357" i="4"/>
  <c r="E357" i="3"/>
  <c r="I187" i="3" l="1"/>
  <c r="G187" i="3"/>
  <c r="E358" i="4"/>
  <c r="I132" i="4"/>
  <c r="K132" i="4" s="1"/>
  <c r="G132" i="4"/>
  <c r="E358" i="3"/>
  <c r="F188" i="3" l="1"/>
  <c r="J187" i="3"/>
  <c r="J132" i="4"/>
  <c r="L132" i="4"/>
  <c r="E359" i="4"/>
  <c r="E359" i="3"/>
  <c r="G188" i="3" l="1"/>
  <c r="I188" i="3"/>
  <c r="E360" i="4"/>
  <c r="F133" i="4"/>
  <c r="E360" i="3"/>
  <c r="J188" i="3" l="1"/>
  <c r="F189" i="3"/>
  <c r="E361" i="4"/>
  <c r="G133" i="4"/>
  <c r="I133" i="4"/>
  <c r="L133" i="4" s="1"/>
  <c r="E361" i="3"/>
  <c r="I189" i="3" l="1"/>
  <c r="G189" i="3"/>
  <c r="E362" i="4"/>
  <c r="J133" i="4"/>
  <c r="K133" i="4"/>
  <c r="E362" i="3"/>
  <c r="J189" i="3" l="1"/>
  <c r="F190" i="3"/>
  <c r="F134" i="4"/>
  <c r="E363" i="4"/>
  <c r="E363" i="3"/>
  <c r="I190" i="3" l="1"/>
  <c r="G190" i="3"/>
  <c r="G134" i="4"/>
  <c r="I134" i="4"/>
  <c r="K134" i="4" s="1"/>
  <c r="E364" i="4"/>
  <c r="E364" i="3"/>
  <c r="J190" i="3" l="1"/>
  <c r="F191" i="3"/>
  <c r="E365" i="4"/>
  <c r="J134" i="4"/>
  <c r="L134" i="4"/>
  <c r="E365" i="3"/>
  <c r="I191" i="3" l="1"/>
  <c r="G191" i="3"/>
  <c r="F135" i="4"/>
  <c r="E366" i="4"/>
  <c r="E366" i="3"/>
  <c r="J191" i="3" l="1"/>
  <c r="F192" i="3"/>
  <c r="G135" i="4"/>
  <c r="I135" i="4"/>
  <c r="L135" i="4" s="1"/>
  <c r="E367" i="4"/>
  <c r="E367" i="3"/>
  <c r="G192" i="3" l="1"/>
  <c r="I192" i="3"/>
  <c r="E368" i="4"/>
  <c r="J135" i="4"/>
  <c r="K135" i="4"/>
  <c r="E368" i="3"/>
  <c r="J192" i="3" l="1"/>
  <c r="F193" i="3"/>
  <c r="F136" i="4"/>
  <c r="E369" i="4"/>
  <c r="E369" i="3"/>
  <c r="G193" i="3" l="1"/>
  <c r="I193" i="3"/>
  <c r="E370" i="4"/>
  <c r="I136" i="4"/>
  <c r="K136" i="4" s="1"/>
  <c r="G136" i="4"/>
  <c r="E370" i="3"/>
  <c r="J193" i="3" l="1"/>
  <c r="F194" i="3"/>
  <c r="J136" i="4"/>
  <c r="L136" i="4"/>
  <c r="E371" i="4"/>
  <c r="E371" i="3"/>
  <c r="G194" i="3" l="1"/>
  <c r="I194" i="3"/>
  <c r="E372" i="4"/>
  <c r="F137" i="4"/>
  <c r="E372" i="3"/>
  <c r="J194" i="3" l="1"/>
  <c r="F195" i="3"/>
  <c r="E373" i="4"/>
  <c r="G137" i="4"/>
  <c r="I137" i="4"/>
  <c r="L137" i="4" s="1"/>
  <c r="E373" i="3"/>
  <c r="G195" i="3" l="1"/>
  <c r="I195" i="3"/>
  <c r="E374" i="4"/>
  <c r="J137" i="4"/>
  <c r="K137" i="4"/>
  <c r="E374" i="3"/>
  <c r="J195" i="3" l="1"/>
  <c r="F196" i="3"/>
  <c r="F138" i="4"/>
  <c r="E375" i="4"/>
  <c r="E375" i="3"/>
  <c r="I196" i="3" l="1"/>
  <c r="G196" i="3"/>
  <c r="G138" i="4"/>
  <c r="I138" i="4"/>
  <c r="K138" i="4" s="1"/>
  <c r="E376" i="4"/>
  <c r="E376" i="3"/>
  <c r="F197" i="3" l="1"/>
  <c r="J196" i="3"/>
  <c r="E377" i="4"/>
  <c r="J138" i="4"/>
  <c r="L138" i="4"/>
  <c r="E377" i="3"/>
  <c r="G197" i="3" l="1"/>
  <c r="I197" i="3"/>
  <c r="F139" i="4"/>
  <c r="E378" i="4"/>
  <c r="E378" i="3"/>
  <c r="J197" i="3" l="1"/>
  <c r="F198" i="3"/>
  <c r="E379" i="4"/>
  <c r="G139" i="4"/>
  <c r="I139" i="4"/>
  <c r="L139" i="4" s="1"/>
  <c r="E379" i="3"/>
  <c r="I198" i="3" l="1"/>
  <c r="G198" i="3"/>
  <c r="J139" i="4"/>
  <c r="K139" i="4"/>
  <c r="E380" i="4"/>
  <c r="E380" i="3"/>
  <c r="J198" i="3" l="1"/>
  <c r="F199" i="3"/>
  <c r="E381" i="4"/>
  <c r="F140" i="4"/>
  <c r="E381" i="3"/>
  <c r="G199" i="3" l="1"/>
  <c r="I199" i="3"/>
  <c r="I140" i="4"/>
  <c r="K140" i="4" s="1"/>
  <c r="G140" i="4"/>
  <c r="E382" i="4"/>
  <c r="E382" i="3"/>
  <c r="J199" i="3" l="1"/>
  <c r="F200" i="3"/>
  <c r="E383" i="4"/>
  <c r="J140" i="4"/>
  <c r="L140" i="4"/>
  <c r="E383" i="3"/>
  <c r="G200" i="3" l="1"/>
  <c r="I200" i="3"/>
  <c r="F141" i="4"/>
  <c r="E384" i="4"/>
  <c r="E384" i="3"/>
  <c r="J200" i="3" l="1"/>
  <c r="F201" i="3"/>
  <c r="G141" i="4"/>
  <c r="I141" i="4"/>
  <c r="L141" i="4" s="1"/>
  <c r="E385" i="4"/>
  <c r="E385" i="3"/>
  <c r="G201" i="3" l="1"/>
  <c r="I201" i="3"/>
  <c r="E386" i="4"/>
  <c r="J141" i="4"/>
  <c r="K141" i="4"/>
  <c r="E386" i="3"/>
  <c r="J201" i="3" l="1"/>
  <c r="F202" i="3"/>
  <c r="F142" i="4"/>
  <c r="E387" i="4"/>
  <c r="E387" i="3"/>
  <c r="G202" i="3" l="1"/>
  <c r="I202" i="3"/>
  <c r="G142" i="4"/>
  <c r="I142" i="4"/>
  <c r="K142" i="4" s="1"/>
  <c r="E388" i="4"/>
  <c r="E388" i="3"/>
  <c r="F203" i="3" l="1"/>
  <c r="J202" i="3"/>
  <c r="E389" i="4"/>
  <c r="J142" i="4"/>
  <c r="L142" i="4"/>
  <c r="E389" i="3"/>
  <c r="I203" i="3" l="1"/>
  <c r="G203" i="3"/>
  <c r="F143" i="4"/>
  <c r="E390" i="4"/>
  <c r="E390" i="3"/>
  <c r="J203" i="3" l="1"/>
  <c r="F204" i="3"/>
  <c r="G143" i="4"/>
  <c r="I143" i="4"/>
  <c r="L143" i="4" s="1"/>
  <c r="E391" i="4"/>
  <c r="E391" i="3"/>
  <c r="G204" i="3" l="1"/>
  <c r="I204" i="3"/>
  <c r="E392" i="4"/>
  <c r="J143" i="4"/>
  <c r="K143" i="4"/>
  <c r="E392" i="3"/>
  <c r="J204" i="3" l="1"/>
  <c r="F205" i="3"/>
  <c r="F144" i="4"/>
  <c r="E393" i="4"/>
  <c r="E393" i="3"/>
  <c r="G205" i="3" l="1"/>
  <c r="I205" i="3"/>
  <c r="I144" i="4"/>
  <c r="L144" i="4" s="1"/>
  <c r="G144" i="4"/>
  <c r="E394" i="4"/>
  <c r="E394" i="3"/>
  <c r="J205" i="3" l="1"/>
  <c r="F206" i="3"/>
  <c r="J144" i="4"/>
  <c r="K144" i="4"/>
  <c r="E395" i="4"/>
  <c r="E395" i="3"/>
  <c r="I206" i="3" l="1"/>
  <c r="G206" i="3"/>
  <c r="E396" i="4"/>
  <c r="F145" i="4"/>
  <c r="E396" i="3"/>
  <c r="J206" i="3" l="1"/>
  <c r="F207" i="3"/>
  <c r="G145" i="4"/>
  <c r="I145" i="4"/>
  <c r="K145" i="4" s="1"/>
  <c r="E397" i="4"/>
  <c r="E397" i="3"/>
  <c r="G207" i="3" l="1"/>
  <c r="I207" i="3"/>
  <c r="E398" i="4"/>
  <c r="J145" i="4"/>
  <c r="L145" i="4"/>
  <c r="E398" i="3"/>
  <c r="F208" i="3" l="1"/>
  <c r="J207" i="3"/>
  <c r="F146" i="4"/>
  <c r="E399" i="4"/>
  <c r="E399" i="3"/>
  <c r="G208" i="3" l="1"/>
  <c r="I208" i="3"/>
  <c r="G146" i="4"/>
  <c r="I146" i="4"/>
  <c r="L146" i="4" s="1"/>
  <c r="E400" i="4"/>
  <c r="E400" i="3"/>
  <c r="J208" i="3" l="1"/>
  <c r="F209" i="3"/>
  <c r="E401" i="4"/>
  <c r="J146" i="4"/>
  <c r="K146" i="4"/>
  <c r="E401" i="3"/>
  <c r="G209" i="3" l="1"/>
  <c r="I209" i="3"/>
  <c r="F147" i="4"/>
  <c r="E402" i="4"/>
  <c r="E402" i="3"/>
  <c r="J209" i="3" l="1"/>
  <c r="F210" i="3"/>
  <c r="G147" i="4"/>
  <c r="I147" i="4"/>
  <c r="K147" i="4" s="1"/>
  <c r="E403" i="4"/>
  <c r="E403" i="3"/>
  <c r="I210" i="3" l="1"/>
  <c r="G210" i="3"/>
  <c r="E404" i="4"/>
  <c r="J147" i="4"/>
  <c r="L147" i="4"/>
  <c r="E404" i="3"/>
  <c r="F211" i="3" l="1"/>
  <c r="J210" i="3"/>
  <c r="F148" i="4"/>
  <c r="E405" i="4"/>
  <c r="E405" i="3"/>
  <c r="I211" i="3" l="1"/>
  <c r="G211" i="3"/>
  <c r="I148" i="4"/>
  <c r="L148" i="4" s="1"/>
  <c r="G148" i="4"/>
  <c r="E406" i="4"/>
  <c r="E406" i="3"/>
  <c r="J211" i="3" l="1"/>
  <c r="F212" i="3"/>
  <c r="E407" i="4"/>
  <c r="J148" i="4"/>
  <c r="K148" i="4"/>
  <c r="E407" i="3"/>
  <c r="G212" i="3" l="1"/>
  <c r="I212" i="3"/>
  <c r="F149" i="4"/>
  <c r="E408" i="4"/>
  <c r="E408" i="3"/>
  <c r="J212" i="3" l="1"/>
  <c r="F213" i="3"/>
  <c r="E409" i="4"/>
  <c r="G149" i="4"/>
  <c r="I149" i="4"/>
  <c r="K149" i="4" s="1"/>
  <c r="E409" i="3"/>
  <c r="I213" i="3" l="1"/>
  <c r="G213" i="3"/>
  <c r="J149" i="4"/>
  <c r="L149" i="4"/>
  <c r="E410" i="4"/>
  <c r="E410" i="3"/>
  <c r="J213" i="3" l="1"/>
  <c r="F214" i="3"/>
  <c r="E411" i="4"/>
  <c r="F150" i="4"/>
  <c r="E411" i="3"/>
  <c r="G214" i="3" l="1"/>
  <c r="I214" i="3"/>
  <c r="E412" i="4"/>
  <c r="G150" i="4"/>
  <c r="I150" i="4"/>
  <c r="L150" i="4" s="1"/>
  <c r="E412" i="3"/>
  <c r="J214" i="3" l="1"/>
  <c r="F215" i="3"/>
  <c r="E413" i="4"/>
  <c r="J150" i="4"/>
  <c r="K150" i="4"/>
  <c r="E413" i="3"/>
  <c r="G215" i="3" l="1"/>
  <c r="I215" i="3"/>
  <c r="F151" i="4"/>
  <c r="E414" i="4"/>
  <c r="E414" i="3"/>
  <c r="J215" i="3" l="1"/>
  <c r="F216" i="3"/>
  <c r="G151" i="4"/>
  <c r="I151" i="4"/>
  <c r="K151" i="4" s="1"/>
  <c r="E415" i="4"/>
  <c r="E415" i="3"/>
  <c r="G216" i="3" l="1"/>
  <c r="I216" i="3"/>
  <c r="E416" i="4"/>
  <c r="J151" i="4"/>
  <c r="L151" i="4"/>
  <c r="E416" i="3"/>
  <c r="J216" i="3" l="1"/>
  <c r="F217" i="3"/>
  <c r="F152" i="4"/>
  <c r="E417" i="4"/>
  <c r="E417" i="3"/>
  <c r="G217" i="3" l="1"/>
  <c r="I217" i="3"/>
  <c r="I152" i="4"/>
  <c r="L152" i="4" s="1"/>
  <c r="G152" i="4"/>
  <c r="E418" i="4"/>
  <c r="E418" i="3"/>
  <c r="J217" i="3" l="1"/>
  <c r="F218" i="3"/>
  <c r="E419" i="4"/>
  <c r="J152" i="4"/>
  <c r="K152" i="4"/>
  <c r="E419" i="3"/>
  <c r="I218" i="3" l="1"/>
  <c r="G218" i="3"/>
  <c r="F153" i="4"/>
  <c r="E420" i="4"/>
  <c r="E420" i="3"/>
  <c r="J218" i="3" l="1"/>
  <c r="F219" i="3"/>
  <c r="G153" i="4"/>
  <c r="I153" i="4"/>
  <c r="K153" i="4" s="1"/>
  <c r="E421" i="4"/>
  <c r="E421" i="3"/>
  <c r="G219" i="3" l="1"/>
  <c r="I219" i="3"/>
  <c r="E422" i="4"/>
  <c r="J153" i="4"/>
  <c r="L153" i="4"/>
  <c r="E422" i="3"/>
  <c r="J219" i="3" l="1"/>
  <c r="F220" i="3"/>
  <c r="F154" i="4"/>
  <c r="E423" i="4"/>
  <c r="E423" i="3"/>
  <c r="G220" i="3" l="1"/>
  <c r="I220" i="3"/>
  <c r="G154" i="4"/>
  <c r="I154" i="4"/>
  <c r="L154" i="4" s="1"/>
  <c r="E424" i="4"/>
  <c r="E424" i="3"/>
  <c r="J220" i="3" l="1"/>
  <c r="F221" i="3"/>
  <c r="E425" i="4"/>
  <c r="J154" i="4"/>
  <c r="K154" i="4"/>
  <c r="E425" i="3"/>
  <c r="I221" i="3" l="1"/>
  <c r="G221" i="3"/>
  <c r="F155" i="4"/>
  <c r="E426" i="4"/>
  <c r="E426" i="3"/>
  <c r="J221" i="3" l="1"/>
  <c r="F222" i="3"/>
  <c r="G155" i="4"/>
  <c r="I155" i="4"/>
  <c r="K155" i="4" s="1"/>
  <c r="E427" i="4"/>
  <c r="E427" i="3"/>
  <c r="I222" i="3" l="1"/>
  <c r="G222" i="3"/>
  <c r="E428" i="4"/>
  <c r="J155" i="4"/>
  <c r="L155" i="4"/>
  <c r="E428" i="3"/>
  <c r="F223" i="3" l="1"/>
  <c r="J222" i="3"/>
  <c r="F156" i="4"/>
  <c r="E429" i="4"/>
  <c r="E429" i="3"/>
  <c r="G223" i="3" l="1"/>
  <c r="I223" i="3"/>
  <c r="I156" i="4"/>
  <c r="L156" i="4" s="1"/>
  <c r="G156" i="4"/>
  <c r="E430" i="4"/>
  <c r="E430" i="3"/>
  <c r="J223" i="3" l="1"/>
  <c r="F224" i="3"/>
  <c r="J156" i="4"/>
  <c r="K156" i="4"/>
  <c r="E431" i="4"/>
  <c r="E431" i="3"/>
  <c r="G224" i="3" l="1"/>
  <c r="I224" i="3"/>
  <c r="E432" i="4"/>
  <c r="F157" i="4"/>
  <c r="E432" i="3"/>
  <c r="J224" i="3" l="1"/>
  <c r="F225" i="3"/>
  <c r="G157" i="4"/>
  <c r="I157" i="4"/>
  <c r="K157" i="4" s="1"/>
  <c r="E433" i="4"/>
  <c r="E433" i="3"/>
  <c r="I225" i="3" l="1"/>
  <c r="G225" i="3"/>
  <c r="E434" i="4"/>
  <c r="J157" i="4"/>
  <c r="L157" i="4"/>
  <c r="E434" i="3"/>
  <c r="J225" i="3" l="1"/>
  <c r="F226" i="3"/>
  <c r="F158" i="4"/>
  <c r="E435" i="4"/>
  <c r="E435" i="3"/>
  <c r="I226" i="3" l="1"/>
  <c r="G226" i="3"/>
  <c r="G158" i="4"/>
  <c r="I158" i="4"/>
  <c r="L158" i="4" s="1"/>
  <c r="E436" i="4"/>
  <c r="E436" i="3"/>
  <c r="J226" i="3" l="1"/>
  <c r="F227" i="3"/>
  <c r="E437" i="4"/>
  <c r="J158" i="4"/>
  <c r="K158" i="4"/>
  <c r="E437" i="3"/>
  <c r="I227" i="3" l="1"/>
  <c r="G227" i="3"/>
  <c r="F159" i="4"/>
  <c r="E438" i="4"/>
  <c r="E438" i="3"/>
  <c r="J227" i="3" l="1"/>
  <c r="F228" i="3"/>
  <c r="G159" i="4"/>
  <c r="I159" i="4"/>
  <c r="K159" i="4" s="1"/>
  <c r="E439" i="4"/>
  <c r="E439" i="3"/>
  <c r="G228" i="3" l="1"/>
  <c r="I228" i="3"/>
  <c r="E440" i="4"/>
  <c r="J159" i="4"/>
  <c r="L159" i="4"/>
  <c r="E440" i="3"/>
  <c r="F229" i="3" l="1"/>
  <c r="J228" i="3"/>
  <c r="F160" i="4"/>
  <c r="E441" i="4"/>
  <c r="E441" i="3"/>
  <c r="G229" i="3" l="1"/>
  <c r="I229" i="3"/>
  <c r="I160" i="4"/>
  <c r="L160" i="4" s="1"/>
  <c r="G160" i="4"/>
  <c r="E442" i="4"/>
  <c r="E442" i="3"/>
  <c r="J229" i="3" l="1"/>
  <c r="F230" i="3"/>
  <c r="E443" i="4"/>
  <c r="J160" i="4"/>
  <c r="K160" i="4"/>
  <c r="E443" i="3"/>
  <c r="I230" i="3" l="1"/>
  <c r="G230" i="3"/>
  <c r="F161" i="4"/>
  <c r="E444" i="4"/>
  <c r="E444" i="3"/>
  <c r="J230" i="3" l="1"/>
  <c r="F231" i="3"/>
  <c r="E445" i="4"/>
  <c r="G161" i="4"/>
  <c r="I161" i="4"/>
  <c r="K161" i="4" s="1"/>
  <c r="E445" i="3"/>
  <c r="I231" i="3" l="1"/>
  <c r="G231" i="3"/>
  <c r="J161" i="4"/>
  <c r="L161" i="4"/>
  <c r="E446" i="4"/>
  <c r="E446" i="3"/>
  <c r="J231" i="3" l="1"/>
  <c r="F232" i="3"/>
  <c r="E447" i="4"/>
  <c r="F162" i="4"/>
  <c r="E447" i="3"/>
  <c r="G232" i="3" l="1"/>
  <c r="I232" i="3"/>
  <c r="G162" i="4"/>
  <c r="I162" i="4"/>
  <c r="L162" i="4" s="1"/>
  <c r="E448" i="4"/>
  <c r="E448" i="3"/>
  <c r="J232" i="3" l="1"/>
  <c r="F233" i="3"/>
  <c r="J162" i="4"/>
  <c r="K162" i="4"/>
  <c r="E449" i="4"/>
  <c r="E449" i="3"/>
  <c r="I233" i="3" l="1"/>
  <c r="G233" i="3"/>
  <c r="E450" i="4"/>
  <c r="F163" i="4"/>
  <c r="E450" i="3"/>
  <c r="F234" i="3" l="1"/>
  <c r="J233" i="3"/>
  <c r="G163" i="4"/>
  <c r="I163" i="4"/>
  <c r="K163" i="4" s="1"/>
  <c r="E451" i="4"/>
  <c r="E451" i="3"/>
  <c r="I234" i="3" l="1"/>
  <c r="G234" i="3"/>
  <c r="J163" i="4"/>
  <c r="L163" i="4"/>
  <c r="E452" i="4"/>
  <c r="E452" i="3"/>
  <c r="F235" i="3" l="1"/>
  <c r="J234" i="3"/>
  <c r="F164" i="4"/>
  <c r="E453" i="4"/>
  <c r="E453" i="3"/>
  <c r="I235" i="3" l="1"/>
  <c r="G235" i="3"/>
  <c r="I164" i="4"/>
  <c r="L164" i="4" s="1"/>
  <c r="G164" i="4"/>
  <c r="E454" i="4"/>
  <c r="E454" i="3"/>
  <c r="F236" i="3" l="1"/>
  <c r="J235" i="3"/>
  <c r="E455" i="4"/>
  <c r="J164" i="4"/>
  <c r="K164" i="4"/>
  <c r="E455" i="3"/>
  <c r="I236" i="3" l="1"/>
  <c r="G236" i="3"/>
  <c r="F165" i="4"/>
  <c r="E456" i="4"/>
  <c r="E456" i="3"/>
  <c r="J236" i="3" l="1"/>
  <c r="F237" i="3"/>
  <c r="E457" i="4"/>
  <c r="G165" i="4"/>
  <c r="I165" i="4"/>
  <c r="K165" i="4" s="1"/>
  <c r="E457" i="3"/>
  <c r="G237" i="3" l="1"/>
  <c r="I237" i="3"/>
  <c r="J165" i="4"/>
  <c r="L165" i="4"/>
  <c r="E458" i="4"/>
  <c r="E458" i="3"/>
  <c r="J237" i="3" l="1"/>
  <c r="F238" i="3"/>
  <c r="F166" i="4"/>
  <c r="E459" i="4"/>
  <c r="E459" i="3"/>
  <c r="I238" i="3" l="1"/>
  <c r="G238" i="3"/>
  <c r="G166" i="4"/>
  <c r="I166" i="4"/>
  <c r="L166" i="4" s="1"/>
  <c r="E460" i="4"/>
  <c r="E460" i="3"/>
  <c r="J238" i="3" l="1"/>
  <c r="F239" i="3"/>
  <c r="J166" i="4"/>
  <c r="K166" i="4"/>
  <c r="E461" i="4"/>
  <c r="E461" i="3"/>
  <c r="I239" i="3" l="1"/>
  <c r="G239" i="3"/>
  <c r="F167" i="4"/>
  <c r="E462" i="4"/>
  <c r="E462" i="3"/>
  <c r="J239" i="3" l="1"/>
  <c r="F240" i="3"/>
  <c r="G167" i="4"/>
  <c r="I167" i="4"/>
  <c r="K167" i="4" s="1"/>
  <c r="E463" i="4"/>
  <c r="E463" i="3"/>
  <c r="G240" i="3" l="1"/>
  <c r="I240" i="3"/>
  <c r="E464" i="4"/>
  <c r="J167" i="4"/>
  <c r="L167" i="4"/>
  <c r="E464" i="3"/>
  <c r="F241" i="3" l="1"/>
  <c r="J240" i="3"/>
  <c r="F168" i="4"/>
  <c r="E465" i="4"/>
  <c r="E465" i="3"/>
  <c r="G241" i="3" l="1"/>
  <c r="I241" i="3"/>
  <c r="I168" i="4"/>
  <c r="L168" i="4" s="1"/>
  <c r="G168" i="4"/>
  <c r="E466" i="4"/>
  <c r="E466" i="3"/>
  <c r="J241" i="3" l="1"/>
  <c r="F242" i="3"/>
  <c r="E467" i="4"/>
  <c r="J168" i="4"/>
  <c r="K168" i="4"/>
  <c r="E467" i="3"/>
  <c r="I242" i="3" l="1"/>
  <c r="G242" i="3"/>
  <c r="F169" i="4"/>
  <c r="E468" i="4"/>
  <c r="E468" i="3"/>
  <c r="J242" i="3" l="1"/>
  <c r="F243" i="3"/>
  <c r="G169" i="4"/>
  <c r="I169" i="4"/>
  <c r="K169" i="4" s="1"/>
  <c r="E469" i="4"/>
  <c r="E469" i="3"/>
  <c r="I243" i="3" l="1"/>
  <c r="G243" i="3"/>
  <c r="E470" i="4"/>
  <c r="J169" i="4"/>
  <c r="L169" i="4"/>
  <c r="E470" i="3"/>
  <c r="F244" i="3" l="1"/>
  <c r="J243" i="3"/>
  <c r="F170" i="4"/>
  <c r="E471" i="4"/>
  <c r="E471" i="3"/>
  <c r="G244" i="3" l="1"/>
  <c r="I244" i="3"/>
  <c r="E472" i="4"/>
  <c r="G170" i="4"/>
  <c r="I170" i="4"/>
  <c r="L170" i="4" s="1"/>
  <c r="E472" i="3"/>
  <c r="J244" i="3" l="1"/>
  <c r="F245" i="3"/>
  <c r="J170" i="4"/>
  <c r="K170" i="4"/>
  <c r="E473" i="4"/>
  <c r="E473" i="3"/>
  <c r="G245" i="3" l="1"/>
  <c r="I245" i="3"/>
  <c r="E474" i="4"/>
  <c r="F171" i="4"/>
  <c r="E474" i="3"/>
  <c r="J245" i="3" l="1"/>
  <c r="F246" i="3"/>
  <c r="G171" i="4"/>
  <c r="I171" i="4"/>
  <c r="K171" i="4" s="1"/>
  <c r="E475" i="4"/>
  <c r="E475" i="3"/>
  <c r="I246" i="3" l="1"/>
  <c r="G246" i="3"/>
  <c r="E476" i="4"/>
  <c r="J171" i="4"/>
  <c r="L171" i="4"/>
  <c r="E476" i="3"/>
  <c r="J246" i="3" l="1"/>
  <c r="F247" i="3"/>
  <c r="F172" i="4"/>
  <c r="E477" i="4"/>
  <c r="E477" i="3"/>
  <c r="I247" i="3" l="1"/>
  <c r="G247" i="3"/>
  <c r="I172" i="4"/>
  <c r="L172" i="4" s="1"/>
  <c r="G172" i="4"/>
  <c r="E478" i="4"/>
  <c r="E478" i="3"/>
  <c r="J247" i="3" l="1"/>
  <c r="F248" i="3"/>
  <c r="E479" i="4"/>
  <c r="J172" i="4"/>
  <c r="K172" i="4"/>
  <c r="E479" i="3"/>
  <c r="G248" i="3" l="1"/>
  <c r="I248" i="3"/>
  <c r="F173" i="4"/>
  <c r="E480" i="4"/>
  <c r="E480" i="3"/>
  <c r="J248" i="3" l="1"/>
  <c r="F249" i="3"/>
  <c r="E481" i="4"/>
  <c r="G173" i="4"/>
  <c r="I173" i="4"/>
  <c r="K173" i="4" s="1"/>
  <c r="E481" i="3"/>
  <c r="G249" i="3" l="1"/>
  <c r="I249" i="3"/>
  <c r="J173" i="4"/>
  <c r="L173" i="4"/>
  <c r="E482" i="4"/>
  <c r="E482" i="3"/>
  <c r="J249" i="3" l="1"/>
  <c r="F250" i="3"/>
  <c r="F174" i="4"/>
  <c r="E483" i="4"/>
  <c r="E483" i="3"/>
  <c r="G250" i="3" l="1"/>
  <c r="I250" i="3"/>
  <c r="G174" i="4"/>
  <c r="I174" i="4"/>
  <c r="L174" i="4" s="1"/>
  <c r="E484" i="4"/>
  <c r="E484" i="3"/>
  <c r="F251" i="3" l="1"/>
  <c r="J250" i="3"/>
  <c r="J174" i="4"/>
  <c r="K174" i="4"/>
  <c r="E485" i="4"/>
  <c r="E485" i="3"/>
  <c r="I251" i="3" l="1"/>
  <c r="G251" i="3"/>
  <c r="E486" i="4"/>
  <c r="F175" i="4"/>
  <c r="E486" i="3"/>
  <c r="F252" i="3" l="1"/>
  <c r="J251" i="3"/>
  <c r="G175" i="4"/>
  <c r="I175" i="4"/>
  <c r="K175" i="4" s="1"/>
  <c r="E487" i="4"/>
  <c r="E487" i="3"/>
  <c r="G252" i="3" l="1"/>
  <c r="I252" i="3"/>
  <c r="J175" i="4"/>
  <c r="L175" i="4"/>
  <c r="E488" i="4"/>
  <c r="E488" i="3"/>
  <c r="F253" i="3" l="1"/>
  <c r="J252" i="3"/>
  <c r="E489" i="4"/>
  <c r="F176" i="4"/>
  <c r="E489" i="3"/>
  <c r="G253" i="3" l="1"/>
  <c r="I253" i="3"/>
  <c r="E490" i="4"/>
  <c r="I176" i="4"/>
  <c r="L176" i="4" s="1"/>
  <c r="G176" i="4"/>
  <c r="E490" i="3"/>
  <c r="J253" i="3" l="1"/>
  <c r="F254" i="3"/>
  <c r="J176" i="4"/>
  <c r="K176" i="4"/>
  <c r="E491" i="4"/>
  <c r="E491" i="3"/>
  <c r="I254" i="3" l="1"/>
  <c r="G254" i="3"/>
  <c r="E492" i="4"/>
  <c r="F177" i="4"/>
  <c r="E492" i="3"/>
  <c r="J254" i="3" l="1"/>
  <c r="F255" i="3"/>
  <c r="G177" i="4"/>
  <c r="I177" i="4"/>
  <c r="K177" i="4" s="1"/>
  <c r="E493" i="4"/>
  <c r="E493" i="3"/>
  <c r="G255" i="3" l="1"/>
  <c r="I255" i="3"/>
  <c r="E494" i="4"/>
  <c r="J177" i="4"/>
  <c r="L177" i="4"/>
  <c r="E494" i="3"/>
  <c r="J255" i="3" l="1"/>
  <c r="F256" i="3"/>
  <c r="F178" i="4"/>
  <c r="E495" i="4"/>
  <c r="E495" i="3"/>
  <c r="G256" i="3" l="1"/>
  <c r="I256" i="3"/>
  <c r="E496" i="4"/>
  <c r="G178" i="4"/>
  <c r="I178" i="4"/>
  <c r="L178" i="4" s="1"/>
  <c r="E496" i="3"/>
  <c r="J256" i="3" l="1"/>
  <c r="F257" i="3"/>
  <c r="J178" i="4"/>
  <c r="K178" i="4"/>
  <c r="E497" i="4"/>
  <c r="E497" i="3"/>
  <c r="G257" i="3" l="1"/>
  <c r="I257" i="3"/>
  <c r="E498" i="4"/>
  <c r="F179" i="4"/>
  <c r="E498" i="3"/>
  <c r="J257" i="3" l="1"/>
  <c r="F258" i="3"/>
  <c r="E499" i="4"/>
  <c r="G179" i="4"/>
  <c r="I179" i="4"/>
  <c r="L179" i="4" s="1"/>
  <c r="E499" i="3"/>
  <c r="I258" i="3" l="1"/>
  <c r="G258" i="3"/>
  <c r="J179" i="4"/>
  <c r="K179" i="4"/>
  <c r="E500" i="4"/>
  <c r="E500" i="3"/>
  <c r="J258" i="3" l="1"/>
  <c r="F259" i="3"/>
  <c r="E501" i="4"/>
  <c r="F180" i="4"/>
  <c r="E501" i="3"/>
  <c r="I259" i="3" l="1"/>
  <c r="G259" i="3"/>
  <c r="I180" i="4"/>
  <c r="K180" i="4" s="1"/>
  <c r="G180" i="4"/>
  <c r="E502" i="4"/>
  <c r="E502" i="3"/>
  <c r="J259" i="3" l="1"/>
  <c r="F260" i="3"/>
  <c r="E503" i="4"/>
  <c r="J180" i="4"/>
  <c r="L180" i="4"/>
  <c r="E503" i="3"/>
  <c r="G260" i="3" l="1"/>
  <c r="I260" i="3"/>
  <c r="F181" i="4"/>
  <c r="E504" i="4"/>
  <c r="E504" i="3"/>
  <c r="J260" i="3" l="1"/>
  <c r="F261" i="3"/>
  <c r="E505" i="4"/>
  <c r="G181" i="4"/>
  <c r="I181" i="4"/>
  <c r="L181" i="4" s="1"/>
  <c r="E505" i="3"/>
  <c r="G261" i="3" l="1"/>
  <c r="I261" i="3"/>
  <c r="E506" i="4"/>
  <c r="J181" i="4"/>
  <c r="K181" i="4"/>
  <c r="E506" i="3"/>
  <c r="J261" i="3" l="1"/>
  <c r="F262" i="3"/>
  <c r="F182" i="4"/>
  <c r="E507" i="4"/>
  <c r="E507" i="3"/>
  <c r="I262" i="3" l="1"/>
  <c r="G262" i="3"/>
  <c r="G182" i="4"/>
  <c r="I182" i="4"/>
  <c r="K182" i="4" s="1"/>
  <c r="E508" i="4"/>
  <c r="E508" i="3"/>
  <c r="J262" i="3" l="1"/>
  <c r="F263" i="3"/>
  <c r="E509" i="4"/>
  <c r="J182" i="4"/>
  <c r="L182" i="4"/>
  <c r="E509" i="3"/>
  <c r="G263" i="3" l="1"/>
  <c r="I263" i="3"/>
  <c r="F183" i="4"/>
  <c r="E510" i="4"/>
  <c r="E510" i="3"/>
  <c r="J263" i="3" l="1"/>
  <c r="F264" i="3"/>
  <c r="G183" i="4"/>
  <c r="I183" i="4"/>
  <c r="L183" i="4" s="1"/>
  <c r="E511" i="4"/>
  <c r="E511" i="3"/>
  <c r="I264" i="3" l="1"/>
  <c r="G264" i="3"/>
  <c r="J183" i="4"/>
  <c r="K183" i="4"/>
  <c r="E512" i="4"/>
  <c r="E512" i="3"/>
  <c r="J264" i="3" l="1"/>
  <c r="F265" i="3"/>
  <c r="E513" i="4"/>
  <c r="F184" i="4"/>
  <c r="E513" i="3"/>
  <c r="G265" i="3" l="1"/>
  <c r="I265" i="3"/>
  <c r="I184" i="4"/>
  <c r="K184" i="4" s="1"/>
  <c r="G184" i="4"/>
  <c r="E514" i="4"/>
  <c r="E514" i="3"/>
  <c r="J265" i="3" l="1"/>
  <c r="F266" i="3"/>
  <c r="E515" i="4"/>
  <c r="J184" i="4"/>
  <c r="L184" i="4"/>
  <c r="E515" i="3"/>
  <c r="G266" i="3" l="1"/>
  <c r="I266" i="3"/>
  <c r="E516" i="4"/>
  <c r="F185" i="4"/>
  <c r="E516" i="3"/>
  <c r="J266" i="3" l="1"/>
  <c r="F267" i="3"/>
  <c r="E517" i="4"/>
  <c r="G185" i="4"/>
  <c r="I185" i="4"/>
  <c r="L185" i="4" s="1"/>
  <c r="E517" i="3"/>
  <c r="I267" i="3" l="1"/>
  <c r="G267" i="3"/>
  <c r="E518" i="4"/>
  <c r="J185" i="4"/>
  <c r="K185" i="4"/>
  <c r="E518" i="3"/>
  <c r="J267" i="3" l="1"/>
  <c r="F268" i="3"/>
  <c r="F186" i="4"/>
  <c r="E519" i="4"/>
  <c r="E519" i="3"/>
  <c r="G268" i="3" l="1"/>
  <c r="I268" i="3"/>
  <c r="E520" i="4"/>
  <c r="G186" i="4"/>
  <c r="I186" i="4"/>
  <c r="K186" i="4" s="1"/>
  <c r="E520" i="3"/>
  <c r="J268" i="3" l="1"/>
  <c r="F269" i="3"/>
  <c r="J186" i="4"/>
  <c r="L186" i="4"/>
  <c r="E521" i="4"/>
  <c r="E521" i="3"/>
  <c r="G269" i="3" l="1"/>
  <c r="I269" i="3"/>
  <c r="F187" i="4"/>
  <c r="E522" i="4"/>
  <c r="E522" i="3"/>
  <c r="J269" i="3" l="1"/>
  <c r="F270" i="3"/>
  <c r="E523" i="4"/>
  <c r="G187" i="4"/>
  <c r="I187" i="4"/>
  <c r="L187" i="4" s="1"/>
  <c r="E523" i="3"/>
  <c r="I270" i="3" l="1"/>
  <c r="G270" i="3"/>
  <c r="J187" i="4"/>
  <c r="K187" i="4"/>
  <c r="E524" i="4"/>
  <c r="E524" i="3"/>
  <c r="J270" i="3" l="1"/>
  <c r="F271" i="3"/>
  <c r="E525" i="4"/>
  <c r="F188" i="4"/>
  <c r="E525" i="3"/>
  <c r="G271" i="3" l="1"/>
  <c r="I271" i="3"/>
  <c r="I188" i="4"/>
  <c r="K188" i="4" s="1"/>
  <c r="G188" i="4"/>
  <c r="E526" i="4"/>
  <c r="E526" i="3"/>
  <c r="J271" i="3" l="1"/>
  <c r="F272" i="3"/>
  <c r="E527" i="4"/>
  <c r="J188" i="4"/>
  <c r="L188" i="4"/>
  <c r="E527" i="3"/>
  <c r="G272" i="3" l="1"/>
  <c r="I272" i="3"/>
  <c r="F189" i="4"/>
  <c r="E528" i="4"/>
  <c r="E528" i="3"/>
  <c r="J272" i="3" l="1"/>
  <c r="F273" i="3"/>
  <c r="G189" i="4"/>
  <c r="I189" i="4"/>
  <c r="L189" i="4" s="1"/>
  <c r="E529" i="4"/>
  <c r="E529" i="3"/>
  <c r="G273" i="3" l="1"/>
  <c r="I273" i="3"/>
  <c r="E530" i="4"/>
  <c r="J189" i="4"/>
  <c r="K189" i="4"/>
  <c r="E530" i="3"/>
  <c r="J273" i="3" l="1"/>
  <c r="F274" i="3"/>
  <c r="F190" i="4"/>
  <c r="E531" i="4"/>
  <c r="E531" i="3"/>
  <c r="I274" i="3" l="1"/>
  <c r="G274" i="3"/>
  <c r="G190" i="4"/>
  <c r="I190" i="4"/>
  <c r="K190" i="4" s="1"/>
  <c r="E532" i="4"/>
  <c r="E532" i="3"/>
  <c r="J274" i="3" l="1"/>
  <c r="F275" i="3"/>
  <c r="E533" i="4"/>
  <c r="J190" i="4"/>
  <c r="L190" i="4"/>
  <c r="E533" i="3"/>
  <c r="G275" i="3" l="1"/>
  <c r="I275" i="3"/>
  <c r="F191" i="4"/>
  <c r="E534" i="4"/>
  <c r="E534" i="3"/>
  <c r="J275" i="3" l="1"/>
  <c r="F276" i="3"/>
  <c r="G191" i="4"/>
  <c r="I191" i="4"/>
  <c r="L191" i="4" s="1"/>
  <c r="E535" i="4"/>
  <c r="E535" i="3"/>
  <c r="G276" i="3" l="1"/>
  <c r="I276" i="3"/>
  <c r="E536" i="4"/>
  <c r="J191" i="4"/>
  <c r="K191" i="4"/>
  <c r="E536" i="3"/>
  <c r="J276" i="3" l="1"/>
  <c r="F277" i="3"/>
  <c r="F192" i="4"/>
  <c r="E537" i="4"/>
  <c r="E537" i="3"/>
  <c r="G277" i="3" l="1"/>
  <c r="I277" i="3"/>
  <c r="E538" i="4"/>
  <c r="I192" i="4"/>
  <c r="K192" i="4" s="1"/>
  <c r="G192" i="4"/>
  <c r="E538" i="3"/>
  <c r="J277" i="3" l="1"/>
  <c r="F278" i="3"/>
  <c r="J192" i="4"/>
  <c r="L192" i="4"/>
  <c r="E539" i="4"/>
  <c r="E539" i="3"/>
  <c r="I278" i="3" l="1"/>
  <c r="G278" i="3"/>
  <c r="E540" i="4"/>
  <c r="F193" i="4"/>
  <c r="E540" i="3"/>
  <c r="F279" i="3" l="1"/>
  <c r="J278" i="3"/>
  <c r="E541" i="4"/>
  <c r="G193" i="4"/>
  <c r="I193" i="4"/>
  <c r="L193" i="4" s="1"/>
  <c r="E541" i="3"/>
  <c r="I279" i="3" l="1"/>
  <c r="G279" i="3"/>
  <c r="E542" i="4"/>
  <c r="J193" i="4"/>
  <c r="K193" i="4"/>
  <c r="E542" i="3"/>
  <c r="J279" i="3" l="1"/>
  <c r="F280" i="3"/>
  <c r="F194" i="4"/>
  <c r="E543" i="4"/>
  <c r="E543" i="3"/>
  <c r="I280" i="3" l="1"/>
  <c r="G280" i="3"/>
  <c r="G194" i="4"/>
  <c r="I194" i="4"/>
  <c r="K194" i="4" s="1"/>
  <c r="E544" i="4"/>
  <c r="E544" i="3"/>
  <c r="J280" i="3" l="1"/>
  <c r="F281" i="3"/>
  <c r="J194" i="4"/>
  <c r="L194" i="4"/>
  <c r="E545" i="4"/>
  <c r="E545" i="3"/>
  <c r="G281" i="3" l="1"/>
  <c r="I281" i="3"/>
  <c r="F195" i="4"/>
  <c r="E546" i="4"/>
  <c r="E546" i="3"/>
  <c r="J281" i="3" l="1"/>
  <c r="F282" i="3"/>
  <c r="E547" i="4"/>
  <c r="G195" i="4"/>
  <c r="I195" i="4"/>
  <c r="L195" i="4" s="1"/>
  <c r="E547" i="3"/>
  <c r="I282" i="3" l="1"/>
  <c r="G282" i="3"/>
  <c r="J195" i="4"/>
  <c r="K195" i="4"/>
  <c r="E548" i="4"/>
  <c r="E548" i="3"/>
  <c r="J282" i="3" l="1"/>
  <c r="F283" i="3"/>
  <c r="E549" i="4"/>
  <c r="F196" i="4"/>
  <c r="E549" i="3"/>
  <c r="G283" i="3" l="1"/>
  <c r="I283" i="3"/>
  <c r="I196" i="4"/>
  <c r="K196" i="4" s="1"/>
  <c r="G196" i="4"/>
  <c r="E550" i="4"/>
  <c r="E550" i="3"/>
  <c r="J283" i="3" l="1"/>
  <c r="F284" i="3"/>
  <c r="E551" i="4"/>
  <c r="J196" i="4"/>
  <c r="L196" i="4"/>
  <c r="E551" i="3"/>
  <c r="G284" i="3" l="1"/>
  <c r="I284" i="3"/>
  <c r="F197" i="4"/>
  <c r="E552" i="4"/>
  <c r="E552" i="3"/>
  <c r="J284" i="3" l="1"/>
  <c r="F285" i="3"/>
  <c r="E553" i="4"/>
  <c r="G197" i="4"/>
  <c r="I197" i="4"/>
  <c r="L197" i="4" s="1"/>
  <c r="E553" i="3"/>
  <c r="G285" i="3" l="1"/>
  <c r="I285" i="3"/>
  <c r="J197" i="4"/>
  <c r="K197" i="4"/>
  <c r="E554" i="4"/>
  <c r="E554" i="3"/>
  <c r="J285" i="3" l="1"/>
  <c r="F286" i="3"/>
  <c r="E555" i="4"/>
  <c r="F198" i="4"/>
  <c r="E555" i="3"/>
  <c r="I286" i="3" l="1"/>
  <c r="G286" i="3"/>
  <c r="G198" i="4"/>
  <c r="I198" i="4"/>
  <c r="K198" i="4" s="1"/>
  <c r="E556" i="4"/>
  <c r="E556" i="3"/>
  <c r="J286" i="3" l="1"/>
  <c r="F287" i="3"/>
  <c r="E557" i="4"/>
  <c r="J198" i="4"/>
  <c r="L198" i="4"/>
  <c r="E557" i="3"/>
  <c r="I287" i="3" l="1"/>
  <c r="G287" i="3"/>
  <c r="E558" i="4"/>
  <c r="F199" i="4"/>
  <c r="E558" i="3"/>
  <c r="J287" i="3" l="1"/>
  <c r="F288" i="3"/>
  <c r="G199" i="4"/>
  <c r="I199" i="4"/>
  <c r="K199" i="4" s="1"/>
  <c r="E559" i="4"/>
  <c r="E559" i="3"/>
  <c r="G288" i="3" l="1"/>
  <c r="I288" i="3"/>
  <c r="E560" i="4"/>
  <c r="J199" i="4"/>
  <c r="L199" i="4"/>
  <c r="E560" i="3"/>
  <c r="J288" i="3" l="1"/>
  <c r="F289" i="3"/>
  <c r="F200" i="4"/>
  <c r="E561" i="4"/>
  <c r="E561" i="3"/>
  <c r="G289" i="3" l="1"/>
  <c r="I289" i="3"/>
  <c r="I200" i="4"/>
  <c r="L200" i="4" s="1"/>
  <c r="G200" i="4"/>
  <c r="E562" i="4"/>
  <c r="E562" i="3"/>
  <c r="J289" i="3" l="1"/>
  <c r="F290" i="3"/>
  <c r="E563" i="4"/>
  <c r="J200" i="4"/>
  <c r="K200" i="4"/>
  <c r="E563" i="3"/>
  <c r="I290" i="3" l="1"/>
  <c r="G290" i="3"/>
  <c r="F201" i="4"/>
  <c r="E564" i="4"/>
  <c r="E564" i="3"/>
  <c r="J290" i="3" l="1"/>
  <c r="F291" i="3"/>
  <c r="G201" i="4"/>
  <c r="I201" i="4"/>
  <c r="L201" i="4" s="1"/>
  <c r="E565" i="4"/>
  <c r="E565" i="3"/>
  <c r="I291" i="3" l="1"/>
  <c r="G291" i="3"/>
  <c r="J201" i="4"/>
  <c r="K201" i="4"/>
  <c r="E566" i="4"/>
  <c r="E566" i="3"/>
  <c r="J291" i="3" l="1"/>
  <c r="F292" i="3"/>
  <c r="F202" i="4"/>
  <c r="E567" i="4"/>
  <c r="E567" i="3"/>
  <c r="G292" i="3" l="1"/>
  <c r="I292" i="3"/>
  <c r="G202" i="4"/>
  <c r="I202" i="4"/>
  <c r="K202" i="4" s="1"/>
  <c r="E568" i="4"/>
  <c r="E568" i="3"/>
  <c r="J292" i="3" l="1"/>
  <c r="F293" i="3"/>
  <c r="E569" i="4"/>
  <c r="J202" i="4"/>
  <c r="L202" i="4"/>
  <c r="E569" i="3"/>
  <c r="G293" i="3" l="1"/>
  <c r="I293" i="3"/>
  <c r="F203" i="4"/>
  <c r="E570" i="4"/>
  <c r="E570" i="3"/>
  <c r="F294" i="3" l="1"/>
  <c r="J293" i="3"/>
  <c r="E571" i="4"/>
  <c r="G203" i="4"/>
  <c r="I203" i="4"/>
  <c r="L203" i="4" s="1"/>
  <c r="E571" i="3"/>
  <c r="G294" i="3" l="1"/>
  <c r="I294" i="3"/>
  <c r="J203" i="4"/>
  <c r="K203" i="4"/>
  <c r="E572" i="4"/>
  <c r="E572" i="3"/>
  <c r="J294" i="3" l="1"/>
  <c r="F295" i="3"/>
  <c r="E573" i="4"/>
  <c r="F204" i="4"/>
  <c r="E573" i="3"/>
  <c r="I295" i="3" l="1"/>
  <c r="G295" i="3"/>
  <c r="I204" i="4"/>
  <c r="K204" i="4" s="1"/>
  <c r="G204" i="4"/>
  <c r="E574" i="4"/>
  <c r="E574" i="3"/>
  <c r="J295" i="3" l="1"/>
  <c r="F296" i="3"/>
  <c r="E575" i="4"/>
  <c r="J204" i="4"/>
  <c r="L204" i="4"/>
  <c r="E575" i="3"/>
  <c r="G296" i="3" l="1"/>
  <c r="I296" i="3"/>
  <c r="F205" i="4"/>
  <c r="E576" i="4"/>
  <c r="E576" i="3"/>
  <c r="J296" i="3" l="1"/>
  <c r="F297" i="3"/>
  <c r="G205" i="4"/>
  <c r="I205" i="4"/>
  <c r="L205" i="4" s="1"/>
  <c r="E577" i="4"/>
  <c r="E577" i="3"/>
  <c r="G297" i="3" l="1"/>
  <c r="I297" i="3"/>
  <c r="J205" i="4"/>
  <c r="K205" i="4"/>
  <c r="E578" i="4"/>
  <c r="E578" i="3"/>
  <c r="J297" i="3" l="1"/>
  <c r="F298" i="3"/>
  <c r="E579" i="4"/>
  <c r="F206" i="4"/>
  <c r="E579" i="3"/>
  <c r="I298" i="3" l="1"/>
  <c r="G298" i="3"/>
  <c r="G206" i="4"/>
  <c r="I206" i="4"/>
  <c r="L206" i="4" s="1"/>
  <c r="E580" i="4"/>
  <c r="E580" i="3"/>
  <c r="J298" i="3" l="1"/>
  <c r="F299" i="3"/>
  <c r="E581" i="4"/>
  <c r="J206" i="4"/>
  <c r="K206" i="4"/>
  <c r="E581" i="3"/>
  <c r="I299" i="3" l="1"/>
  <c r="G299" i="3"/>
  <c r="F207" i="4"/>
  <c r="E582" i="4"/>
  <c r="E582" i="3"/>
  <c r="J299" i="3" l="1"/>
  <c r="F300" i="3"/>
  <c r="E583" i="4"/>
  <c r="G207" i="4"/>
  <c r="I207" i="4"/>
  <c r="K207" i="4" s="1"/>
  <c r="E583" i="3"/>
  <c r="I300" i="3" l="1"/>
  <c r="G300" i="3"/>
  <c r="E584" i="4"/>
  <c r="J207" i="4"/>
  <c r="L207" i="4"/>
  <c r="E584" i="3"/>
  <c r="J300" i="3" l="1"/>
  <c r="F301" i="3"/>
  <c r="F208" i="4"/>
  <c r="E585" i="4"/>
  <c r="E585" i="3"/>
  <c r="G301" i="3" l="1"/>
  <c r="I301" i="3"/>
  <c r="I208" i="4"/>
  <c r="L208" i="4" s="1"/>
  <c r="G208" i="4"/>
  <c r="E586" i="4"/>
  <c r="E586" i="3"/>
  <c r="J301" i="3" l="1"/>
  <c r="F302" i="3"/>
  <c r="E587" i="4"/>
  <c r="J208" i="4"/>
  <c r="K208" i="4"/>
  <c r="E587" i="3"/>
  <c r="I302" i="3" l="1"/>
  <c r="G302" i="3"/>
  <c r="F209" i="4"/>
  <c r="E588" i="4"/>
  <c r="E588" i="3"/>
  <c r="J302" i="3" l="1"/>
  <c r="F303" i="3"/>
  <c r="G209" i="4"/>
  <c r="I209" i="4"/>
  <c r="K209" i="4" s="1"/>
  <c r="E589" i="4"/>
  <c r="E589" i="3"/>
  <c r="I303" i="3" l="1"/>
  <c r="G303" i="3"/>
  <c r="E590" i="4"/>
  <c r="J209" i="4"/>
  <c r="L209" i="4"/>
  <c r="E590" i="3"/>
  <c r="J303" i="3" l="1"/>
  <c r="F304" i="3"/>
  <c r="F210" i="4"/>
  <c r="E591" i="4"/>
  <c r="E591" i="3"/>
  <c r="G304" i="3" l="1"/>
  <c r="I304" i="3"/>
  <c r="G210" i="4"/>
  <c r="I210" i="4"/>
  <c r="L210" i="4" s="1"/>
  <c r="E592" i="4"/>
  <c r="E592" i="3"/>
  <c r="J304" i="3" l="1"/>
  <c r="F305" i="3"/>
  <c r="E593" i="4"/>
  <c r="J210" i="4"/>
  <c r="K210" i="4"/>
  <c r="E593" i="3"/>
  <c r="I305" i="3" l="1"/>
  <c r="G305" i="3"/>
  <c r="F211" i="4"/>
  <c r="E594" i="4"/>
  <c r="E594" i="3"/>
  <c r="F306" i="3" l="1"/>
  <c r="J305" i="3"/>
  <c r="G211" i="4"/>
  <c r="I211" i="4"/>
  <c r="K211" i="4" s="1"/>
  <c r="E595" i="4"/>
  <c r="E595" i="3"/>
  <c r="I306" i="3" l="1"/>
  <c r="G306" i="3"/>
  <c r="E596" i="4"/>
  <c r="J211" i="4"/>
  <c r="L211" i="4"/>
  <c r="E596" i="3"/>
  <c r="F307" i="3" l="1"/>
  <c r="J306" i="3"/>
  <c r="E597" i="4"/>
  <c r="F212" i="4"/>
  <c r="E597" i="3"/>
  <c r="I307" i="3" l="1"/>
  <c r="G307" i="3"/>
  <c r="E598" i="4"/>
  <c r="I212" i="4"/>
  <c r="L212" i="4" s="1"/>
  <c r="G212" i="4"/>
  <c r="E598" i="3"/>
  <c r="J307" i="3" l="1"/>
  <c r="F308" i="3"/>
  <c r="J212" i="4"/>
  <c r="K212" i="4"/>
  <c r="E599" i="4"/>
  <c r="E599" i="3"/>
  <c r="I308" i="3" l="1"/>
  <c r="G308" i="3"/>
  <c r="F213" i="4"/>
  <c r="E600" i="4"/>
  <c r="E600" i="3"/>
  <c r="J308" i="3" l="1"/>
  <c r="F309" i="3"/>
  <c r="G213" i="4"/>
  <c r="I213" i="4"/>
  <c r="K213" i="4" s="1"/>
  <c r="E601" i="4"/>
  <c r="E601" i="3"/>
  <c r="G309" i="3" l="1"/>
  <c r="I309" i="3"/>
  <c r="J213" i="4"/>
  <c r="L213" i="4"/>
  <c r="E602" i="4"/>
  <c r="E602" i="3"/>
  <c r="F310" i="3" l="1"/>
  <c r="J309" i="3"/>
  <c r="E603" i="4"/>
  <c r="F214" i="4"/>
  <c r="E603" i="3"/>
  <c r="G310" i="3" l="1"/>
  <c r="I310" i="3"/>
  <c r="E604" i="4"/>
  <c r="G214" i="4"/>
  <c r="I214" i="4"/>
  <c r="L214" i="4" s="1"/>
  <c r="E604" i="3"/>
  <c r="J310" i="3" l="1"/>
  <c r="F311" i="3"/>
  <c r="E605" i="4"/>
  <c r="J214" i="4"/>
  <c r="K214" i="4"/>
  <c r="E605" i="3"/>
  <c r="I311" i="3" l="1"/>
  <c r="G311" i="3"/>
  <c r="F215" i="4"/>
  <c r="E606" i="4"/>
  <c r="E606" i="3"/>
  <c r="J311" i="3" l="1"/>
  <c r="F312" i="3"/>
  <c r="E607" i="4"/>
  <c r="G215" i="4"/>
  <c r="I215" i="4"/>
  <c r="K215" i="4" s="1"/>
  <c r="E607" i="3"/>
  <c r="G312" i="3" l="1"/>
  <c r="I312" i="3"/>
  <c r="J215" i="4"/>
  <c r="L215" i="4"/>
  <c r="E608" i="4"/>
  <c r="E608" i="3"/>
  <c r="J312" i="3" l="1"/>
  <c r="F313" i="3"/>
  <c r="F216" i="4"/>
  <c r="E609" i="4"/>
  <c r="E609" i="3"/>
  <c r="G313" i="3" l="1"/>
  <c r="I313" i="3"/>
  <c r="I216" i="4"/>
  <c r="L216" i="4" s="1"/>
  <c r="G216" i="4"/>
  <c r="E610" i="4"/>
  <c r="E610" i="3"/>
  <c r="J313" i="3" l="1"/>
  <c r="F314" i="3"/>
  <c r="E611" i="4"/>
  <c r="J216" i="4"/>
  <c r="K216" i="4"/>
  <c r="E611" i="3"/>
  <c r="I314" i="3" l="1"/>
  <c r="G314" i="3"/>
  <c r="F217" i="4"/>
  <c r="E612" i="4"/>
  <c r="E612" i="3"/>
  <c r="J314" i="3" l="1"/>
  <c r="F315" i="3"/>
  <c r="G217" i="4"/>
  <c r="I217" i="4"/>
  <c r="K217" i="4" s="1"/>
  <c r="E613" i="4"/>
  <c r="E613" i="3"/>
  <c r="I315" i="3" l="1"/>
  <c r="G315" i="3"/>
  <c r="E614" i="4"/>
  <c r="J217" i="4"/>
  <c r="L217" i="4"/>
  <c r="E614" i="3"/>
  <c r="J315" i="3" l="1"/>
  <c r="F316" i="3"/>
  <c r="F218" i="4"/>
  <c r="E615" i="4"/>
  <c r="E615" i="3"/>
  <c r="G316" i="3" l="1"/>
  <c r="I316" i="3"/>
  <c r="G218" i="4"/>
  <c r="I218" i="4"/>
  <c r="L218" i="4" s="1"/>
  <c r="E616" i="4"/>
  <c r="E616" i="3"/>
  <c r="J316" i="3" l="1"/>
  <c r="F317" i="3"/>
  <c r="E617" i="4"/>
  <c r="J218" i="4"/>
  <c r="K218" i="4"/>
  <c r="E617" i="3"/>
  <c r="G317" i="3" l="1"/>
  <c r="I317" i="3"/>
  <c r="F219" i="4"/>
  <c r="E618" i="4"/>
  <c r="E618" i="3"/>
  <c r="J317" i="3" l="1"/>
  <c r="F318" i="3"/>
  <c r="E619" i="4"/>
  <c r="G219" i="4"/>
  <c r="I219" i="4"/>
  <c r="K219" i="4" s="1"/>
  <c r="E619" i="3"/>
  <c r="I318" i="3" l="1"/>
  <c r="G318" i="3"/>
  <c r="E620" i="4"/>
  <c r="J219" i="4"/>
  <c r="L219" i="4"/>
  <c r="E620" i="3"/>
  <c r="J318" i="3" l="1"/>
  <c r="F319" i="3"/>
  <c r="E621" i="4"/>
  <c r="F220" i="4"/>
  <c r="E621" i="3"/>
  <c r="I319" i="3" l="1"/>
  <c r="G319" i="3"/>
  <c r="E622" i="4"/>
  <c r="I220" i="4"/>
  <c r="L220" i="4" s="1"/>
  <c r="G220" i="4"/>
  <c r="E622" i="3"/>
  <c r="J319" i="3" l="1"/>
  <c r="F320" i="3"/>
  <c r="J220" i="4"/>
  <c r="K220" i="4"/>
  <c r="E623" i="4"/>
  <c r="E623" i="3"/>
  <c r="G320" i="3" l="1"/>
  <c r="I320" i="3"/>
  <c r="E624" i="4"/>
  <c r="F221" i="4"/>
  <c r="E624" i="3"/>
  <c r="F321" i="3" l="1"/>
  <c r="J320" i="3"/>
  <c r="G221" i="4"/>
  <c r="I221" i="4"/>
  <c r="K221" i="4" s="1"/>
  <c r="E625" i="4"/>
  <c r="E625" i="3"/>
  <c r="G321" i="3" l="1"/>
  <c r="I321" i="3"/>
  <c r="E626" i="4"/>
  <c r="J221" i="4"/>
  <c r="L221" i="4"/>
  <c r="E626" i="3"/>
  <c r="J321" i="3" l="1"/>
  <c r="F322" i="3"/>
  <c r="F222" i="4"/>
  <c r="E627" i="4"/>
  <c r="E627" i="3"/>
  <c r="G322" i="3" l="1"/>
  <c r="I322" i="3"/>
  <c r="G222" i="4"/>
  <c r="I222" i="4"/>
  <c r="L222" i="4" s="1"/>
  <c r="E628" i="4"/>
  <c r="E628" i="3"/>
  <c r="J322" i="3" l="1"/>
  <c r="F323" i="3"/>
  <c r="E629" i="4"/>
  <c r="J222" i="4"/>
  <c r="K222" i="4"/>
  <c r="E629" i="3"/>
  <c r="I323" i="3" l="1"/>
  <c r="G323" i="3"/>
  <c r="F223" i="4"/>
  <c r="E630" i="4"/>
  <c r="E630" i="3"/>
  <c r="J323" i="3" l="1"/>
  <c r="F324" i="3"/>
  <c r="E631" i="4"/>
  <c r="G223" i="4"/>
  <c r="I223" i="4"/>
  <c r="K223" i="4" s="1"/>
  <c r="E631" i="3"/>
  <c r="G324" i="3" l="1"/>
  <c r="I324" i="3"/>
  <c r="J223" i="4"/>
  <c r="L223" i="4"/>
  <c r="E632" i="4"/>
  <c r="E632" i="3"/>
  <c r="J324" i="3" l="1"/>
  <c r="F325" i="3"/>
  <c r="E633" i="4"/>
  <c r="F224" i="4"/>
  <c r="E633" i="3"/>
  <c r="G325" i="3" l="1"/>
  <c r="I325" i="3"/>
  <c r="I224" i="4"/>
  <c r="L224" i="4" s="1"/>
  <c r="G224" i="4"/>
  <c r="E634" i="4"/>
  <c r="E634" i="3"/>
  <c r="J325" i="3" l="1"/>
  <c r="F326" i="3"/>
  <c r="E635" i="4"/>
  <c r="J224" i="4"/>
  <c r="K224" i="4"/>
  <c r="E635" i="3"/>
  <c r="I326" i="3" l="1"/>
  <c r="G326" i="3"/>
  <c r="F225" i="4"/>
  <c r="E636" i="4"/>
  <c r="E636" i="3"/>
  <c r="J326" i="3" l="1"/>
  <c r="F327" i="3"/>
  <c r="G225" i="4"/>
  <c r="I225" i="4"/>
  <c r="K225" i="4" s="1"/>
  <c r="E637" i="4"/>
  <c r="E637" i="3"/>
  <c r="I327" i="3" l="1"/>
  <c r="G327" i="3"/>
  <c r="E638" i="4"/>
  <c r="J225" i="4"/>
  <c r="L225" i="4"/>
  <c r="E638" i="3"/>
  <c r="J327" i="3" l="1"/>
  <c r="F328" i="3"/>
  <c r="F226" i="4"/>
  <c r="E639" i="4"/>
  <c r="E639" i="3"/>
  <c r="G328" i="3" l="1"/>
  <c r="I328" i="3"/>
  <c r="G226" i="4"/>
  <c r="I226" i="4"/>
  <c r="L226" i="4" s="1"/>
  <c r="E640" i="4"/>
  <c r="E640" i="3"/>
  <c r="J328" i="3" l="1"/>
  <c r="F329" i="3"/>
  <c r="E641" i="4"/>
  <c r="J226" i="4"/>
  <c r="K226" i="4"/>
  <c r="E641" i="3"/>
  <c r="I329" i="3" l="1"/>
  <c r="G329" i="3"/>
  <c r="F227" i="4"/>
  <c r="E642" i="4"/>
  <c r="E642" i="3"/>
  <c r="J329" i="3" l="1"/>
  <c r="F330" i="3"/>
  <c r="G227" i="4"/>
  <c r="I227" i="4"/>
  <c r="K227" i="4" s="1"/>
  <c r="E643" i="4"/>
  <c r="E643" i="3"/>
  <c r="I330" i="3" l="1"/>
  <c r="G330" i="3"/>
  <c r="E644" i="4"/>
  <c r="J227" i="4"/>
  <c r="L227" i="4"/>
  <c r="E644" i="3"/>
  <c r="J330" i="3" l="1"/>
  <c r="F331" i="3"/>
  <c r="F228" i="4"/>
  <c r="E645" i="4"/>
  <c r="E645" i="3"/>
  <c r="I331" i="3" l="1"/>
  <c r="G331" i="3"/>
  <c r="E646" i="4"/>
  <c r="I228" i="4"/>
  <c r="L228" i="4" s="1"/>
  <c r="G228" i="4"/>
  <c r="E646" i="3"/>
  <c r="J331" i="3" l="1"/>
  <c r="F332" i="3"/>
  <c r="J228" i="4"/>
  <c r="K228" i="4"/>
  <c r="E647" i="4"/>
  <c r="E647" i="3"/>
  <c r="G332" i="3" l="1"/>
  <c r="I332" i="3"/>
  <c r="E648" i="4"/>
  <c r="F229" i="4"/>
  <c r="E648" i="3"/>
  <c r="F333" i="3" l="1"/>
  <c r="J332" i="3"/>
  <c r="G229" i="4"/>
  <c r="I229" i="4"/>
  <c r="K229" i="4" s="1"/>
  <c r="E649" i="4"/>
  <c r="E649" i="3"/>
  <c r="I333" i="3" l="1"/>
  <c r="G333" i="3"/>
  <c r="E650" i="4"/>
  <c r="J229" i="4"/>
  <c r="L229" i="4"/>
  <c r="E650" i="3"/>
  <c r="J333" i="3" l="1"/>
  <c r="F334" i="3"/>
  <c r="F230" i="4"/>
  <c r="E651" i="4"/>
  <c r="E651" i="3"/>
  <c r="I334" i="3" l="1"/>
  <c r="G334" i="3"/>
  <c r="G230" i="4"/>
  <c r="I230" i="4"/>
  <c r="K230" i="4" s="1"/>
  <c r="E652" i="4"/>
  <c r="E652" i="3"/>
  <c r="F335" i="3" l="1"/>
  <c r="J334" i="3"/>
  <c r="E653" i="4"/>
  <c r="J230" i="4"/>
  <c r="L230" i="4"/>
  <c r="E653" i="3"/>
  <c r="I335" i="3" l="1"/>
  <c r="G335" i="3"/>
  <c r="F231" i="4"/>
  <c r="E654" i="4"/>
  <c r="E654" i="3"/>
  <c r="J335" i="3" l="1"/>
  <c r="F336" i="3"/>
  <c r="E655" i="4"/>
  <c r="G231" i="4"/>
  <c r="I231" i="4"/>
  <c r="L231" i="4" s="1"/>
  <c r="E655" i="3"/>
  <c r="G336" i="3" l="1"/>
  <c r="I336" i="3"/>
  <c r="J231" i="4"/>
  <c r="K231" i="4"/>
  <c r="E656" i="4"/>
  <c r="E656" i="3"/>
  <c r="J336" i="3" l="1"/>
  <c r="F337" i="3"/>
  <c r="F232" i="4"/>
  <c r="E657" i="4"/>
  <c r="E657" i="3"/>
  <c r="G337" i="3" l="1"/>
  <c r="I337" i="3"/>
  <c r="E658" i="4"/>
  <c r="I232" i="4"/>
  <c r="L232" i="4" s="1"/>
  <c r="G232" i="4"/>
  <c r="E658" i="3"/>
  <c r="J337" i="3" l="1"/>
  <c r="F338" i="3"/>
  <c r="E659" i="4"/>
  <c r="J232" i="4"/>
  <c r="K232" i="4"/>
  <c r="E659" i="3"/>
  <c r="I338" i="3" l="1"/>
  <c r="G338" i="3"/>
  <c r="F233" i="4"/>
  <c r="E660" i="4"/>
  <c r="E660" i="3"/>
  <c r="J338" i="3" l="1"/>
  <c r="F339" i="3"/>
  <c r="G233" i="4"/>
  <c r="I233" i="4"/>
  <c r="K233" i="4" s="1"/>
  <c r="E661" i="4"/>
  <c r="E661" i="3"/>
  <c r="I339" i="3" l="1"/>
  <c r="G339" i="3"/>
  <c r="E662" i="4"/>
  <c r="J233" i="4"/>
  <c r="L233" i="4"/>
  <c r="E662" i="3"/>
  <c r="J339" i="3" l="1"/>
  <c r="F340" i="3"/>
  <c r="F234" i="4"/>
  <c r="E663" i="4"/>
  <c r="E663" i="3"/>
  <c r="I340" i="3" l="1"/>
  <c r="G340" i="3"/>
  <c r="G234" i="4"/>
  <c r="I234" i="4"/>
  <c r="L234" i="4" s="1"/>
  <c r="E664" i="4"/>
  <c r="E664" i="3"/>
  <c r="J340" i="3" l="1"/>
  <c r="F341" i="3"/>
  <c r="E665" i="4"/>
  <c r="J234" i="4"/>
  <c r="K234" i="4"/>
  <c r="E665" i="3"/>
  <c r="G341" i="3" l="1"/>
  <c r="I341" i="3"/>
  <c r="F235" i="4"/>
  <c r="E666" i="4"/>
  <c r="E666" i="3"/>
  <c r="J341" i="3" l="1"/>
  <c r="F342" i="3"/>
  <c r="E667" i="4"/>
  <c r="G235" i="4"/>
  <c r="I235" i="4"/>
  <c r="K235" i="4" s="1"/>
  <c r="E667" i="3"/>
  <c r="I342" i="3" l="1"/>
  <c r="G342" i="3"/>
  <c r="J235" i="4"/>
  <c r="L235" i="4"/>
  <c r="E668" i="4"/>
  <c r="E668" i="3"/>
  <c r="J342" i="3" l="1"/>
  <c r="F343" i="3"/>
  <c r="F236" i="4"/>
  <c r="E669" i="4"/>
  <c r="E669" i="3"/>
  <c r="G343" i="3" l="1"/>
  <c r="I343" i="3"/>
  <c r="I236" i="4"/>
  <c r="L236" i="4" s="1"/>
  <c r="G236" i="4"/>
  <c r="E670" i="4"/>
  <c r="E670" i="3"/>
  <c r="J343" i="3" l="1"/>
  <c r="F344" i="3"/>
  <c r="E671" i="4"/>
  <c r="J236" i="4"/>
  <c r="K236" i="4"/>
  <c r="E671" i="3"/>
  <c r="G344" i="3" l="1"/>
  <c r="I344" i="3"/>
  <c r="F237" i="4"/>
  <c r="E672" i="4"/>
  <c r="E672" i="3"/>
  <c r="J344" i="3" l="1"/>
  <c r="F345" i="3"/>
  <c r="G237" i="4"/>
  <c r="I237" i="4"/>
  <c r="K237" i="4" s="1"/>
  <c r="E673" i="4"/>
  <c r="E673" i="3"/>
  <c r="G345" i="3" l="1"/>
  <c r="I345" i="3"/>
  <c r="J237" i="4"/>
  <c r="L237" i="4"/>
  <c r="E674" i="4"/>
  <c r="E674" i="3"/>
  <c r="J345" i="3" l="1"/>
  <c r="F346" i="3"/>
  <c r="E675" i="4"/>
  <c r="F238" i="4"/>
  <c r="E675" i="3"/>
  <c r="I346" i="3" l="1"/>
  <c r="G346" i="3"/>
  <c r="E676" i="4"/>
  <c r="G238" i="4"/>
  <c r="I238" i="4"/>
  <c r="L238" i="4" s="1"/>
  <c r="E676" i="3"/>
  <c r="J346" i="3" l="1"/>
  <c r="F347" i="3"/>
  <c r="E677" i="4"/>
  <c r="J238" i="4"/>
  <c r="K238" i="4"/>
  <c r="E677" i="3"/>
  <c r="I347" i="3" l="1"/>
  <c r="G347" i="3"/>
  <c r="F239" i="4"/>
  <c r="E678" i="4"/>
  <c r="E678" i="3"/>
  <c r="J347" i="3" l="1"/>
  <c r="F348" i="3"/>
  <c r="G239" i="4"/>
  <c r="I239" i="4"/>
  <c r="K239" i="4" s="1"/>
  <c r="E679" i="4"/>
  <c r="E679" i="3"/>
  <c r="G348" i="3" l="1"/>
  <c r="I348" i="3"/>
  <c r="J239" i="4"/>
  <c r="L239" i="4"/>
  <c r="E680" i="4"/>
  <c r="E680" i="3"/>
  <c r="F349" i="3" l="1"/>
  <c r="J348" i="3"/>
  <c r="E681" i="4"/>
  <c r="F240" i="4"/>
  <c r="E681" i="3"/>
  <c r="I349" i="3" l="1"/>
  <c r="G349" i="3"/>
  <c r="E682" i="4"/>
  <c r="I240" i="4"/>
  <c r="L240" i="4" s="1"/>
  <c r="G240" i="4"/>
  <c r="E682" i="3"/>
  <c r="J349" i="3" l="1"/>
  <c r="F350" i="3"/>
  <c r="J240" i="4"/>
  <c r="K240" i="4"/>
  <c r="E683" i="4"/>
  <c r="E683" i="3"/>
  <c r="I350" i="3" l="1"/>
  <c r="G350" i="3"/>
  <c r="E684" i="4"/>
  <c r="F241" i="4"/>
  <c r="E684" i="3"/>
  <c r="F351" i="3" l="1"/>
  <c r="J350" i="3"/>
  <c r="E685" i="4"/>
  <c r="G241" i="4"/>
  <c r="I241" i="4"/>
  <c r="K241" i="4" s="1"/>
  <c r="E685" i="3"/>
  <c r="I351" i="3" l="1"/>
  <c r="G351" i="3"/>
  <c r="E686" i="4"/>
  <c r="J241" i="4"/>
  <c r="L241" i="4"/>
  <c r="E686" i="3"/>
  <c r="J351" i="3" l="1"/>
  <c r="F352" i="3"/>
  <c r="F242" i="4"/>
  <c r="E687" i="4"/>
  <c r="E687" i="3"/>
  <c r="G352" i="3" l="1"/>
  <c r="I352" i="3"/>
  <c r="G242" i="4"/>
  <c r="I242" i="4"/>
  <c r="L242" i="4" s="1"/>
  <c r="E688" i="4"/>
  <c r="E688" i="3"/>
  <c r="F353" i="3" l="1"/>
  <c r="J352" i="3"/>
  <c r="E689" i="4"/>
  <c r="J242" i="4"/>
  <c r="K242" i="4"/>
  <c r="E689" i="3"/>
  <c r="G353" i="3" l="1"/>
  <c r="I353" i="3"/>
  <c r="E690" i="4"/>
  <c r="F243" i="4"/>
  <c r="E690" i="3"/>
  <c r="J353" i="3" l="1"/>
  <c r="F354" i="3"/>
  <c r="G243" i="4"/>
  <c r="I243" i="4"/>
  <c r="K243" i="4" s="1"/>
  <c r="E691" i="4"/>
  <c r="E691" i="3"/>
  <c r="I354" i="3" l="1"/>
  <c r="G354" i="3"/>
  <c r="J243" i="4"/>
  <c r="L243" i="4"/>
  <c r="E692" i="4"/>
  <c r="E692" i="3"/>
  <c r="J354" i="3" l="1"/>
  <c r="F355" i="3"/>
  <c r="F244" i="4"/>
  <c r="E693" i="4"/>
  <c r="E693" i="3"/>
  <c r="I355" i="3" l="1"/>
  <c r="G355" i="3"/>
  <c r="I244" i="4"/>
  <c r="L244" i="4" s="1"/>
  <c r="G244" i="4"/>
  <c r="E694" i="4"/>
  <c r="E694" i="3"/>
  <c r="F356" i="3" l="1"/>
  <c r="J355" i="3"/>
  <c r="E695" i="4"/>
  <c r="J244" i="4"/>
  <c r="K244" i="4"/>
  <c r="E695" i="3"/>
  <c r="G356" i="3" l="1"/>
  <c r="I356" i="3"/>
  <c r="F245" i="4"/>
  <c r="E696" i="4"/>
  <c r="E696" i="3"/>
  <c r="J356" i="3" l="1"/>
  <c r="F357" i="3"/>
  <c r="E697" i="4"/>
  <c r="G245" i="4"/>
  <c r="I245" i="4"/>
  <c r="L245" i="4" s="1"/>
  <c r="E697" i="3"/>
  <c r="G357" i="3" l="1"/>
  <c r="I357" i="3"/>
  <c r="E698" i="4"/>
  <c r="J245" i="4"/>
  <c r="K245" i="4"/>
  <c r="E698" i="3"/>
  <c r="J357" i="3" l="1"/>
  <c r="F358" i="3"/>
  <c r="F246" i="4"/>
  <c r="E699" i="4"/>
  <c r="E699" i="3"/>
  <c r="I358" i="3" l="1"/>
  <c r="G358" i="3"/>
  <c r="E700" i="4"/>
  <c r="G246" i="4"/>
  <c r="I246" i="4"/>
  <c r="K246" i="4" s="1"/>
  <c r="E700" i="3"/>
  <c r="J358" i="3" l="1"/>
  <c r="F359" i="3"/>
  <c r="J246" i="4"/>
  <c r="L246" i="4"/>
  <c r="E701" i="4"/>
  <c r="E701" i="3"/>
  <c r="I359" i="3" l="1"/>
  <c r="G359" i="3"/>
  <c r="F247" i="4"/>
  <c r="E702" i="4"/>
  <c r="E702" i="3"/>
  <c r="F360" i="3" l="1"/>
  <c r="J359" i="3"/>
  <c r="G247" i="4"/>
  <c r="I247" i="4"/>
  <c r="L247" i="4" s="1"/>
  <c r="E703" i="4"/>
  <c r="E703" i="3"/>
  <c r="I360" i="3" l="1"/>
  <c r="G360" i="3"/>
  <c r="E704" i="4"/>
  <c r="J247" i="4"/>
  <c r="K247" i="4"/>
  <c r="E704" i="3"/>
  <c r="J360" i="3" l="1"/>
  <c r="F361" i="3"/>
  <c r="F248" i="4"/>
  <c r="E705" i="4"/>
  <c r="E705" i="3"/>
  <c r="G361" i="3" l="1"/>
  <c r="I361" i="3"/>
  <c r="I248" i="4"/>
  <c r="K248" i="4" s="1"/>
  <c r="G248" i="4"/>
  <c r="E706" i="4"/>
  <c r="E706" i="3"/>
  <c r="J361" i="3" l="1"/>
  <c r="F362" i="3"/>
  <c r="E707" i="4"/>
  <c r="J248" i="4"/>
  <c r="L248" i="4"/>
  <c r="E707" i="3"/>
  <c r="I362" i="3" l="1"/>
  <c r="G362" i="3"/>
  <c r="F249" i="4"/>
  <c r="E708" i="4"/>
  <c r="E708" i="3"/>
  <c r="J362" i="3" l="1"/>
  <c r="F363" i="3"/>
  <c r="G249" i="4"/>
  <c r="I249" i="4"/>
  <c r="K249" i="4" s="1"/>
  <c r="E709" i="4"/>
  <c r="E709" i="3"/>
  <c r="G363" i="3" l="1"/>
  <c r="I363" i="3"/>
  <c r="E710" i="4"/>
  <c r="J249" i="4"/>
  <c r="L249" i="4"/>
  <c r="E710" i="3"/>
  <c r="J363" i="3" l="1"/>
  <c r="F364" i="3"/>
  <c r="F250" i="4"/>
  <c r="E711" i="4"/>
  <c r="E711" i="3"/>
  <c r="G364" i="3" l="1"/>
  <c r="I364" i="3"/>
  <c r="G250" i="4"/>
  <c r="I250" i="4"/>
  <c r="L250" i="4" s="1"/>
  <c r="E712" i="4"/>
  <c r="E712" i="3"/>
  <c r="J364" i="3" l="1"/>
  <c r="F365" i="3"/>
  <c r="E713" i="4"/>
  <c r="J250" i="4"/>
  <c r="K250" i="4"/>
  <c r="E713" i="3"/>
  <c r="I365" i="3" l="1"/>
  <c r="G365" i="3"/>
  <c r="F251" i="4"/>
  <c r="E714" i="4"/>
  <c r="E714" i="3"/>
  <c r="J365" i="3" l="1"/>
  <c r="F366" i="3"/>
  <c r="G251" i="4"/>
  <c r="I251" i="4"/>
  <c r="K251" i="4" s="1"/>
  <c r="E715" i="4"/>
  <c r="E715" i="3"/>
  <c r="I366" i="3" l="1"/>
  <c r="G366" i="3"/>
  <c r="E716" i="4"/>
  <c r="J251" i="4"/>
  <c r="L251" i="4"/>
  <c r="E716" i="3"/>
  <c r="F367" i="3" l="1"/>
  <c r="J366" i="3"/>
  <c r="F252" i="4"/>
  <c r="E717" i="4"/>
  <c r="E717" i="3"/>
  <c r="I367" i="3" l="1"/>
  <c r="G367" i="3"/>
  <c r="I252" i="4"/>
  <c r="L252" i="4" s="1"/>
  <c r="G252" i="4"/>
  <c r="E718" i="4"/>
  <c r="E718" i="3"/>
  <c r="J367" i="3" l="1"/>
  <c r="F368" i="3"/>
  <c r="E719" i="4"/>
  <c r="J252" i="4"/>
  <c r="K252" i="4"/>
  <c r="E719" i="3"/>
  <c r="G368" i="3" l="1"/>
  <c r="I368" i="3"/>
  <c r="F253" i="4"/>
  <c r="E720" i="4"/>
  <c r="E720" i="3"/>
  <c r="J368" i="3" l="1"/>
  <c r="F369" i="3"/>
  <c r="E721" i="4"/>
  <c r="G253" i="4"/>
  <c r="I253" i="4"/>
  <c r="K253" i="4" s="1"/>
  <c r="E721" i="3"/>
  <c r="G369" i="3" l="1"/>
  <c r="I369" i="3"/>
  <c r="J253" i="4"/>
  <c r="L253" i="4"/>
  <c r="E722" i="4"/>
  <c r="E722" i="3"/>
  <c r="J369" i="3" l="1"/>
  <c r="F370" i="3"/>
  <c r="E723" i="4"/>
  <c r="F254" i="4"/>
  <c r="E723" i="3"/>
  <c r="G370" i="3" l="1"/>
  <c r="I370" i="3"/>
  <c r="G254" i="4"/>
  <c r="I254" i="4"/>
  <c r="K254" i="4" s="1"/>
  <c r="E724" i="4"/>
  <c r="E724" i="3"/>
  <c r="F371" i="3" l="1"/>
  <c r="J370" i="3"/>
  <c r="J254" i="4"/>
  <c r="L254" i="4"/>
  <c r="E725" i="4"/>
  <c r="E725" i="3"/>
  <c r="I371" i="3" l="1"/>
  <c r="G371" i="3"/>
  <c r="E726" i="4"/>
  <c r="F255" i="4"/>
  <c r="E726" i="3"/>
  <c r="J371" i="3" l="1"/>
  <c r="F372" i="3"/>
  <c r="E727" i="4"/>
  <c r="G255" i="4"/>
  <c r="I255" i="4"/>
  <c r="L255" i="4" s="1"/>
  <c r="E727" i="3"/>
  <c r="G372" i="3" l="1"/>
  <c r="I372" i="3"/>
  <c r="E728" i="4"/>
  <c r="J255" i="4"/>
  <c r="K255" i="4"/>
  <c r="E728" i="3"/>
  <c r="J372" i="3" l="1"/>
  <c r="F373" i="3"/>
  <c r="F256" i="4"/>
  <c r="E729" i="4"/>
  <c r="E729" i="3"/>
  <c r="G373" i="3" l="1"/>
  <c r="I373" i="3"/>
  <c r="I256" i="4"/>
  <c r="K256" i="4" s="1"/>
  <c r="G256" i="4"/>
  <c r="E730" i="4"/>
  <c r="E730" i="3"/>
  <c r="F374" i="3" l="1"/>
  <c r="J373" i="3"/>
  <c r="E731" i="4"/>
  <c r="J256" i="4"/>
  <c r="L256" i="4"/>
  <c r="E731" i="3"/>
  <c r="G374" i="3" l="1"/>
  <c r="I374" i="3"/>
  <c r="F257" i="4"/>
  <c r="E732" i="4"/>
  <c r="E732" i="3"/>
  <c r="J374" i="3" l="1"/>
  <c r="F375" i="3"/>
  <c r="G257" i="4"/>
  <c r="I257" i="4"/>
  <c r="L257" i="4" s="1"/>
  <c r="E733" i="4"/>
  <c r="E733" i="3"/>
  <c r="I375" i="3" l="1"/>
  <c r="G375" i="3"/>
  <c r="E734" i="4"/>
  <c r="J257" i="4"/>
  <c r="K257" i="4"/>
  <c r="E734" i="3"/>
  <c r="J375" i="3" l="1"/>
  <c r="F376" i="3"/>
  <c r="F258" i="4"/>
  <c r="E735" i="4"/>
  <c r="E735" i="3"/>
  <c r="I376" i="3" l="1"/>
  <c r="G376" i="3"/>
  <c r="G258" i="4"/>
  <c r="I258" i="4"/>
  <c r="K258" i="4" s="1"/>
  <c r="E736" i="4"/>
  <c r="E736" i="3"/>
  <c r="F377" i="3" l="1"/>
  <c r="J376" i="3"/>
  <c r="E737" i="4"/>
  <c r="J258" i="4"/>
  <c r="L258" i="4"/>
  <c r="E737" i="3"/>
  <c r="G377" i="3" l="1"/>
  <c r="I377" i="3"/>
  <c r="F259" i="4"/>
  <c r="E738" i="4"/>
  <c r="E738" i="3"/>
  <c r="J377" i="3" l="1"/>
  <c r="F378" i="3"/>
  <c r="G259" i="4"/>
  <c r="I259" i="4"/>
  <c r="L259" i="4" s="1"/>
  <c r="E739" i="4"/>
  <c r="E739" i="3"/>
  <c r="G378" i="3" l="1"/>
  <c r="I378" i="3"/>
  <c r="E740" i="4"/>
  <c r="J259" i="4"/>
  <c r="K259" i="4"/>
  <c r="E740" i="3"/>
  <c r="J378" i="3" l="1"/>
  <c r="F379" i="3"/>
  <c r="F260" i="4"/>
  <c r="E741" i="4"/>
  <c r="E741" i="3"/>
  <c r="I379" i="3" l="1"/>
  <c r="G379" i="3"/>
  <c r="I260" i="4"/>
  <c r="K260" i="4" s="1"/>
  <c r="G260" i="4"/>
  <c r="E742" i="4"/>
  <c r="E742" i="3"/>
  <c r="J379" i="3" l="1"/>
  <c r="F380" i="3"/>
  <c r="E743" i="4"/>
  <c r="J260" i="4"/>
  <c r="L260" i="4"/>
  <c r="E743" i="3"/>
  <c r="I380" i="3" l="1"/>
  <c r="G380" i="3"/>
  <c r="F261" i="4"/>
  <c r="E744" i="4"/>
  <c r="E744" i="3"/>
  <c r="F381" i="3" l="1"/>
  <c r="J380" i="3"/>
  <c r="G261" i="4"/>
  <c r="I261" i="4"/>
  <c r="L261" i="4" s="1"/>
  <c r="E745" i="4"/>
  <c r="E745" i="3"/>
  <c r="G381" i="3" l="1"/>
  <c r="I381" i="3"/>
  <c r="E746" i="4"/>
  <c r="J261" i="4"/>
  <c r="K261" i="4"/>
  <c r="E746" i="3"/>
  <c r="J381" i="3" l="1"/>
  <c r="F382" i="3"/>
  <c r="F262" i="4"/>
  <c r="E747" i="4"/>
  <c r="E747" i="3"/>
  <c r="G382" i="3" l="1"/>
  <c r="I382" i="3"/>
  <c r="E748" i="4"/>
  <c r="G262" i="4"/>
  <c r="I262" i="4"/>
  <c r="K262" i="4" s="1"/>
  <c r="E748" i="3"/>
  <c r="J382" i="3" l="1"/>
  <c r="F383" i="3"/>
  <c r="J262" i="4"/>
  <c r="L262" i="4"/>
  <c r="E749" i="4"/>
  <c r="E749" i="3"/>
  <c r="I383" i="3" l="1"/>
  <c r="G383" i="3"/>
  <c r="F263" i="4"/>
  <c r="E750" i="4"/>
  <c r="E750" i="3"/>
  <c r="J383" i="3" l="1"/>
  <c r="F384" i="3"/>
  <c r="G263" i="4"/>
  <c r="I263" i="4"/>
  <c r="L263" i="4" s="1"/>
  <c r="E751" i="4"/>
  <c r="E751" i="3"/>
  <c r="I384" i="3" l="1"/>
  <c r="G384" i="3"/>
  <c r="E752" i="4"/>
  <c r="J263" i="4"/>
  <c r="K263" i="4"/>
  <c r="E752" i="3"/>
  <c r="J384" i="3" l="1"/>
  <c r="F385" i="3"/>
  <c r="F264" i="4"/>
  <c r="E753" i="4"/>
  <c r="E753" i="3"/>
  <c r="G385" i="3" l="1"/>
  <c r="I385" i="3"/>
  <c r="I264" i="4"/>
  <c r="K264" i="4" s="1"/>
  <c r="G264" i="4"/>
  <c r="E754" i="4"/>
  <c r="E754" i="3"/>
  <c r="J385" i="3" l="1"/>
  <c r="F386" i="3"/>
  <c r="E755" i="4"/>
  <c r="J264" i="4"/>
  <c r="L264" i="4"/>
  <c r="E755" i="3"/>
  <c r="I386" i="3" l="1"/>
  <c r="G386" i="3"/>
  <c r="F265" i="4"/>
  <c r="E756" i="4"/>
  <c r="E756" i="3"/>
  <c r="J386" i="3" l="1"/>
  <c r="F387" i="3"/>
  <c r="G265" i="4"/>
  <c r="I265" i="4"/>
  <c r="L265" i="4" s="1"/>
  <c r="E757" i="4"/>
  <c r="E757" i="3"/>
  <c r="I387" i="3" l="1"/>
  <c r="G387" i="3"/>
  <c r="E758" i="4"/>
  <c r="J265" i="4"/>
  <c r="K265" i="4"/>
  <c r="E758" i="3"/>
  <c r="J387" i="3" l="1"/>
  <c r="F388" i="3"/>
  <c r="F266" i="4"/>
  <c r="E759" i="4"/>
  <c r="E759" i="3"/>
  <c r="I388" i="3" l="1"/>
  <c r="G388" i="3"/>
  <c r="G266" i="4"/>
  <c r="I266" i="4"/>
  <c r="K266" i="4" s="1"/>
  <c r="E760" i="4"/>
  <c r="E760" i="3"/>
  <c r="J388" i="3" l="1"/>
  <c r="F389" i="3"/>
  <c r="E761" i="4"/>
  <c r="J266" i="4"/>
  <c r="L266" i="4"/>
  <c r="E761" i="3"/>
  <c r="G389" i="3" l="1"/>
  <c r="I389" i="3"/>
  <c r="F267" i="4"/>
  <c r="E762" i="4"/>
  <c r="E762" i="3"/>
  <c r="J389" i="3" l="1"/>
  <c r="F390" i="3"/>
  <c r="G267" i="4"/>
  <c r="I267" i="4"/>
  <c r="L267" i="4" s="1"/>
  <c r="E763" i="4"/>
  <c r="E763" i="3"/>
  <c r="G390" i="3" l="1"/>
  <c r="I390" i="3"/>
  <c r="E764" i="4"/>
  <c r="J267" i="4"/>
  <c r="K267" i="4"/>
  <c r="E764" i="3"/>
  <c r="J390" i="3" l="1"/>
  <c r="F391" i="3"/>
  <c r="F268" i="4"/>
  <c r="E765" i="4"/>
  <c r="E765" i="3"/>
  <c r="I391" i="3" l="1"/>
  <c r="G391" i="3"/>
  <c r="I268" i="4"/>
  <c r="K268" i="4" s="1"/>
  <c r="G268" i="4"/>
  <c r="E766" i="4"/>
  <c r="E766" i="3"/>
  <c r="J391" i="3" l="1"/>
  <c r="F392" i="3"/>
  <c r="E767" i="4"/>
  <c r="J268" i="4"/>
  <c r="L268" i="4"/>
  <c r="E767" i="3"/>
  <c r="I392" i="3" l="1"/>
  <c r="G392" i="3"/>
  <c r="F269" i="4"/>
  <c r="E768" i="4"/>
  <c r="E768" i="3"/>
  <c r="J392" i="3" l="1"/>
  <c r="F393" i="3"/>
  <c r="E769" i="4"/>
  <c r="G269" i="4"/>
  <c r="I269" i="4"/>
  <c r="L269" i="4" s="1"/>
  <c r="E769" i="3"/>
  <c r="G393" i="3" l="1"/>
  <c r="I393" i="3"/>
  <c r="J269" i="4"/>
  <c r="K269" i="4"/>
  <c r="E770" i="4"/>
  <c r="E770" i="3"/>
  <c r="J393" i="3" l="1"/>
  <c r="F394" i="3"/>
  <c r="E771" i="4"/>
  <c r="F270" i="4"/>
  <c r="E771" i="3"/>
  <c r="I394" i="3" l="1"/>
  <c r="G394" i="3"/>
  <c r="G270" i="4"/>
  <c r="I270" i="4"/>
  <c r="K270" i="4" s="1"/>
  <c r="E772" i="4"/>
  <c r="E772" i="3"/>
  <c r="J394" i="3" l="1"/>
  <c r="F395" i="3"/>
  <c r="J270" i="4"/>
  <c r="L270" i="4"/>
  <c r="E773" i="4"/>
  <c r="E773" i="3"/>
  <c r="G395" i="3" l="1"/>
  <c r="I395" i="3"/>
  <c r="F271" i="4"/>
  <c r="E774" i="4"/>
  <c r="E774" i="3"/>
  <c r="J395" i="3" l="1"/>
  <c r="F396" i="3"/>
  <c r="E775" i="4"/>
  <c r="G271" i="4"/>
  <c r="I271" i="4"/>
  <c r="L271" i="4" s="1"/>
  <c r="E775" i="3"/>
  <c r="I396" i="3" l="1"/>
  <c r="G396" i="3"/>
  <c r="J271" i="4"/>
  <c r="K271" i="4"/>
  <c r="E776" i="4"/>
  <c r="E776" i="3"/>
  <c r="J396" i="3" l="1"/>
  <c r="F397" i="3"/>
  <c r="E777" i="4"/>
  <c r="F272" i="4"/>
  <c r="E777" i="3"/>
  <c r="I397" i="3" l="1"/>
  <c r="G397" i="3"/>
  <c r="I272" i="4"/>
  <c r="K272" i="4" s="1"/>
  <c r="G272" i="4"/>
  <c r="E778" i="4"/>
  <c r="E778" i="3"/>
  <c r="J397" i="3" l="1"/>
  <c r="F398" i="3"/>
  <c r="J272" i="4"/>
  <c r="L272" i="4"/>
  <c r="E779" i="4"/>
  <c r="E779" i="3"/>
  <c r="G398" i="3" l="1"/>
  <c r="I398" i="3"/>
  <c r="F273" i="4"/>
  <c r="E780" i="4"/>
  <c r="E780" i="3"/>
  <c r="J398" i="3" l="1"/>
  <c r="F399" i="3"/>
  <c r="G273" i="4"/>
  <c r="I273" i="4"/>
  <c r="L273" i="4" s="1"/>
  <c r="E781" i="4"/>
  <c r="E781" i="3"/>
  <c r="G399" i="3" l="1"/>
  <c r="I399" i="3"/>
  <c r="E782" i="4"/>
  <c r="J273" i="4"/>
  <c r="K273" i="4"/>
  <c r="E782" i="3"/>
  <c r="J399" i="3" l="1"/>
  <c r="F400" i="3"/>
  <c r="F274" i="4"/>
  <c r="E783" i="4"/>
  <c r="E783" i="3"/>
  <c r="I400" i="3" l="1"/>
  <c r="G400" i="3"/>
  <c r="G274" i="4"/>
  <c r="I274" i="4"/>
  <c r="K274" i="4" s="1"/>
  <c r="E784" i="4"/>
  <c r="E784" i="3"/>
  <c r="J400" i="3" l="1"/>
  <c r="F401" i="3"/>
  <c r="E785" i="4"/>
  <c r="J274" i="4"/>
  <c r="L274" i="4"/>
  <c r="E785" i="3"/>
  <c r="I401" i="3" l="1"/>
  <c r="G401" i="3"/>
  <c r="F275" i="4"/>
  <c r="E786" i="4"/>
  <c r="E786" i="3"/>
  <c r="J401" i="3" l="1"/>
  <c r="F402" i="3"/>
  <c r="E787" i="4"/>
  <c r="G275" i="4"/>
  <c r="I275" i="4"/>
  <c r="L275" i="4" s="1"/>
  <c r="E787" i="3"/>
  <c r="G402" i="3" l="1"/>
  <c r="I402" i="3"/>
  <c r="J275" i="4"/>
  <c r="K275" i="4"/>
  <c r="E788" i="4"/>
  <c r="E788" i="3"/>
  <c r="J402" i="3" l="1"/>
  <c r="F403" i="3"/>
  <c r="E789" i="4"/>
  <c r="F276" i="4"/>
  <c r="E789" i="3"/>
  <c r="I403" i="3" l="1"/>
  <c r="G403" i="3"/>
  <c r="I276" i="4"/>
  <c r="K276" i="4" s="1"/>
  <c r="G276" i="4"/>
  <c r="E790" i="4"/>
  <c r="E790" i="3"/>
  <c r="J403" i="3" l="1"/>
  <c r="F404" i="3"/>
  <c r="E791" i="4"/>
  <c r="J276" i="4"/>
  <c r="L276" i="4"/>
  <c r="E791" i="3"/>
  <c r="I404" i="3" l="1"/>
  <c r="G404" i="3"/>
  <c r="F277" i="4"/>
  <c r="E792" i="4"/>
  <c r="E792" i="3"/>
  <c r="J404" i="3" l="1"/>
  <c r="F405" i="3"/>
  <c r="E793" i="4"/>
  <c r="G277" i="4"/>
  <c r="I277" i="4"/>
  <c r="L277" i="4" s="1"/>
  <c r="E793" i="3"/>
  <c r="G405" i="3" l="1"/>
  <c r="I405" i="3"/>
  <c r="J277" i="4"/>
  <c r="K277" i="4"/>
  <c r="E794" i="4"/>
  <c r="E794" i="3"/>
  <c r="J405" i="3" l="1"/>
  <c r="F406" i="3"/>
  <c r="E795" i="4"/>
  <c r="F278" i="4"/>
  <c r="E795" i="3"/>
  <c r="G406" i="3" l="1"/>
  <c r="I406" i="3"/>
  <c r="G278" i="4"/>
  <c r="I278" i="4"/>
  <c r="K278" i="4" s="1"/>
  <c r="E796" i="4"/>
  <c r="E796" i="3"/>
  <c r="J406" i="3" l="1"/>
  <c r="F407" i="3"/>
  <c r="E797" i="4"/>
  <c r="J278" i="4"/>
  <c r="L278" i="4"/>
  <c r="E797" i="3"/>
  <c r="I407" i="3" l="1"/>
  <c r="G407" i="3"/>
  <c r="F279" i="4"/>
  <c r="E798" i="4"/>
  <c r="E798" i="3"/>
  <c r="J407" i="3" l="1"/>
  <c r="F408" i="3"/>
  <c r="E799" i="4"/>
  <c r="G279" i="4"/>
  <c r="I279" i="4"/>
  <c r="K279" i="4" s="1"/>
  <c r="E799" i="3"/>
  <c r="I408" i="3" l="1"/>
  <c r="G408" i="3"/>
  <c r="J279" i="4"/>
  <c r="L279" i="4"/>
  <c r="E800" i="4"/>
  <c r="E800" i="3"/>
  <c r="J408" i="3" l="1"/>
  <c r="F409" i="3"/>
  <c r="E801" i="4"/>
  <c r="F280" i="4"/>
  <c r="E801" i="3"/>
  <c r="I409" i="3" l="1"/>
  <c r="G409" i="3"/>
  <c r="E802" i="4"/>
  <c r="I280" i="4"/>
  <c r="L280" i="4" s="1"/>
  <c r="G280" i="4"/>
  <c r="E802" i="3"/>
  <c r="J409" i="3" l="1"/>
  <c r="F410" i="3"/>
  <c r="J280" i="4"/>
  <c r="K280" i="4"/>
  <c r="E803" i="4"/>
  <c r="E803" i="3"/>
  <c r="I410" i="3" l="1"/>
  <c r="G410" i="3"/>
  <c r="E804" i="4"/>
  <c r="F281" i="4"/>
  <c r="E804" i="3"/>
  <c r="J410" i="3" l="1"/>
  <c r="F411" i="3"/>
  <c r="G281" i="4"/>
  <c r="I281" i="4"/>
  <c r="K281" i="4" s="1"/>
  <c r="E805" i="4"/>
  <c r="E805" i="3"/>
  <c r="I411" i="3" l="1"/>
  <c r="G411" i="3"/>
  <c r="E806" i="4"/>
  <c r="J281" i="4"/>
  <c r="L281" i="4"/>
  <c r="E806" i="3"/>
  <c r="F412" i="3" l="1"/>
  <c r="J411" i="3"/>
  <c r="F282" i="4"/>
  <c r="E807" i="4"/>
  <c r="E807" i="3"/>
  <c r="I412" i="3" l="1"/>
  <c r="G412" i="3"/>
  <c r="G282" i="4"/>
  <c r="I282" i="4"/>
  <c r="L282" i="4" s="1"/>
  <c r="E808" i="4"/>
  <c r="E808" i="3"/>
  <c r="J412" i="3" l="1"/>
  <c r="F413" i="3"/>
  <c r="E809" i="4"/>
  <c r="J282" i="4"/>
  <c r="K282" i="4"/>
  <c r="E809" i="3"/>
  <c r="G413" i="3" l="1"/>
  <c r="I413" i="3"/>
  <c r="F283" i="4"/>
  <c r="E810" i="4"/>
  <c r="E810" i="3"/>
  <c r="J413" i="3" l="1"/>
  <c r="F414" i="3"/>
  <c r="E811" i="4"/>
  <c r="G283" i="4"/>
  <c r="I283" i="4"/>
  <c r="K283" i="4" s="1"/>
  <c r="E811" i="3"/>
  <c r="G414" i="3" l="1"/>
  <c r="I414" i="3"/>
  <c r="J283" i="4"/>
  <c r="L283" i="4"/>
  <c r="E812" i="4"/>
  <c r="E812" i="3"/>
  <c r="J414" i="3" l="1"/>
  <c r="F415" i="3"/>
  <c r="E813" i="4"/>
  <c r="F284" i="4"/>
  <c r="E813" i="3"/>
  <c r="G415" i="3" l="1"/>
  <c r="I415" i="3"/>
  <c r="E814" i="4"/>
  <c r="I284" i="4"/>
  <c r="L284" i="4" s="1"/>
  <c r="G284" i="4"/>
  <c r="E814" i="3"/>
  <c r="J415" i="3" l="1"/>
  <c r="F416" i="3"/>
  <c r="J284" i="4"/>
  <c r="K284" i="4"/>
  <c r="E815" i="4"/>
  <c r="E815" i="3"/>
  <c r="I416" i="3" l="1"/>
  <c r="G416" i="3"/>
  <c r="E816" i="4"/>
  <c r="F285" i="4"/>
  <c r="E816" i="3"/>
  <c r="J416" i="3" l="1"/>
  <c r="F417" i="3"/>
  <c r="G285" i="4"/>
  <c r="I285" i="4"/>
  <c r="K285" i="4" s="1"/>
  <c r="E817" i="4"/>
  <c r="E817" i="3"/>
  <c r="I417" i="3" l="1"/>
  <c r="G417" i="3"/>
  <c r="E818" i="4"/>
  <c r="J285" i="4"/>
  <c r="L285" i="4"/>
  <c r="E818" i="3"/>
  <c r="J417" i="3" l="1"/>
  <c r="F418" i="3"/>
  <c r="F286" i="4"/>
  <c r="E819" i="4"/>
  <c r="E819" i="3"/>
  <c r="G418" i="3" l="1"/>
  <c r="I418" i="3"/>
  <c r="E820" i="4"/>
  <c r="G286" i="4"/>
  <c r="I286" i="4"/>
  <c r="L286" i="4" s="1"/>
  <c r="E820" i="3"/>
  <c r="J418" i="3" l="1"/>
  <c r="F419" i="3"/>
  <c r="J286" i="4"/>
  <c r="K286" i="4"/>
  <c r="E821" i="4"/>
  <c r="E821" i="3"/>
  <c r="I419" i="3" l="1"/>
  <c r="G419" i="3"/>
  <c r="E822" i="4"/>
  <c r="F287" i="4"/>
  <c r="E822" i="3"/>
  <c r="F420" i="3" l="1"/>
  <c r="J419" i="3"/>
  <c r="G287" i="4"/>
  <c r="I287" i="4"/>
  <c r="K287" i="4" s="1"/>
  <c r="E823" i="4"/>
  <c r="E823" i="3"/>
  <c r="G420" i="3" l="1"/>
  <c r="I420" i="3"/>
  <c r="E824" i="4"/>
  <c r="J287" i="4"/>
  <c r="L287" i="4"/>
  <c r="E824" i="3"/>
  <c r="J420" i="3" l="1"/>
  <c r="F421" i="3"/>
  <c r="F288" i="4"/>
  <c r="E825" i="4"/>
  <c r="E825" i="3"/>
  <c r="G421" i="3" l="1"/>
  <c r="I421" i="3"/>
  <c r="I288" i="4"/>
  <c r="L288" i="4" s="1"/>
  <c r="G288" i="4"/>
  <c r="E826" i="4"/>
  <c r="E826" i="3"/>
  <c r="J421" i="3" l="1"/>
  <c r="F422" i="3"/>
  <c r="E827" i="4"/>
  <c r="J288" i="4"/>
  <c r="K288" i="4"/>
  <c r="E827" i="3"/>
  <c r="G422" i="3" l="1"/>
  <c r="I422" i="3"/>
  <c r="F289" i="4"/>
  <c r="E828" i="4"/>
  <c r="E828" i="3"/>
  <c r="J422" i="3" l="1"/>
  <c r="F423" i="3"/>
  <c r="G289" i="4"/>
  <c r="I289" i="4"/>
  <c r="K289" i="4" s="1"/>
  <c r="E829" i="4"/>
  <c r="E829" i="3"/>
  <c r="I423" i="3" l="1"/>
  <c r="G423" i="3"/>
  <c r="E830" i="4"/>
  <c r="J289" i="4"/>
  <c r="L289" i="4"/>
  <c r="E830" i="3"/>
  <c r="J423" i="3" l="1"/>
  <c r="F424" i="3"/>
  <c r="F290" i="4"/>
  <c r="E831" i="4"/>
  <c r="E831" i="3"/>
  <c r="I424" i="3" l="1"/>
  <c r="G424" i="3"/>
  <c r="G290" i="4"/>
  <c r="I290" i="4"/>
  <c r="L290" i="4" s="1"/>
  <c r="E832" i="4"/>
  <c r="E832" i="3"/>
  <c r="F425" i="3" l="1"/>
  <c r="J424" i="3"/>
  <c r="E833" i="4"/>
  <c r="J290" i="4"/>
  <c r="K290" i="4"/>
  <c r="E833" i="3"/>
  <c r="G425" i="3" l="1"/>
  <c r="I425" i="3"/>
  <c r="F291" i="4"/>
  <c r="E834" i="4"/>
  <c r="E834" i="3"/>
  <c r="J425" i="3" l="1"/>
  <c r="F426" i="3"/>
  <c r="E835" i="4"/>
  <c r="G291" i="4"/>
  <c r="I291" i="4"/>
  <c r="K291" i="4" s="1"/>
  <c r="E835" i="3"/>
  <c r="G426" i="3" l="1"/>
  <c r="I426" i="3"/>
  <c r="J291" i="4"/>
  <c r="L291" i="4"/>
  <c r="E836" i="4"/>
  <c r="E836" i="3"/>
  <c r="J426" i="3" l="1"/>
  <c r="F427" i="3"/>
  <c r="E837" i="4"/>
  <c r="F292" i="4"/>
  <c r="E837" i="3"/>
  <c r="I427" i="3" l="1"/>
  <c r="G427" i="3"/>
  <c r="E838" i="4"/>
  <c r="I292" i="4"/>
  <c r="L292" i="4" s="1"/>
  <c r="G292" i="4"/>
  <c r="E838" i="3"/>
  <c r="F428" i="3" l="1"/>
  <c r="J427" i="3"/>
  <c r="J292" i="4"/>
  <c r="K292" i="4"/>
  <c r="E839" i="4"/>
  <c r="E839" i="3"/>
  <c r="G428" i="3" l="1"/>
  <c r="I428" i="3"/>
  <c r="E840" i="4"/>
  <c r="F293" i="4"/>
  <c r="E840" i="3"/>
  <c r="J428" i="3" l="1"/>
  <c r="F429" i="3"/>
  <c r="G293" i="4"/>
  <c r="I293" i="4"/>
  <c r="K293" i="4" s="1"/>
  <c r="E841" i="4"/>
  <c r="E841" i="3"/>
  <c r="G429" i="3" l="1"/>
  <c r="I429" i="3"/>
  <c r="E842" i="4"/>
  <c r="J293" i="4"/>
  <c r="L293" i="4"/>
  <c r="E842" i="3"/>
  <c r="J429" i="3" l="1"/>
  <c r="F430" i="3"/>
  <c r="F294" i="4"/>
  <c r="E843" i="4"/>
  <c r="E843" i="3"/>
  <c r="G430" i="3" l="1"/>
  <c r="I430" i="3"/>
  <c r="E844" i="4"/>
  <c r="G294" i="4"/>
  <c r="I294" i="4"/>
  <c r="L294" i="4" s="1"/>
  <c r="E844" i="3"/>
  <c r="J430" i="3" l="1"/>
  <c r="F431" i="3"/>
  <c r="J294" i="4"/>
  <c r="K294" i="4"/>
  <c r="E845" i="4"/>
  <c r="E845" i="3"/>
  <c r="I431" i="3" l="1"/>
  <c r="G431" i="3"/>
  <c r="F295" i="4"/>
  <c r="E846" i="4"/>
  <c r="E846" i="3"/>
  <c r="F432" i="3" l="1"/>
  <c r="J431" i="3"/>
  <c r="E847" i="4"/>
  <c r="G295" i="4"/>
  <c r="I295" i="4"/>
  <c r="K295" i="4" s="1"/>
  <c r="E847" i="3"/>
  <c r="I432" i="3" l="1"/>
  <c r="G432" i="3"/>
  <c r="E848" i="4"/>
  <c r="J295" i="4"/>
  <c r="L295" i="4"/>
  <c r="E848" i="3"/>
  <c r="J432" i="3" l="1"/>
  <c r="F433" i="3"/>
  <c r="F296" i="4"/>
  <c r="E849" i="4"/>
  <c r="E849" i="3"/>
  <c r="G433" i="3" l="1"/>
  <c r="I433" i="3"/>
  <c r="E850" i="4"/>
  <c r="I296" i="4"/>
  <c r="L296" i="4" s="1"/>
  <c r="G296" i="4"/>
  <c r="E850" i="3"/>
  <c r="J433" i="3" l="1"/>
  <c r="F434" i="3"/>
  <c r="J296" i="4"/>
  <c r="K296" i="4"/>
  <c r="E851" i="4"/>
  <c r="E851" i="3"/>
  <c r="G434" i="3" l="1"/>
  <c r="I434" i="3"/>
  <c r="E852" i="4"/>
  <c r="F297" i="4"/>
  <c r="E852" i="3"/>
  <c r="J434" i="3" l="1"/>
  <c r="F435" i="3"/>
  <c r="G297" i="4"/>
  <c r="I297" i="4"/>
  <c r="K297" i="4" s="1"/>
  <c r="E853" i="4"/>
  <c r="E853" i="3"/>
  <c r="I435" i="3" l="1"/>
  <c r="G435" i="3"/>
  <c r="E854" i="4"/>
  <c r="J297" i="4"/>
  <c r="L297" i="4"/>
  <c r="E854" i="3"/>
  <c r="F436" i="3" l="1"/>
  <c r="J435" i="3"/>
  <c r="F298" i="4"/>
  <c r="E855" i="4"/>
  <c r="E855" i="3"/>
  <c r="I436" i="3" l="1"/>
  <c r="G436" i="3"/>
  <c r="G298" i="4"/>
  <c r="I298" i="4"/>
  <c r="L298" i="4" s="1"/>
  <c r="E856" i="4"/>
  <c r="E856" i="3"/>
  <c r="F437" i="3" l="1"/>
  <c r="J436" i="3"/>
  <c r="E857" i="4"/>
  <c r="J298" i="4"/>
  <c r="K298" i="4"/>
  <c r="E857" i="3"/>
  <c r="I437" i="3" l="1"/>
  <c r="G437" i="3"/>
  <c r="F299" i="4"/>
  <c r="E858" i="4"/>
  <c r="E858" i="3"/>
  <c r="J437" i="3" l="1"/>
  <c r="F438" i="3"/>
  <c r="E859" i="4"/>
  <c r="G299" i="4"/>
  <c r="I299" i="4"/>
  <c r="K299" i="4" s="1"/>
  <c r="E859" i="3"/>
  <c r="I438" i="3" l="1"/>
  <c r="G438" i="3"/>
  <c r="J299" i="4"/>
  <c r="L299" i="4"/>
  <c r="E860" i="4"/>
  <c r="E860" i="3"/>
  <c r="J438" i="3" l="1"/>
  <c r="F439" i="3"/>
  <c r="E861" i="4"/>
  <c r="F300" i="4"/>
  <c r="E861" i="3"/>
  <c r="I439" i="3" l="1"/>
  <c r="G439" i="3"/>
  <c r="E862" i="4"/>
  <c r="I300" i="4"/>
  <c r="L300" i="4" s="1"/>
  <c r="G300" i="4"/>
  <c r="E862" i="3"/>
  <c r="J439" i="3" l="1"/>
  <c r="F440" i="3"/>
  <c r="J300" i="4"/>
  <c r="K300" i="4"/>
  <c r="E863" i="4"/>
  <c r="E863" i="3"/>
  <c r="I440" i="3" l="1"/>
  <c r="G440" i="3"/>
  <c r="E864" i="4"/>
  <c r="F301" i="4"/>
  <c r="E864" i="3"/>
  <c r="J440" i="3" l="1"/>
  <c r="F441" i="3"/>
  <c r="G301" i="4"/>
  <c r="I301" i="4"/>
  <c r="K301" i="4" s="1"/>
  <c r="E865" i="4"/>
  <c r="E865" i="3"/>
  <c r="G441" i="3" l="1"/>
  <c r="I441" i="3"/>
  <c r="E866" i="4"/>
  <c r="J301" i="4"/>
  <c r="L301" i="4"/>
  <c r="E866" i="3"/>
  <c r="J441" i="3" l="1"/>
  <c r="F442" i="3"/>
  <c r="F302" i="4"/>
  <c r="E867" i="4"/>
  <c r="E867" i="3"/>
  <c r="G442" i="3" l="1"/>
  <c r="I442" i="3"/>
  <c r="E868" i="4"/>
  <c r="G302" i="4"/>
  <c r="I302" i="4"/>
  <c r="L302" i="4" s="1"/>
  <c r="E868" i="3"/>
  <c r="J442" i="3" l="1"/>
  <c r="F443" i="3"/>
  <c r="J302" i="4"/>
  <c r="K302" i="4"/>
  <c r="E869" i="4"/>
  <c r="E869" i="3"/>
  <c r="I443" i="3" l="1"/>
  <c r="G443" i="3"/>
  <c r="E870" i="4"/>
  <c r="F303" i="4"/>
  <c r="E870" i="3"/>
  <c r="J443" i="3" l="1"/>
  <c r="F444" i="3"/>
  <c r="G303" i="4"/>
  <c r="I303" i="4"/>
  <c r="K303" i="4" s="1"/>
  <c r="E871" i="4"/>
  <c r="E871" i="3"/>
  <c r="I444" i="3" l="1"/>
  <c r="G444" i="3"/>
  <c r="E872" i="4"/>
  <c r="J303" i="4"/>
  <c r="L303" i="4"/>
  <c r="E872" i="3"/>
  <c r="J444" i="3" l="1"/>
  <c r="F445" i="3"/>
  <c r="F304" i="4"/>
  <c r="E873" i="4"/>
  <c r="E873" i="3"/>
  <c r="G445" i="3" l="1"/>
  <c r="I445" i="3"/>
  <c r="E874" i="4"/>
  <c r="I304" i="4"/>
  <c r="L304" i="4" s="1"/>
  <c r="G304" i="4"/>
  <c r="E874" i="3"/>
  <c r="J445" i="3" l="1"/>
  <c r="F446" i="3"/>
  <c r="J304" i="4"/>
  <c r="K304" i="4"/>
  <c r="E875" i="4"/>
  <c r="E875" i="3"/>
  <c r="G446" i="3" l="1"/>
  <c r="I446" i="3"/>
  <c r="E876" i="4"/>
  <c r="F305" i="4"/>
  <c r="E876" i="3"/>
  <c r="J446" i="3" l="1"/>
  <c r="F447" i="3"/>
  <c r="G305" i="4"/>
  <c r="I305" i="4"/>
  <c r="K305" i="4" s="1"/>
  <c r="E877" i="4"/>
  <c r="E877" i="3"/>
  <c r="I447" i="3" l="1"/>
  <c r="G447" i="3"/>
  <c r="E878" i="4"/>
  <c r="J305" i="4"/>
  <c r="L305" i="4"/>
  <c r="E878" i="3"/>
  <c r="J447" i="3" l="1"/>
  <c r="F448" i="3"/>
  <c r="F306" i="4"/>
  <c r="E879" i="4"/>
  <c r="E879" i="3"/>
  <c r="I448" i="3" l="1"/>
  <c r="G448" i="3"/>
  <c r="E880" i="4"/>
  <c r="G306" i="4"/>
  <c r="I306" i="4"/>
  <c r="L306" i="4" s="1"/>
  <c r="E880" i="3"/>
  <c r="J448" i="3" l="1"/>
  <c r="F449" i="3"/>
  <c r="J306" i="4"/>
  <c r="K306" i="4"/>
  <c r="E881" i="4"/>
  <c r="E881" i="3"/>
  <c r="G449" i="3" l="1"/>
  <c r="I449" i="3"/>
  <c r="E882" i="4"/>
  <c r="F307" i="4"/>
  <c r="E882" i="3"/>
  <c r="J449" i="3" l="1"/>
  <c r="F450" i="3"/>
  <c r="G307" i="4"/>
  <c r="I307" i="4"/>
  <c r="K307" i="4" s="1"/>
  <c r="E883" i="4"/>
  <c r="E883" i="3"/>
  <c r="G450" i="3" l="1"/>
  <c r="I450" i="3"/>
  <c r="J307" i="4"/>
  <c r="L307" i="4"/>
  <c r="E884" i="4"/>
  <c r="E884" i="3"/>
  <c r="J450" i="3" l="1"/>
  <c r="F451" i="3"/>
  <c r="E885" i="4"/>
  <c r="F308" i="4"/>
  <c r="E885" i="3"/>
  <c r="I451" i="3" l="1"/>
  <c r="G451" i="3"/>
  <c r="E886" i="4"/>
  <c r="I308" i="4"/>
  <c r="L308" i="4" s="1"/>
  <c r="G308" i="4"/>
  <c r="E886" i="3"/>
  <c r="J451" i="3" l="1"/>
  <c r="F452" i="3"/>
  <c r="J308" i="4"/>
  <c r="K308" i="4"/>
  <c r="E887" i="4"/>
  <c r="E887" i="3"/>
  <c r="I452" i="3" l="1"/>
  <c r="G452" i="3"/>
  <c r="E888" i="4"/>
  <c r="F309" i="4"/>
  <c r="E888" i="3"/>
  <c r="J452" i="3" l="1"/>
  <c r="F453" i="3"/>
  <c r="G309" i="4"/>
  <c r="I309" i="4"/>
  <c r="K309" i="4" s="1"/>
  <c r="E889" i="4"/>
  <c r="E889" i="3"/>
  <c r="G453" i="3" l="1"/>
  <c r="I453" i="3"/>
  <c r="J309" i="4"/>
  <c r="L309" i="4"/>
  <c r="E890" i="4"/>
  <c r="E890" i="3"/>
  <c r="J453" i="3" l="1"/>
  <c r="F454" i="3"/>
  <c r="E891" i="4"/>
  <c r="F310" i="4"/>
  <c r="E891" i="3"/>
  <c r="I454" i="3" l="1"/>
  <c r="G454" i="3"/>
  <c r="G310" i="4"/>
  <c r="I310" i="4"/>
  <c r="L310" i="4" s="1"/>
  <c r="E892" i="4"/>
  <c r="E892" i="3"/>
  <c r="J454" i="3" l="1"/>
  <c r="F455" i="3"/>
  <c r="J310" i="4"/>
  <c r="K310" i="4"/>
  <c r="E893" i="4"/>
  <c r="E893" i="3"/>
  <c r="G455" i="3" l="1"/>
  <c r="I455" i="3"/>
  <c r="E894" i="4"/>
  <c r="F311" i="4"/>
  <c r="E894" i="3"/>
  <c r="F456" i="3" l="1"/>
  <c r="J455" i="3"/>
  <c r="G311" i="4"/>
  <c r="I311" i="4"/>
  <c r="K311" i="4" s="1"/>
  <c r="E895" i="4"/>
  <c r="E895" i="3"/>
  <c r="I456" i="3" l="1"/>
  <c r="G456" i="3"/>
  <c r="E896" i="4"/>
  <c r="J311" i="4"/>
  <c r="L311" i="4"/>
  <c r="E896" i="3"/>
  <c r="J456" i="3" l="1"/>
  <c r="F457" i="3"/>
  <c r="F312" i="4"/>
  <c r="E897" i="4"/>
  <c r="E897" i="3"/>
  <c r="G457" i="3" l="1"/>
  <c r="I457" i="3"/>
  <c r="I312" i="4"/>
  <c r="L312" i="4" s="1"/>
  <c r="G312" i="4"/>
  <c r="E898" i="4"/>
  <c r="E898" i="3"/>
  <c r="J457" i="3" l="1"/>
  <c r="F458" i="3"/>
  <c r="E899" i="4"/>
  <c r="J312" i="4"/>
  <c r="K312" i="4"/>
  <c r="E899" i="3"/>
  <c r="G458" i="3" l="1"/>
  <c r="I458" i="3"/>
  <c r="F313" i="4"/>
  <c r="E900" i="4"/>
  <c r="E900" i="3"/>
  <c r="J458" i="3" l="1"/>
  <c r="F459" i="3"/>
  <c r="G313" i="4"/>
  <c r="I313" i="4"/>
  <c r="K313" i="4" s="1"/>
  <c r="E901" i="4"/>
  <c r="E901" i="3"/>
  <c r="I459" i="3" l="1"/>
  <c r="G459" i="3"/>
  <c r="E902" i="4"/>
  <c r="J313" i="4"/>
  <c r="L313" i="4"/>
  <c r="E902" i="3"/>
  <c r="J459" i="3" l="1"/>
  <c r="F460" i="3"/>
  <c r="F314" i="4"/>
  <c r="E903" i="4"/>
  <c r="E903" i="3"/>
  <c r="I460" i="3" l="1"/>
  <c r="G460" i="3"/>
  <c r="G314" i="4"/>
  <c r="I314" i="4"/>
  <c r="L314" i="4" s="1"/>
  <c r="E904" i="4"/>
  <c r="E904" i="3"/>
  <c r="J460" i="3" l="1"/>
  <c r="F461" i="3"/>
  <c r="E905" i="4"/>
  <c r="J314" i="4"/>
  <c r="K314" i="4"/>
  <c r="E905" i="3"/>
  <c r="I461" i="3" l="1"/>
  <c r="G461" i="3"/>
  <c r="F315" i="4"/>
  <c r="E906" i="4"/>
  <c r="E906" i="3"/>
  <c r="J461" i="3" l="1"/>
  <c r="F462" i="3"/>
  <c r="G315" i="4"/>
  <c r="I315" i="4"/>
  <c r="K315" i="4" s="1"/>
  <c r="E907" i="4"/>
  <c r="E907" i="3"/>
  <c r="I462" i="3" l="1"/>
  <c r="G462" i="3"/>
  <c r="E908" i="4"/>
  <c r="J315" i="4"/>
  <c r="L315" i="4"/>
  <c r="E908" i="3"/>
  <c r="J462" i="3" l="1"/>
  <c r="F463" i="3"/>
  <c r="F316" i="4"/>
  <c r="E909" i="4"/>
  <c r="E909" i="3"/>
  <c r="I463" i="3" l="1"/>
  <c r="G463" i="3"/>
  <c r="G316" i="4"/>
  <c r="I316" i="4"/>
  <c r="L316" i="4" s="1"/>
  <c r="E910" i="4"/>
  <c r="E910" i="3"/>
  <c r="J463" i="3" l="1"/>
  <c r="F464" i="3"/>
  <c r="E911" i="4"/>
  <c r="J316" i="4"/>
  <c r="K316" i="4"/>
  <c r="E911" i="3"/>
  <c r="I464" i="3" l="1"/>
  <c r="G464" i="3"/>
  <c r="F317" i="4"/>
  <c r="E912" i="4"/>
  <c r="E912" i="3"/>
  <c r="J464" i="3" l="1"/>
  <c r="F465" i="3"/>
  <c r="G317" i="4"/>
  <c r="I317" i="4"/>
  <c r="K317" i="4" s="1"/>
  <c r="E913" i="4"/>
  <c r="E913" i="3"/>
  <c r="G465" i="3" l="1"/>
  <c r="I465" i="3"/>
  <c r="E914" i="4"/>
  <c r="J317" i="4"/>
  <c r="L317" i="4"/>
  <c r="E914" i="3"/>
  <c r="J465" i="3" l="1"/>
  <c r="F466" i="3"/>
  <c r="F318" i="4"/>
  <c r="E915" i="4"/>
  <c r="E915" i="3"/>
  <c r="G466" i="3" l="1"/>
  <c r="I466" i="3"/>
  <c r="E916" i="4"/>
  <c r="G318" i="4"/>
  <c r="I318" i="4"/>
  <c r="L318" i="4" s="1"/>
  <c r="E916" i="3"/>
  <c r="F467" i="3" l="1"/>
  <c r="J466" i="3"/>
  <c r="J318" i="4"/>
  <c r="K318" i="4"/>
  <c r="E917" i="4"/>
  <c r="E917" i="3"/>
  <c r="I467" i="3" l="1"/>
  <c r="G467" i="3"/>
  <c r="E918" i="4"/>
  <c r="F319" i="4"/>
  <c r="E918" i="3"/>
  <c r="J467" i="3" l="1"/>
  <c r="F468" i="3"/>
  <c r="G319" i="4"/>
  <c r="I319" i="4"/>
  <c r="K319" i="4" s="1"/>
  <c r="E919" i="4"/>
  <c r="E919" i="3"/>
  <c r="I468" i="3" l="1"/>
  <c r="G468" i="3"/>
  <c r="E920" i="4"/>
  <c r="J319" i="4"/>
  <c r="L319" i="4"/>
  <c r="E920" i="3"/>
  <c r="F469" i="3" l="1"/>
  <c r="J468" i="3"/>
  <c r="F320" i="4"/>
  <c r="E921" i="4"/>
  <c r="E921" i="3"/>
  <c r="G469" i="3" l="1"/>
  <c r="I469" i="3"/>
  <c r="G320" i="4"/>
  <c r="I320" i="4"/>
  <c r="L320" i="4" s="1"/>
  <c r="E922" i="4"/>
  <c r="E922" i="3"/>
  <c r="J469" i="3" l="1"/>
  <c r="F470" i="3"/>
  <c r="E923" i="4"/>
  <c r="J320" i="4"/>
  <c r="K320" i="4"/>
  <c r="E923" i="3"/>
  <c r="I470" i="3" l="1"/>
  <c r="G470" i="3"/>
  <c r="F321" i="4"/>
  <c r="E924" i="4"/>
  <c r="E924" i="3"/>
  <c r="J470" i="3" l="1"/>
  <c r="F471" i="3"/>
  <c r="G321" i="4"/>
  <c r="I321" i="4"/>
  <c r="K321" i="4" s="1"/>
  <c r="E925" i="4"/>
  <c r="E925" i="3"/>
  <c r="I471" i="3" l="1"/>
  <c r="G471" i="3"/>
  <c r="E926" i="4"/>
  <c r="J321" i="4"/>
  <c r="L321" i="4"/>
  <c r="E926" i="3"/>
  <c r="F472" i="3" l="1"/>
  <c r="J471" i="3"/>
  <c r="F322" i="4"/>
  <c r="E927" i="4"/>
  <c r="E927" i="3"/>
  <c r="I472" i="3" l="1"/>
  <c r="G472" i="3"/>
  <c r="G322" i="4"/>
  <c r="I322" i="4"/>
  <c r="L322" i="4" s="1"/>
  <c r="E928" i="4"/>
  <c r="E928" i="3"/>
  <c r="F473" i="3" l="1"/>
  <c r="J472" i="3"/>
  <c r="E929" i="4"/>
  <c r="J322" i="4"/>
  <c r="K322" i="4"/>
  <c r="E929" i="3"/>
  <c r="G473" i="3" l="1"/>
  <c r="I473" i="3"/>
  <c r="F323" i="4"/>
  <c r="E930" i="4"/>
  <c r="E930" i="3"/>
  <c r="J473" i="3" l="1"/>
  <c r="F474" i="3"/>
  <c r="G323" i="4"/>
  <c r="I323" i="4"/>
  <c r="K323" i="4" s="1"/>
  <c r="E931" i="4"/>
  <c r="E931" i="3"/>
  <c r="G474" i="3" l="1"/>
  <c r="I474" i="3"/>
  <c r="E932" i="4"/>
  <c r="J323" i="4"/>
  <c r="L323" i="4"/>
  <c r="E932" i="3"/>
  <c r="J474" i="3" l="1"/>
  <c r="F475" i="3"/>
  <c r="F324" i="4"/>
  <c r="E933" i="4"/>
  <c r="E933" i="3"/>
  <c r="I475" i="3" l="1"/>
  <c r="G475" i="3"/>
  <c r="G324" i="4"/>
  <c r="I324" i="4"/>
  <c r="L324" i="4" s="1"/>
  <c r="E934" i="4"/>
  <c r="E934" i="3"/>
  <c r="J475" i="3" l="1"/>
  <c r="F476" i="3"/>
  <c r="E935" i="4"/>
  <c r="J324" i="4"/>
  <c r="K324" i="4"/>
  <c r="E935" i="3"/>
  <c r="I476" i="3" l="1"/>
  <c r="G476" i="3"/>
  <c r="F325" i="4"/>
  <c r="E936" i="4"/>
  <c r="E936" i="3"/>
  <c r="J476" i="3" l="1"/>
  <c r="F477" i="3"/>
  <c r="G325" i="4"/>
  <c r="I325" i="4"/>
  <c r="K325" i="4" s="1"/>
  <c r="E937" i="4"/>
  <c r="E937" i="3"/>
  <c r="G477" i="3" l="1"/>
  <c r="I477" i="3"/>
  <c r="E938" i="4"/>
  <c r="J325" i="4"/>
  <c r="L325" i="4"/>
  <c r="E938" i="3"/>
  <c r="J477" i="3" l="1"/>
  <c r="F478" i="3"/>
  <c r="F326" i="4"/>
  <c r="E939" i="4"/>
  <c r="E939" i="3"/>
  <c r="G478" i="3" l="1"/>
  <c r="I478" i="3"/>
  <c r="G326" i="4"/>
  <c r="I326" i="4"/>
  <c r="L326" i="4" s="1"/>
  <c r="E940" i="4"/>
  <c r="E940" i="3"/>
  <c r="J478" i="3" l="1"/>
  <c r="F479" i="3"/>
  <c r="E941" i="4"/>
  <c r="J326" i="4"/>
  <c r="K326" i="4"/>
  <c r="E941" i="3"/>
  <c r="I479" i="3" l="1"/>
  <c r="G479" i="3"/>
  <c r="F327" i="4"/>
  <c r="E942" i="4"/>
  <c r="E942" i="3"/>
  <c r="J479" i="3" l="1"/>
  <c r="F480" i="3"/>
  <c r="G327" i="4"/>
  <c r="I327" i="4"/>
  <c r="K327" i="4" s="1"/>
  <c r="E943" i="4"/>
  <c r="E943" i="3"/>
  <c r="I480" i="3" l="1"/>
  <c r="G480" i="3"/>
  <c r="E944" i="4"/>
  <c r="J327" i="4"/>
  <c r="L327" i="4"/>
  <c r="E944" i="3"/>
  <c r="J480" i="3" l="1"/>
  <c r="F481" i="3"/>
  <c r="F328" i="4"/>
  <c r="E945" i="4"/>
  <c r="E945" i="3"/>
  <c r="G481" i="3" l="1"/>
  <c r="I481" i="3"/>
  <c r="G328" i="4"/>
  <c r="I328" i="4"/>
  <c r="L328" i="4" s="1"/>
  <c r="E946" i="4"/>
  <c r="E946" i="3"/>
  <c r="J481" i="3" l="1"/>
  <c r="F482" i="3"/>
  <c r="E947" i="4"/>
  <c r="J328" i="4"/>
  <c r="K328" i="4"/>
  <c r="E947" i="3"/>
  <c r="G482" i="3" l="1"/>
  <c r="I482" i="3"/>
  <c r="F329" i="4"/>
  <c r="E948" i="4"/>
  <c r="E948" i="3"/>
  <c r="J482" i="3" l="1"/>
  <c r="F483" i="3"/>
  <c r="E949" i="4"/>
  <c r="G329" i="4"/>
  <c r="I329" i="4"/>
  <c r="K329" i="4" s="1"/>
  <c r="E949" i="3"/>
  <c r="G483" i="3" l="1"/>
  <c r="I483" i="3"/>
  <c r="J329" i="4"/>
  <c r="L329" i="4"/>
  <c r="E950" i="4"/>
  <c r="E950" i="3"/>
  <c r="J483" i="3" l="1"/>
  <c r="F484" i="3"/>
  <c r="E951" i="4"/>
  <c r="F330" i="4"/>
  <c r="E951" i="3"/>
  <c r="G484" i="3" l="1"/>
  <c r="I484" i="3"/>
  <c r="G330" i="4"/>
  <c r="I330" i="4"/>
  <c r="L330" i="4" s="1"/>
  <c r="E952" i="4"/>
  <c r="E952" i="3"/>
  <c r="J484" i="3" l="1"/>
  <c r="F485" i="3"/>
  <c r="E953" i="4"/>
  <c r="J330" i="4"/>
  <c r="K330" i="4"/>
  <c r="E953" i="3"/>
  <c r="G485" i="3" l="1"/>
  <c r="I485" i="3"/>
  <c r="F331" i="4"/>
  <c r="E954" i="4"/>
  <c r="E954" i="3"/>
  <c r="J485" i="3" l="1"/>
  <c r="F486" i="3"/>
  <c r="G331" i="4"/>
  <c r="I331" i="4"/>
  <c r="K331" i="4" s="1"/>
  <c r="E955" i="4"/>
  <c r="E955" i="3"/>
  <c r="G486" i="3" l="1"/>
  <c r="I486" i="3"/>
  <c r="E956" i="4"/>
  <c r="J331" i="4"/>
  <c r="L331" i="4"/>
  <c r="E956" i="3"/>
  <c r="J486" i="3" l="1"/>
  <c r="F487" i="3"/>
  <c r="F332" i="4"/>
  <c r="E957" i="4"/>
  <c r="E957" i="3"/>
  <c r="I487" i="3" l="1"/>
  <c r="G487" i="3"/>
  <c r="G332" i="4"/>
  <c r="I332" i="4"/>
  <c r="L332" i="4" s="1"/>
  <c r="E958" i="4"/>
  <c r="E958" i="3"/>
  <c r="J487" i="3" l="1"/>
  <c r="F488" i="3"/>
  <c r="E959" i="4"/>
  <c r="J332" i="4"/>
  <c r="K332" i="4"/>
  <c r="E959" i="3"/>
  <c r="I488" i="3" l="1"/>
  <c r="G488" i="3"/>
  <c r="F333" i="4"/>
  <c r="E960" i="4"/>
  <c r="E960" i="3"/>
  <c r="J488" i="3" l="1"/>
  <c r="F489" i="3"/>
  <c r="G333" i="4"/>
  <c r="I333" i="4"/>
  <c r="K333" i="4" s="1"/>
  <c r="E961" i="4"/>
  <c r="E961" i="3"/>
  <c r="I489" i="3" l="1"/>
  <c r="G489" i="3"/>
  <c r="E962" i="4"/>
  <c r="J333" i="4"/>
  <c r="L333" i="4"/>
  <c r="E962" i="3"/>
  <c r="J489" i="3" l="1"/>
  <c r="F490" i="3"/>
  <c r="F334" i="4"/>
  <c r="E963" i="4"/>
  <c r="E963" i="3"/>
  <c r="G490" i="3" l="1"/>
  <c r="I490" i="3"/>
  <c r="G334" i="4"/>
  <c r="I334" i="4"/>
  <c r="L334" i="4" s="1"/>
  <c r="E964" i="4"/>
  <c r="E964" i="3"/>
  <c r="J490" i="3" l="1"/>
  <c r="F491" i="3"/>
  <c r="E965" i="4"/>
  <c r="J334" i="4"/>
  <c r="K334" i="4"/>
  <c r="E965" i="3"/>
  <c r="I491" i="3" l="1"/>
  <c r="G491" i="3"/>
  <c r="F335" i="4"/>
  <c r="E966" i="4"/>
  <c r="E966" i="3"/>
  <c r="J491" i="3" l="1"/>
  <c r="F492" i="3"/>
  <c r="G335" i="4"/>
  <c r="I335" i="4"/>
  <c r="K335" i="4" s="1"/>
  <c r="E967" i="4"/>
  <c r="E967" i="3"/>
  <c r="I492" i="3" l="1"/>
  <c r="G492" i="3"/>
  <c r="E968" i="4"/>
  <c r="J335" i="4"/>
  <c r="L335" i="4"/>
  <c r="E968" i="3"/>
  <c r="J492" i="3" l="1"/>
  <c r="F493" i="3"/>
  <c r="F336" i="4"/>
  <c r="E969" i="4"/>
  <c r="E969" i="3"/>
  <c r="G493" i="3" l="1"/>
  <c r="I493" i="3"/>
  <c r="G336" i="4"/>
  <c r="I336" i="4"/>
  <c r="L336" i="4" s="1"/>
  <c r="E970" i="4"/>
  <c r="E970" i="3"/>
  <c r="F494" i="3" l="1"/>
  <c r="J493" i="3"/>
  <c r="E971" i="4"/>
  <c r="J336" i="4"/>
  <c r="K336" i="4"/>
  <c r="E971" i="3"/>
  <c r="G494" i="3" l="1"/>
  <c r="I494" i="3"/>
  <c r="F337" i="4"/>
  <c r="E972" i="4"/>
  <c r="E972" i="3"/>
  <c r="J494" i="3" l="1"/>
  <c r="F495" i="3"/>
  <c r="E973" i="4"/>
  <c r="G337" i="4"/>
  <c r="I337" i="4"/>
  <c r="K337" i="4" s="1"/>
  <c r="E973" i="3"/>
  <c r="I495" i="3" l="1"/>
  <c r="G495" i="3"/>
  <c r="J337" i="4"/>
  <c r="L337" i="4"/>
  <c r="E974" i="4"/>
  <c r="E974" i="3"/>
  <c r="J495" i="3" l="1"/>
  <c r="F496" i="3"/>
  <c r="E975" i="4"/>
  <c r="F338" i="4"/>
  <c r="E975" i="3"/>
  <c r="G496" i="3" l="1"/>
  <c r="I496" i="3"/>
  <c r="E976" i="4"/>
  <c r="G338" i="4"/>
  <c r="I338" i="4"/>
  <c r="L338" i="4" s="1"/>
  <c r="E976" i="3"/>
  <c r="J496" i="3" l="1"/>
  <c r="F497" i="3"/>
  <c r="E977" i="4"/>
  <c r="J338" i="4"/>
  <c r="K338" i="4"/>
  <c r="E977" i="3"/>
  <c r="G497" i="3" l="1"/>
  <c r="I497" i="3"/>
  <c r="F339" i="4"/>
  <c r="E978" i="4"/>
  <c r="E978" i="3"/>
  <c r="J497" i="3" l="1"/>
  <c r="F498" i="3"/>
  <c r="G339" i="4"/>
  <c r="I339" i="4"/>
  <c r="K339" i="4" s="1"/>
  <c r="E979" i="4"/>
  <c r="E979" i="3"/>
  <c r="I498" i="3" l="1"/>
  <c r="G498" i="3"/>
  <c r="E980" i="4"/>
  <c r="J339" i="4"/>
  <c r="L339" i="4"/>
  <c r="E980" i="3"/>
  <c r="J498" i="3" l="1"/>
  <c r="F499" i="3"/>
  <c r="F340" i="4"/>
  <c r="E981" i="4"/>
  <c r="E981" i="3"/>
  <c r="I499" i="3" l="1"/>
  <c r="G499" i="3"/>
  <c r="E982" i="4"/>
  <c r="G340" i="4"/>
  <c r="I340" i="4"/>
  <c r="L340" i="4" s="1"/>
  <c r="E982" i="3"/>
  <c r="J499" i="3" l="1"/>
  <c r="F500" i="3"/>
  <c r="J340" i="4"/>
  <c r="K340" i="4"/>
  <c r="E983" i="4"/>
  <c r="E983" i="3"/>
  <c r="G500" i="3" l="1"/>
  <c r="I500" i="3"/>
  <c r="E984" i="4"/>
  <c r="F341" i="4"/>
  <c r="E984" i="3"/>
  <c r="J500" i="3" l="1"/>
  <c r="F501" i="3"/>
  <c r="G341" i="4"/>
  <c r="I341" i="4"/>
  <c r="K341" i="4" s="1"/>
  <c r="E985" i="4"/>
  <c r="E985" i="3"/>
  <c r="G501" i="3" l="1"/>
  <c r="I501" i="3"/>
  <c r="J341" i="4"/>
  <c r="L341" i="4"/>
  <c r="E986" i="4"/>
  <c r="E986" i="3"/>
  <c r="J501" i="3" l="1"/>
  <c r="F502" i="3"/>
  <c r="E987" i="4"/>
  <c r="F342" i="4"/>
  <c r="E987" i="3"/>
  <c r="I502" i="3" l="1"/>
  <c r="G502" i="3"/>
  <c r="E988" i="4"/>
  <c r="G342" i="4"/>
  <c r="I342" i="4"/>
  <c r="L342" i="4" s="1"/>
  <c r="E988" i="3"/>
  <c r="J502" i="3" l="1"/>
  <c r="F503" i="3"/>
  <c r="E989" i="4"/>
  <c r="J342" i="4"/>
  <c r="K342" i="4"/>
  <c r="E989" i="3"/>
  <c r="G503" i="3" l="1"/>
  <c r="I503" i="3"/>
  <c r="F343" i="4"/>
  <c r="E990" i="4"/>
  <c r="E990" i="3"/>
  <c r="J503" i="3" l="1"/>
  <c r="F504" i="3"/>
  <c r="G343" i="4"/>
  <c r="I343" i="4"/>
  <c r="K343" i="4" s="1"/>
  <c r="E991" i="4"/>
  <c r="E991" i="3"/>
  <c r="G504" i="3" l="1"/>
  <c r="I504" i="3"/>
  <c r="E992" i="4"/>
  <c r="J343" i="4"/>
  <c r="L343" i="4"/>
  <c r="E992" i="3"/>
  <c r="J504" i="3" l="1"/>
  <c r="F505" i="3"/>
  <c r="F344" i="4"/>
  <c r="E993" i="4"/>
  <c r="E993" i="3"/>
  <c r="I505" i="3" l="1"/>
  <c r="G505" i="3"/>
  <c r="E994" i="4"/>
  <c r="G344" i="4"/>
  <c r="I344" i="4"/>
  <c r="L344" i="4" s="1"/>
  <c r="E994" i="3"/>
  <c r="J505" i="3" l="1"/>
  <c r="F506" i="3"/>
  <c r="J344" i="4"/>
  <c r="K344" i="4"/>
  <c r="E995" i="4"/>
  <c r="E995" i="3"/>
  <c r="G506" i="3" l="1"/>
  <c r="I506" i="3"/>
  <c r="E996" i="4"/>
  <c r="F345" i="4"/>
  <c r="E996" i="3"/>
  <c r="J506" i="3" l="1"/>
  <c r="F507" i="3"/>
  <c r="G345" i="4"/>
  <c r="I345" i="4"/>
  <c r="K345" i="4" s="1"/>
  <c r="E997" i="4"/>
  <c r="E997" i="3"/>
  <c r="I507" i="3" l="1"/>
  <c r="G507" i="3"/>
  <c r="J345" i="4"/>
  <c r="L345" i="4"/>
  <c r="E998" i="4"/>
  <c r="E998" i="3"/>
  <c r="J507" i="3" l="1"/>
  <c r="F508" i="3"/>
  <c r="E999" i="4"/>
  <c r="F346" i="4"/>
  <c r="E999" i="3"/>
  <c r="G508" i="3" l="1"/>
  <c r="I508" i="3"/>
  <c r="E1000" i="4"/>
  <c r="G346" i="4"/>
  <c r="I346" i="4"/>
  <c r="L346" i="4" s="1"/>
  <c r="E1000" i="3"/>
  <c r="J508" i="3" l="1"/>
  <c r="F509" i="3"/>
  <c r="E1001" i="4"/>
  <c r="J346" i="4"/>
  <c r="K346" i="4"/>
  <c r="E1001" i="3"/>
  <c r="G509" i="3" l="1"/>
  <c r="I509" i="3"/>
  <c r="F347" i="4"/>
  <c r="E1002" i="4"/>
  <c r="E1002" i="3"/>
  <c r="F510" i="3" l="1"/>
  <c r="J509" i="3"/>
  <c r="G347" i="4"/>
  <c r="I347" i="4"/>
  <c r="K347" i="4" s="1"/>
  <c r="E1003" i="4"/>
  <c r="E1003" i="3"/>
  <c r="G510" i="3" l="1"/>
  <c r="I510" i="3"/>
  <c r="E1004" i="4"/>
  <c r="J347" i="4"/>
  <c r="L347" i="4"/>
  <c r="E1004" i="3"/>
  <c r="J510" i="3" l="1"/>
  <c r="F511" i="3"/>
  <c r="F348" i="4"/>
  <c r="E1005" i="4"/>
  <c r="E1005" i="3"/>
  <c r="I511" i="3" l="1"/>
  <c r="G511" i="3"/>
  <c r="G348" i="4"/>
  <c r="I348" i="4"/>
  <c r="L348" i="4" s="1"/>
  <c r="E1006" i="4"/>
  <c r="E1006" i="3"/>
  <c r="J511" i="3" l="1"/>
  <c r="F512" i="3"/>
  <c r="E1007" i="4"/>
  <c r="J348" i="4"/>
  <c r="K348" i="4"/>
  <c r="E1007" i="3"/>
  <c r="G512" i="3" l="1"/>
  <c r="I512" i="3"/>
  <c r="F349" i="4"/>
  <c r="E1008" i="4"/>
  <c r="E1008" i="3"/>
  <c r="J512" i="3" l="1"/>
  <c r="F513" i="3"/>
  <c r="G349" i="4"/>
  <c r="I349" i="4"/>
  <c r="K349" i="4" s="1"/>
  <c r="E1009" i="4"/>
  <c r="E1009" i="3"/>
  <c r="I513" i="3" l="1"/>
  <c r="G513" i="3"/>
  <c r="E1010" i="4"/>
  <c r="J349" i="4"/>
  <c r="L349" i="4"/>
  <c r="E1010" i="3"/>
  <c r="J513" i="3" l="1"/>
  <c r="F514" i="3"/>
  <c r="F350" i="4"/>
  <c r="E1011" i="4"/>
  <c r="E1011" i="3"/>
  <c r="G514" i="3" l="1"/>
  <c r="I514" i="3"/>
  <c r="G350" i="4"/>
  <c r="I350" i="4"/>
  <c r="L350" i="4" s="1"/>
  <c r="E1012" i="4"/>
  <c r="E1012" i="3"/>
  <c r="J514" i="3" l="1"/>
  <c r="F515" i="3"/>
  <c r="E1013" i="4"/>
  <c r="J350" i="4"/>
  <c r="K350" i="4"/>
  <c r="E1013" i="3"/>
  <c r="I515" i="3" l="1"/>
  <c r="G515" i="3"/>
  <c r="F351" i="4"/>
  <c r="E1014" i="4"/>
  <c r="E1014" i="3"/>
  <c r="J515" i="3" l="1"/>
  <c r="F516" i="3"/>
  <c r="G351" i="4"/>
  <c r="I351" i="4"/>
  <c r="K351" i="4" s="1"/>
  <c r="E1015" i="4"/>
  <c r="E1015" i="3"/>
  <c r="I516" i="3" l="1"/>
  <c r="G516" i="3"/>
  <c r="E1016" i="4"/>
  <c r="J351" i="4"/>
  <c r="L351" i="4"/>
  <c r="E1016" i="3"/>
  <c r="J516" i="3" l="1"/>
  <c r="F517" i="3"/>
  <c r="F352" i="4"/>
  <c r="E1017" i="4"/>
  <c r="G517" i="3" l="1"/>
  <c r="I517" i="3"/>
  <c r="G352" i="4"/>
  <c r="I352" i="4"/>
  <c r="L352" i="4" s="1"/>
  <c r="J517" i="3" l="1"/>
  <c r="F518" i="3"/>
  <c r="J352" i="4"/>
  <c r="K352" i="4"/>
  <c r="G518" i="3" l="1"/>
  <c r="I518" i="3"/>
  <c r="F353" i="4"/>
  <c r="J518" i="3" l="1"/>
  <c r="F519" i="3"/>
  <c r="G353" i="4"/>
  <c r="I353" i="4"/>
  <c r="K353" i="4" s="1"/>
  <c r="G519" i="3" l="1"/>
  <c r="I519" i="3"/>
  <c r="J353" i="4"/>
  <c r="L353" i="4"/>
  <c r="J519" i="3" l="1"/>
  <c r="F520" i="3"/>
  <c r="F354" i="4"/>
  <c r="I520" i="3" l="1"/>
  <c r="G520" i="3"/>
  <c r="G354" i="4"/>
  <c r="I354" i="4"/>
  <c r="L354" i="4" s="1"/>
  <c r="F521" i="3" l="1"/>
  <c r="J520" i="3"/>
  <c r="J354" i="4"/>
  <c r="K354" i="4"/>
  <c r="G521" i="3" l="1"/>
  <c r="I521" i="3"/>
  <c r="F355" i="4"/>
  <c r="J521" i="3" l="1"/>
  <c r="F522" i="3"/>
  <c r="G355" i="4"/>
  <c r="I355" i="4"/>
  <c r="K355" i="4" s="1"/>
  <c r="I522" i="3" l="1"/>
  <c r="G522" i="3"/>
  <c r="J355" i="4"/>
  <c r="L355" i="4"/>
  <c r="J522" i="3" l="1"/>
  <c r="F523" i="3"/>
  <c r="F356" i="4"/>
  <c r="I523" i="3" l="1"/>
  <c r="G523" i="3"/>
  <c r="G356" i="4"/>
  <c r="I356" i="4"/>
  <c r="L356" i="4" s="1"/>
  <c r="F524" i="3" l="1"/>
  <c r="J523" i="3"/>
  <c r="J356" i="4"/>
  <c r="K356" i="4"/>
  <c r="I524" i="3" l="1"/>
  <c r="G524" i="3"/>
  <c r="F357" i="4"/>
  <c r="J524" i="3" l="1"/>
  <c r="F525" i="3"/>
  <c r="G357" i="4"/>
  <c r="I357" i="4"/>
  <c r="K357" i="4" s="1"/>
  <c r="I525" i="3" l="1"/>
  <c r="G525" i="3"/>
  <c r="J357" i="4"/>
  <c r="L357" i="4"/>
  <c r="J525" i="3" l="1"/>
  <c r="F526" i="3"/>
  <c r="F358" i="4"/>
  <c r="G526" i="3" l="1"/>
  <c r="I526" i="3"/>
  <c r="G358" i="4"/>
  <c r="I358" i="4"/>
  <c r="L358" i="4" s="1"/>
  <c r="F527" i="3" l="1"/>
  <c r="J526" i="3"/>
  <c r="J358" i="4"/>
  <c r="K358" i="4"/>
  <c r="I527" i="3" l="1"/>
  <c r="G527" i="3"/>
  <c r="F359" i="4"/>
  <c r="J527" i="3" l="1"/>
  <c r="F528" i="3"/>
  <c r="G359" i="4"/>
  <c r="I359" i="4"/>
  <c r="K359" i="4" s="1"/>
  <c r="G528" i="3" l="1"/>
  <c r="I528" i="3"/>
  <c r="J359" i="4"/>
  <c r="L359" i="4"/>
  <c r="J528" i="3" l="1"/>
  <c r="F529" i="3"/>
  <c r="F360" i="4"/>
  <c r="G529" i="3" l="1"/>
  <c r="I529" i="3"/>
  <c r="G360" i="4"/>
  <c r="I360" i="4"/>
  <c r="L360" i="4" s="1"/>
  <c r="J529" i="3" l="1"/>
  <c r="F530" i="3"/>
  <c r="J360" i="4"/>
  <c r="K360" i="4"/>
  <c r="G530" i="3" l="1"/>
  <c r="I530" i="3"/>
  <c r="F361" i="4"/>
  <c r="J530" i="3" l="1"/>
  <c r="F531" i="3"/>
  <c r="G361" i="4"/>
  <c r="I361" i="4"/>
  <c r="K361" i="4" s="1"/>
  <c r="I531" i="3" l="1"/>
  <c r="G531" i="3"/>
  <c r="J361" i="4"/>
  <c r="L361" i="4"/>
  <c r="J531" i="3" l="1"/>
  <c r="F532" i="3"/>
  <c r="F362" i="4"/>
  <c r="I532" i="3" l="1"/>
  <c r="G532" i="3"/>
  <c r="G362" i="4"/>
  <c r="I362" i="4"/>
  <c r="L362" i="4" s="1"/>
  <c r="J532" i="3" l="1"/>
  <c r="F533" i="3"/>
  <c r="J362" i="4"/>
  <c r="K362" i="4"/>
  <c r="G533" i="3" l="1"/>
  <c r="I533" i="3"/>
  <c r="F363" i="4"/>
  <c r="J533" i="3" l="1"/>
  <c r="F534" i="3"/>
  <c r="G363" i="4"/>
  <c r="I363" i="4"/>
  <c r="K363" i="4" s="1"/>
  <c r="G534" i="3" l="1"/>
  <c r="I534" i="3"/>
  <c r="J363" i="4"/>
  <c r="L363" i="4"/>
  <c r="J534" i="3" l="1"/>
  <c r="F535" i="3"/>
  <c r="F364" i="4"/>
  <c r="I535" i="3" l="1"/>
  <c r="G535" i="3"/>
  <c r="G364" i="4"/>
  <c r="I364" i="4"/>
  <c r="K364" i="4" s="1"/>
  <c r="F536" i="3" l="1"/>
  <c r="J535" i="3"/>
  <c r="J364" i="4"/>
  <c r="L364" i="4"/>
  <c r="I536" i="3" l="1"/>
  <c r="G536" i="3"/>
  <c r="F365" i="4"/>
  <c r="J536" i="3" l="1"/>
  <c r="F537" i="3"/>
  <c r="G365" i="4"/>
  <c r="I365" i="4"/>
  <c r="L365" i="4" s="1"/>
  <c r="I537" i="3" l="1"/>
  <c r="G537" i="3"/>
  <c r="J365" i="4"/>
  <c r="K365" i="4"/>
  <c r="J537" i="3" l="1"/>
  <c r="F538" i="3"/>
  <c r="F366" i="4"/>
  <c r="G538" i="3" l="1"/>
  <c r="I538" i="3"/>
  <c r="G366" i="4"/>
  <c r="I366" i="4"/>
  <c r="K366" i="4" s="1"/>
  <c r="F539" i="3" l="1"/>
  <c r="J538" i="3"/>
  <c r="J366" i="4"/>
  <c r="L366" i="4"/>
  <c r="I539" i="3" l="1"/>
  <c r="G539" i="3"/>
  <c r="F367" i="4"/>
  <c r="J539" i="3" l="1"/>
  <c r="F540" i="3"/>
  <c r="G367" i="4"/>
  <c r="I367" i="4"/>
  <c r="L367" i="4" s="1"/>
  <c r="G540" i="3" l="1"/>
  <c r="I540" i="3"/>
  <c r="J367" i="4"/>
  <c r="K367" i="4"/>
  <c r="J540" i="3" l="1"/>
  <c r="F541" i="3"/>
  <c r="F368" i="4"/>
  <c r="G541" i="3" l="1"/>
  <c r="I541" i="3"/>
  <c r="G368" i="4"/>
  <c r="I368" i="4"/>
  <c r="K368" i="4" s="1"/>
  <c r="F542" i="3" l="1"/>
  <c r="J541" i="3"/>
  <c r="J368" i="4"/>
  <c r="L368" i="4"/>
  <c r="G542" i="3" l="1"/>
  <c r="I542" i="3"/>
  <c r="F369" i="4"/>
  <c r="J542" i="3" l="1"/>
  <c r="F543" i="3"/>
  <c r="G369" i="4"/>
  <c r="I369" i="4"/>
  <c r="L369" i="4" s="1"/>
  <c r="G543" i="3" l="1"/>
  <c r="I543" i="3"/>
  <c r="J369" i="4"/>
  <c r="K369" i="4"/>
  <c r="J543" i="3" l="1"/>
  <c r="F544" i="3"/>
  <c r="F370" i="4"/>
  <c r="I544" i="3" l="1"/>
  <c r="G544" i="3"/>
  <c r="G370" i="4"/>
  <c r="I370" i="4"/>
  <c r="K370" i="4" s="1"/>
  <c r="F545" i="3" l="1"/>
  <c r="J544" i="3"/>
  <c r="J370" i="4"/>
  <c r="L370" i="4"/>
  <c r="G545" i="3" l="1"/>
  <c r="I545" i="3"/>
  <c r="F371" i="4"/>
  <c r="J545" i="3" l="1"/>
  <c r="F546" i="3"/>
  <c r="G371" i="4"/>
  <c r="I371" i="4"/>
  <c r="L371" i="4" s="1"/>
  <c r="I546" i="3" l="1"/>
  <c r="G546" i="3"/>
  <c r="J371" i="4"/>
  <c r="K371" i="4"/>
  <c r="J546" i="3" l="1"/>
  <c r="F547" i="3"/>
  <c r="F372" i="4"/>
  <c r="I547" i="3" l="1"/>
  <c r="G547" i="3"/>
  <c r="G372" i="4"/>
  <c r="I372" i="4"/>
  <c r="K372" i="4" s="1"/>
  <c r="F548" i="3" l="1"/>
  <c r="J547" i="3"/>
  <c r="J372" i="4"/>
  <c r="L372" i="4"/>
  <c r="I548" i="3" l="1"/>
  <c r="G548" i="3"/>
  <c r="F373" i="4"/>
  <c r="J548" i="3" l="1"/>
  <c r="F549" i="3"/>
  <c r="G373" i="4"/>
  <c r="I373" i="4"/>
  <c r="L373" i="4" s="1"/>
  <c r="I549" i="3" l="1"/>
  <c r="G549" i="3"/>
  <c r="J373" i="4"/>
  <c r="K373" i="4"/>
  <c r="J549" i="3" l="1"/>
  <c r="F550" i="3"/>
  <c r="F374" i="4"/>
  <c r="G550" i="3" l="1"/>
  <c r="I550" i="3"/>
  <c r="G374" i="4"/>
  <c r="I374" i="4"/>
  <c r="K374" i="4" s="1"/>
  <c r="F551" i="3" l="1"/>
  <c r="J550" i="3"/>
  <c r="J374" i="4"/>
  <c r="L374" i="4"/>
  <c r="I551" i="3" l="1"/>
  <c r="G551" i="3"/>
  <c r="F375" i="4"/>
  <c r="J551" i="3" l="1"/>
  <c r="F552" i="3"/>
  <c r="G375" i="4"/>
  <c r="I375" i="4"/>
  <c r="L375" i="4" s="1"/>
  <c r="G552" i="3" l="1"/>
  <c r="I552" i="3"/>
  <c r="J375" i="4"/>
  <c r="K375" i="4"/>
  <c r="J552" i="3" l="1"/>
  <c r="F553" i="3"/>
  <c r="F376" i="4"/>
  <c r="G553" i="3" l="1"/>
  <c r="I553" i="3"/>
  <c r="G376" i="4"/>
  <c r="I376" i="4"/>
  <c r="K376" i="4" s="1"/>
  <c r="F554" i="3" l="1"/>
  <c r="J553" i="3"/>
  <c r="J376" i="4"/>
  <c r="L376" i="4"/>
  <c r="G554" i="3" l="1"/>
  <c r="I554" i="3"/>
  <c r="F377" i="4"/>
  <c r="J554" i="3" l="1"/>
  <c r="F555" i="3"/>
  <c r="G377" i="4"/>
  <c r="I377" i="4"/>
  <c r="L377" i="4" s="1"/>
  <c r="G555" i="3" l="1"/>
  <c r="I555" i="3"/>
  <c r="J377" i="4"/>
  <c r="K377" i="4"/>
  <c r="J555" i="3" l="1"/>
  <c r="F556" i="3"/>
  <c r="F378" i="4"/>
  <c r="I556" i="3" l="1"/>
  <c r="G556" i="3"/>
  <c r="G378" i="4"/>
  <c r="I378" i="4"/>
  <c r="K378" i="4" s="1"/>
  <c r="F557" i="3" l="1"/>
  <c r="J556" i="3"/>
  <c r="J378" i="4"/>
  <c r="L378" i="4"/>
  <c r="G557" i="3" l="1"/>
  <c r="I557" i="3"/>
  <c r="F379" i="4"/>
  <c r="J557" i="3" l="1"/>
  <c r="F558" i="3"/>
  <c r="G379" i="4"/>
  <c r="I379" i="4"/>
  <c r="L379" i="4" s="1"/>
  <c r="I558" i="3" l="1"/>
  <c r="G558" i="3"/>
  <c r="J379" i="4"/>
  <c r="K379" i="4"/>
  <c r="J558" i="3" l="1"/>
  <c r="F559" i="3"/>
  <c r="F380" i="4"/>
  <c r="I559" i="3" l="1"/>
  <c r="G559" i="3"/>
  <c r="G380" i="4"/>
  <c r="I380" i="4"/>
  <c r="K380" i="4" s="1"/>
  <c r="F560" i="3" l="1"/>
  <c r="J559" i="3"/>
  <c r="J380" i="4"/>
  <c r="L380" i="4"/>
  <c r="I560" i="3" l="1"/>
  <c r="G560" i="3"/>
  <c r="F381" i="4"/>
  <c r="J560" i="3" l="1"/>
  <c r="F561" i="3"/>
  <c r="G381" i="4"/>
  <c r="I381" i="4"/>
  <c r="L381" i="4" s="1"/>
  <c r="I561" i="3" l="1"/>
  <c r="G561" i="3"/>
  <c r="J381" i="4"/>
  <c r="K381" i="4"/>
  <c r="J561" i="3" l="1"/>
  <c r="F562" i="3"/>
  <c r="F382" i="4"/>
  <c r="G562" i="3" l="1"/>
  <c r="I562" i="3"/>
  <c r="G382" i="4"/>
  <c r="I382" i="4"/>
  <c r="K382" i="4" s="1"/>
  <c r="F563" i="3" l="1"/>
  <c r="J562" i="3"/>
  <c r="J382" i="4"/>
  <c r="L382" i="4"/>
  <c r="G563" i="3" l="1"/>
  <c r="I563" i="3"/>
  <c r="F383" i="4"/>
  <c r="J563" i="3" l="1"/>
  <c r="F564" i="3"/>
  <c r="G383" i="4"/>
  <c r="I383" i="4"/>
  <c r="L383" i="4" s="1"/>
  <c r="G564" i="3" l="1"/>
  <c r="I564" i="3"/>
  <c r="J383" i="4"/>
  <c r="K383" i="4"/>
  <c r="J564" i="3" l="1"/>
  <c r="F565" i="3"/>
  <c r="F384" i="4"/>
  <c r="I565" i="3" l="1"/>
  <c r="G565" i="3"/>
  <c r="G384" i="4"/>
  <c r="I384" i="4"/>
  <c r="K384" i="4" s="1"/>
  <c r="F566" i="3" l="1"/>
  <c r="J565" i="3"/>
  <c r="J384" i="4"/>
  <c r="L384" i="4"/>
  <c r="G566" i="3" l="1"/>
  <c r="I566" i="3"/>
  <c r="F385" i="4"/>
  <c r="J566" i="3" l="1"/>
  <c r="F567" i="3"/>
  <c r="G385" i="4"/>
  <c r="I385" i="4"/>
  <c r="L385" i="4" s="1"/>
  <c r="I567" i="3" l="1"/>
  <c r="G567" i="3"/>
  <c r="J385" i="4"/>
  <c r="K385" i="4"/>
  <c r="J567" i="3" l="1"/>
  <c r="F568" i="3"/>
  <c r="F386" i="4"/>
  <c r="I568" i="3" l="1"/>
  <c r="G568" i="3"/>
  <c r="G386" i="4"/>
  <c r="I386" i="4"/>
  <c r="K386" i="4" s="1"/>
  <c r="F569" i="3" l="1"/>
  <c r="J568" i="3"/>
  <c r="J386" i="4"/>
  <c r="L386" i="4"/>
  <c r="I569" i="3" l="1"/>
  <c r="G569" i="3"/>
  <c r="F387" i="4"/>
  <c r="J569" i="3" l="1"/>
  <c r="F570" i="3"/>
  <c r="G387" i="4"/>
  <c r="I387" i="4"/>
  <c r="L387" i="4" s="1"/>
  <c r="I570" i="3" l="1"/>
  <c r="G570" i="3"/>
  <c r="J387" i="4"/>
  <c r="K387" i="4"/>
  <c r="J570" i="3" l="1"/>
  <c r="F571" i="3"/>
  <c r="F388" i="4"/>
  <c r="G571" i="3" l="1"/>
  <c r="I571" i="3"/>
  <c r="G388" i="4"/>
  <c r="I388" i="4"/>
  <c r="L388" i="4" s="1"/>
  <c r="F572" i="3" l="1"/>
  <c r="J571" i="3"/>
  <c r="J388" i="4"/>
  <c r="K388" i="4"/>
  <c r="I572" i="3" l="1"/>
  <c r="G572" i="3"/>
  <c r="F389" i="4"/>
  <c r="J572" i="3" l="1"/>
  <c r="F573" i="3"/>
  <c r="G389" i="4"/>
  <c r="I389" i="4"/>
  <c r="K389" i="4" s="1"/>
  <c r="G573" i="3" l="1"/>
  <c r="I573" i="3"/>
  <c r="J389" i="4"/>
  <c r="L389" i="4"/>
  <c r="J573" i="3" l="1"/>
  <c r="F574" i="3"/>
  <c r="F390" i="4"/>
  <c r="G574" i="3" l="1"/>
  <c r="I574" i="3"/>
  <c r="G390" i="4"/>
  <c r="I390" i="4"/>
  <c r="L390" i="4" s="1"/>
  <c r="F575" i="3" l="1"/>
  <c r="J574" i="3"/>
  <c r="J390" i="4"/>
  <c r="K390" i="4"/>
  <c r="G575" i="3" l="1"/>
  <c r="I575" i="3"/>
  <c r="F391" i="4"/>
  <c r="J575" i="3" l="1"/>
  <c r="F576" i="3"/>
  <c r="G391" i="4"/>
  <c r="I391" i="4"/>
  <c r="K391" i="4" s="1"/>
  <c r="G576" i="3" l="1"/>
  <c r="I576" i="3"/>
  <c r="J391" i="4"/>
  <c r="L391" i="4"/>
  <c r="J576" i="3" l="1"/>
  <c r="F577" i="3"/>
  <c r="F392" i="4"/>
  <c r="I577" i="3" l="1"/>
  <c r="G577" i="3"/>
  <c r="G392" i="4"/>
  <c r="I392" i="4"/>
  <c r="L392" i="4" s="1"/>
  <c r="F578" i="3" l="1"/>
  <c r="J577" i="3"/>
  <c r="J392" i="4"/>
  <c r="K392" i="4"/>
  <c r="G578" i="3" l="1"/>
  <c r="I578" i="3"/>
  <c r="F393" i="4"/>
  <c r="J578" i="3" l="1"/>
  <c r="F579" i="3"/>
  <c r="G393" i="4"/>
  <c r="I393" i="4"/>
  <c r="K393" i="4" s="1"/>
  <c r="I579" i="3" l="1"/>
  <c r="G579" i="3"/>
  <c r="J393" i="4"/>
  <c r="L393" i="4"/>
  <c r="J579" i="3" l="1"/>
  <c r="F580" i="3"/>
  <c r="F394" i="4"/>
  <c r="I580" i="3" l="1"/>
  <c r="G580" i="3"/>
  <c r="G394" i="4"/>
  <c r="I394" i="4"/>
  <c r="L394" i="4" s="1"/>
  <c r="F581" i="3" l="1"/>
  <c r="J580" i="3"/>
  <c r="J394" i="4"/>
  <c r="K394" i="4"/>
  <c r="I581" i="3" l="1"/>
  <c r="G581" i="3"/>
  <c r="F395" i="4"/>
  <c r="J581" i="3" l="1"/>
  <c r="F582" i="3"/>
  <c r="G395" i="4"/>
  <c r="I395" i="4"/>
  <c r="K395" i="4" s="1"/>
  <c r="I582" i="3" l="1"/>
  <c r="G582" i="3"/>
  <c r="J395" i="4"/>
  <c r="L395" i="4"/>
  <c r="J582" i="3" l="1"/>
  <c r="F583" i="3"/>
  <c r="F396" i="4"/>
  <c r="G583" i="3" l="1"/>
  <c r="I583" i="3"/>
  <c r="G396" i="4"/>
  <c r="I396" i="4"/>
  <c r="L396" i="4" s="1"/>
  <c r="F584" i="3" l="1"/>
  <c r="J583" i="3"/>
  <c r="J396" i="4"/>
  <c r="K396" i="4"/>
  <c r="I584" i="3" l="1"/>
  <c r="G584" i="3"/>
  <c r="F397" i="4"/>
  <c r="J584" i="3" l="1"/>
  <c r="F585" i="3"/>
  <c r="G397" i="4"/>
  <c r="I397" i="4"/>
  <c r="K397" i="4" s="1"/>
  <c r="G585" i="3" l="1"/>
  <c r="I585" i="3"/>
  <c r="J397" i="4"/>
  <c r="L397" i="4"/>
  <c r="J585" i="3" l="1"/>
  <c r="F586" i="3"/>
  <c r="F398" i="4"/>
  <c r="G586" i="3" l="1"/>
  <c r="I586" i="3"/>
  <c r="G398" i="4"/>
  <c r="I398" i="4"/>
  <c r="L398" i="4" s="1"/>
  <c r="F587" i="3" l="1"/>
  <c r="J586" i="3"/>
  <c r="J398" i="4"/>
  <c r="K398" i="4"/>
  <c r="G587" i="3" l="1"/>
  <c r="I587" i="3"/>
  <c r="F399" i="4"/>
  <c r="J587" i="3" l="1"/>
  <c r="F588" i="3"/>
  <c r="G399" i="4"/>
  <c r="I399" i="4"/>
  <c r="K399" i="4" s="1"/>
  <c r="G588" i="3" l="1"/>
  <c r="I588" i="3"/>
  <c r="J399" i="4"/>
  <c r="L399" i="4"/>
  <c r="J588" i="3" l="1"/>
  <c r="F589" i="3"/>
  <c r="F400" i="4"/>
  <c r="I589" i="3" l="1"/>
  <c r="G589" i="3"/>
  <c r="G400" i="4"/>
  <c r="I400" i="4"/>
  <c r="L400" i="4" s="1"/>
  <c r="F590" i="3" l="1"/>
  <c r="J589" i="3"/>
  <c r="J400" i="4"/>
  <c r="K400" i="4"/>
  <c r="G590" i="3" l="1"/>
  <c r="I590" i="3"/>
  <c r="F401" i="4"/>
  <c r="J590" i="3" l="1"/>
  <c r="F591" i="3"/>
  <c r="G401" i="4"/>
  <c r="I401" i="4"/>
  <c r="K401" i="4" s="1"/>
  <c r="I591" i="3" l="1"/>
  <c r="G591" i="3"/>
  <c r="J401" i="4"/>
  <c r="L401" i="4"/>
  <c r="J591" i="3" l="1"/>
  <c r="F592" i="3"/>
  <c r="F402" i="4"/>
  <c r="I592" i="3" l="1"/>
  <c r="G592" i="3"/>
  <c r="G402" i="4"/>
  <c r="I402" i="4"/>
  <c r="L402" i="4" s="1"/>
  <c r="F593" i="3" l="1"/>
  <c r="J592" i="3"/>
  <c r="J402" i="4"/>
  <c r="K402" i="4"/>
  <c r="I593" i="3" l="1"/>
  <c r="G593" i="3"/>
  <c r="F403" i="4"/>
  <c r="J593" i="3" l="1"/>
  <c r="F594" i="3"/>
  <c r="G403" i="4"/>
  <c r="I403" i="4"/>
  <c r="K403" i="4" s="1"/>
  <c r="I594" i="3" l="1"/>
  <c r="G594" i="3"/>
  <c r="J403" i="4"/>
  <c r="L403" i="4"/>
  <c r="J594" i="3" l="1"/>
  <c r="F595" i="3"/>
  <c r="F404" i="4"/>
  <c r="G595" i="3" l="1"/>
  <c r="I595" i="3"/>
  <c r="G404" i="4"/>
  <c r="I404" i="4"/>
  <c r="L404" i="4" s="1"/>
  <c r="F596" i="3" l="1"/>
  <c r="J595" i="3"/>
  <c r="J404" i="4"/>
  <c r="K404" i="4"/>
  <c r="I596" i="3" l="1"/>
  <c r="G596" i="3"/>
  <c r="F405" i="4"/>
  <c r="J596" i="3" l="1"/>
  <c r="F597" i="3"/>
  <c r="G405" i="4"/>
  <c r="I405" i="4"/>
  <c r="K405" i="4" s="1"/>
  <c r="G597" i="3" l="1"/>
  <c r="I597" i="3"/>
  <c r="J405" i="4"/>
  <c r="L405" i="4"/>
  <c r="J597" i="3" l="1"/>
  <c r="F598" i="3"/>
  <c r="F406" i="4"/>
  <c r="G598" i="3" l="1"/>
  <c r="I598" i="3"/>
  <c r="G406" i="4"/>
  <c r="I406" i="4"/>
  <c r="L406" i="4" s="1"/>
  <c r="F599" i="3" l="1"/>
  <c r="J598" i="3"/>
  <c r="J406" i="4"/>
  <c r="K406" i="4"/>
  <c r="G599" i="3" l="1"/>
  <c r="I599" i="3"/>
  <c r="F407" i="4"/>
  <c r="J599" i="3" l="1"/>
  <c r="F600" i="3"/>
  <c r="G407" i="4"/>
  <c r="I407" i="4"/>
  <c r="K407" i="4" s="1"/>
  <c r="G600" i="3" l="1"/>
  <c r="I600" i="3"/>
  <c r="J407" i="4"/>
  <c r="L407" i="4"/>
  <c r="J600" i="3" l="1"/>
  <c r="F601" i="3"/>
  <c r="F408" i="4"/>
  <c r="I601" i="3" l="1"/>
  <c r="G601" i="3"/>
  <c r="G408" i="4"/>
  <c r="I408" i="4"/>
  <c r="L408" i="4" s="1"/>
  <c r="F602" i="3" l="1"/>
  <c r="J601" i="3"/>
  <c r="J408" i="4"/>
  <c r="K408" i="4"/>
  <c r="G602" i="3" l="1"/>
  <c r="I602" i="3"/>
  <c r="F409" i="4"/>
  <c r="J602" i="3" l="1"/>
  <c r="F603" i="3"/>
  <c r="G409" i="4"/>
  <c r="I409" i="4"/>
  <c r="K409" i="4" s="1"/>
  <c r="I603" i="3" l="1"/>
  <c r="G603" i="3"/>
  <c r="J409" i="4"/>
  <c r="L409" i="4"/>
  <c r="J603" i="3" l="1"/>
  <c r="F604" i="3"/>
  <c r="F410" i="4"/>
  <c r="I604" i="3" l="1"/>
  <c r="G604" i="3"/>
  <c r="G410" i="4"/>
  <c r="I410" i="4"/>
  <c r="L410" i="4" s="1"/>
  <c r="F605" i="3" l="1"/>
  <c r="J604" i="3"/>
  <c r="J410" i="4"/>
  <c r="K410" i="4"/>
  <c r="I605" i="3" l="1"/>
  <c r="G605" i="3"/>
  <c r="F411" i="4"/>
  <c r="J605" i="3" l="1"/>
  <c r="F606" i="3"/>
  <c r="G411" i="4"/>
  <c r="I411" i="4"/>
  <c r="K411" i="4" s="1"/>
  <c r="I606" i="3" l="1"/>
  <c r="G606" i="3"/>
  <c r="J411" i="4"/>
  <c r="L411" i="4"/>
  <c r="J606" i="3" l="1"/>
  <c r="F607" i="3"/>
  <c r="F412" i="4"/>
  <c r="G607" i="3" l="1"/>
  <c r="I607" i="3"/>
  <c r="G412" i="4"/>
  <c r="I412" i="4"/>
  <c r="L412" i="4" s="1"/>
  <c r="F608" i="3" l="1"/>
  <c r="J607" i="3"/>
  <c r="J412" i="4"/>
  <c r="K412" i="4"/>
  <c r="I608" i="3" l="1"/>
  <c r="G608" i="3"/>
  <c r="F413" i="4"/>
  <c r="J608" i="3" l="1"/>
  <c r="F609" i="3"/>
  <c r="G413" i="4"/>
  <c r="I413" i="4"/>
  <c r="K413" i="4" s="1"/>
  <c r="G609" i="3" l="1"/>
  <c r="I609" i="3"/>
  <c r="J413" i="4"/>
  <c r="L413" i="4"/>
  <c r="J609" i="3" l="1"/>
  <c r="F610" i="3"/>
  <c r="F414" i="4"/>
  <c r="G610" i="3" l="1"/>
  <c r="I610" i="3"/>
  <c r="G414" i="4"/>
  <c r="I414" i="4"/>
  <c r="L414" i="4" s="1"/>
  <c r="F611" i="3" l="1"/>
  <c r="J610" i="3"/>
  <c r="J414" i="4"/>
  <c r="K414" i="4"/>
  <c r="G611" i="3" l="1"/>
  <c r="I611" i="3"/>
  <c r="F415" i="4"/>
  <c r="J611" i="3" l="1"/>
  <c r="F612" i="3"/>
  <c r="G415" i="4"/>
  <c r="I415" i="4"/>
  <c r="K415" i="4" s="1"/>
  <c r="G612" i="3" l="1"/>
  <c r="I612" i="3"/>
  <c r="J415" i="4"/>
  <c r="L415" i="4"/>
  <c r="J612" i="3" l="1"/>
  <c r="F613" i="3"/>
  <c r="F416" i="4"/>
  <c r="I613" i="3" l="1"/>
  <c r="G613" i="3"/>
  <c r="G416" i="4"/>
  <c r="I416" i="4"/>
  <c r="L416" i="4" s="1"/>
  <c r="F614" i="3" l="1"/>
  <c r="J613" i="3"/>
  <c r="J416" i="4"/>
  <c r="K416" i="4"/>
  <c r="G614" i="3" l="1"/>
  <c r="I614" i="3"/>
  <c r="F417" i="4"/>
  <c r="J614" i="3" l="1"/>
  <c r="F615" i="3"/>
  <c r="G417" i="4"/>
  <c r="I417" i="4"/>
  <c r="K417" i="4" s="1"/>
  <c r="I615" i="3" l="1"/>
  <c r="G615" i="3"/>
  <c r="J417" i="4"/>
  <c r="L417" i="4"/>
  <c r="J615" i="3" l="1"/>
  <c r="F616" i="3"/>
  <c r="F418" i="4"/>
  <c r="I616" i="3" l="1"/>
  <c r="G616" i="3"/>
  <c r="G418" i="4"/>
  <c r="I418" i="4"/>
  <c r="L418" i="4" s="1"/>
  <c r="F617" i="3" l="1"/>
  <c r="J616" i="3"/>
  <c r="J418" i="4"/>
  <c r="K418" i="4"/>
  <c r="I617" i="3" l="1"/>
  <c r="G617" i="3"/>
  <c r="F419" i="4"/>
  <c r="J617" i="3" l="1"/>
  <c r="F618" i="3"/>
  <c r="G419" i="4"/>
  <c r="I419" i="4"/>
  <c r="K419" i="4" s="1"/>
  <c r="I618" i="3" l="1"/>
  <c r="G618" i="3"/>
  <c r="J419" i="4"/>
  <c r="L419" i="4"/>
  <c r="J618" i="3" l="1"/>
  <c r="F619" i="3"/>
  <c r="F420" i="4"/>
  <c r="G619" i="3" l="1"/>
  <c r="I619" i="3"/>
  <c r="G420" i="4"/>
  <c r="I420" i="4"/>
  <c r="L420" i="4" s="1"/>
  <c r="F620" i="3" l="1"/>
  <c r="J619" i="3"/>
  <c r="J420" i="4"/>
  <c r="K420" i="4"/>
  <c r="I620" i="3" l="1"/>
  <c r="G620" i="3"/>
  <c r="F421" i="4"/>
  <c r="J620" i="3" l="1"/>
  <c r="F621" i="3"/>
  <c r="G421" i="4"/>
  <c r="I421" i="4"/>
  <c r="K421" i="4" s="1"/>
  <c r="G621" i="3" l="1"/>
  <c r="I621" i="3"/>
  <c r="J421" i="4"/>
  <c r="L421" i="4"/>
  <c r="J621" i="3" l="1"/>
  <c r="F622" i="3"/>
  <c r="F422" i="4"/>
  <c r="G622" i="3" l="1"/>
  <c r="I622" i="3"/>
  <c r="G422" i="4"/>
  <c r="I422" i="4"/>
  <c r="L422" i="4" s="1"/>
  <c r="F623" i="3" l="1"/>
  <c r="J622" i="3"/>
  <c r="J422" i="4"/>
  <c r="K422" i="4"/>
  <c r="G623" i="3" l="1"/>
  <c r="I623" i="3"/>
  <c r="F423" i="4"/>
  <c r="J623" i="3" l="1"/>
  <c r="F624" i="3"/>
  <c r="G423" i="4"/>
  <c r="I423" i="4"/>
  <c r="K423" i="4" s="1"/>
  <c r="G624" i="3" l="1"/>
  <c r="I624" i="3"/>
  <c r="J423" i="4"/>
  <c r="L423" i="4"/>
  <c r="J624" i="3" l="1"/>
  <c r="F625" i="3"/>
  <c r="F424" i="4"/>
  <c r="I625" i="3" l="1"/>
  <c r="G625" i="3"/>
  <c r="G424" i="4"/>
  <c r="I424" i="4"/>
  <c r="L424" i="4" s="1"/>
  <c r="F626" i="3" l="1"/>
  <c r="J625" i="3"/>
  <c r="J424" i="4"/>
  <c r="K424" i="4"/>
  <c r="G626" i="3" l="1"/>
  <c r="I626" i="3"/>
  <c r="F425" i="4"/>
  <c r="J626" i="3" l="1"/>
  <c r="F627" i="3"/>
  <c r="G425" i="4"/>
  <c r="I425" i="4"/>
  <c r="K425" i="4" s="1"/>
  <c r="I627" i="3" l="1"/>
  <c r="G627" i="3"/>
  <c r="J425" i="4"/>
  <c r="L425" i="4"/>
  <c r="J627" i="3" l="1"/>
  <c r="F628" i="3"/>
  <c r="F426" i="4"/>
  <c r="I628" i="3" l="1"/>
  <c r="G628" i="3"/>
  <c r="G426" i="4"/>
  <c r="I426" i="4"/>
  <c r="L426" i="4" s="1"/>
  <c r="F629" i="3" l="1"/>
  <c r="J628" i="3"/>
  <c r="J426" i="4"/>
  <c r="K426" i="4"/>
  <c r="I629" i="3" l="1"/>
  <c r="G629" i="3"/>
  <c r="F427" i="4"/>
  <c r="J629" i="3" l="1"/>
  <c r="F630" i="3"/>
  <c r="I427" i="4"/>
  <c r="K427" i="4" s="1"/>
  <c r="G427" i="4"/>
  <c r="I630" i="3" l="1"/>
  <c r="G630" i="3"/>
  <c r="J427" i="4"/>
  <c r="L427" i="4"/>
  <c r="J630" i="3" l="1"/>
  <c r="F631" i="3"/>
  <c r="F428" i="4"/>
  <c r="G631" i="3" l="1"/>
  <c r="I631" i="3"/>
  <c r="G428" i="4"/>
  <c r="I428" i="4"/>
  <c r="L428" i="4" s="1"/>
  <c r="F632" i="3" l="1"/>
  <c r="J631" i="3"/>
  <c r="J428" i="4"/>
  <c r="K428" i="4"/>
  <c r="I632" i="3" l="1"/>
  <c r="G632" i="3"/>
  <c r="F429" i="4"/>
  <c r="J632" i="3" l="1"/>
  <c r="F633" i="3"/>
  <c r="G429" i="4"/>
  <c r="I429" i="4"/>
  <c r="K429" i="4" s="1"/>
  <c r="G633" i="3" l="1"/>
  <c r="I633" i="3"/>
  <c r="J429" i="4"/>
  <c r="L429" i="4"/>
  <c r="J633" i="3" l="1"/>
  <c r="F634" i="3"/>
  <c r="F430" i="4"/>
  <c r="G634" i="3" l="1"/>
  <c r="I634" i="3"/>
  <c r="G430" i="4"/>
  <c r="I430" i="4"/>
  <c r="L430" i="4" s="1"/>
  <c r="F635" i="3" l="1"/>
  <c r="J634" i="3"/>
  <c r="J430" i="4"/>
  <c r="K430" i="4"/>
  <c r="G635" i="3" l="1"/>
  <c r="I635" i="3"/>
  <c r="F431" i="4"/>
  <c r="J635" i="3" l="1"/>
  <c r="F636" i="3"/>
  <c r="I431" i="4"/>
  <c r="K431" i="4" s="1"/>
  <c r="G431" i="4"/>
  <c r="G636" i="3" l="1"/>
  <c r="I636" i="3"/>
  <c r="J431" i="4"/>
  <c r="L431" i="4"/>
  <c r="J636" i="3" l="1"/>
  <c r="F637" i="3"/>
  <c r="F432" i="4"/>
  <c r="I637" i="3" l="1"/>
  <c r="G637" i="3"/>
  <c r="G432" i="4"/>
  <c r="I432" i="4"/>
  <c r="L432" i="4" s="1"/>
  <c r="F638" i="3" l="1"/>
  <c r="J637" i="3"/>
  <c r="J432" i="4"/>
  <c r="K432" i="4"/>
  <c r="G638" i="3" l="1"/>
  <c r="I638" i="3"/>
  <c r="F433" i="4"/>
  <c r="J638" i="3" l="1"/>
  <c r="F639" i="3"/>
  <c r="G433" i="4"/>
  <c r="I433" i="4"/>
  <c r="K433" i="4" s="1"/>
  <c r="I639" i="3" l="1"/>
  <c r="G639" i="3"/>
  <c r="J433" i="4"/>
  <c r="L433" i="4"/>
  <c r="J639" i="3" l="1"/>
  <c r="F640" i="3"/>
  <c r="F434" i="4"/>
  <c r="I640" i="3" l="1"/>
  <c r="G640" i="3"/>
  <c r="G434" i="4"/>
  <c r="I434" i="4"/>
  <c r="L434" i="4" s="1"/>
  <c r="F641" i="3" l="1"/>
  <c r="J640" i="3"/>
  <c r="J434" i="4"/>
  <c r="K434" i="4"/>
  <c r="I641" i="3" l="1"/>
  <c r="G641" i="3"/>
  <c r="F435" i="4"/>
  <c r="J641" i="3" l="1"/>
  <c r="F642" i="3"/>
  <c r="I435" i="4"/>
  <c r="K435" i="4" s="1"/>
  <c r="G435" i="4"/>
  <c r="I642" i="3" l="1"/>
  <c r="G642" i="3"/>
  <c r="J435" i="4"/>
  <c r="L435" i="4"/>
  <c r="J642" i="3" l="1"/>
  <c r="F643" i="3"/>
  <c r="F436" i="4"/>
  <c r="G643" i="3" l="1"/>
  <c r="I643" i="3"/>
  <c r="G436" i="4"/>
  <c r="I436" i="4"/>
  <c r="L436" i="4" s="1"/>
  <c r="F644" i="3" l="1"/>
  <c r="J643" i="3"/>
  <c r="J436" i="4"/>
  <c r="K436" i="4"/>
  <c r="I644" i="3" l="1"/>
  <c r="G644" i="3"/>
  <c r="F437" i="4"/>
  <c r="J644" i="3" l="1"/>
  <c r="F645" i="3"/>
  <c r="G437" i="4"/>
  <c r="I437" i="4"/>
  <c r="K437" i="4" s="1"/>
  <c r="G645" i="3" l="1"/>
  <c r="I645" i="3"/>
  <c r="J437" i="4"/>
  <c r="L437" i="4"/>
  <c r="J645" i="3" l="1"/>
  <c r="F646" i="3"/>
  <c r="F438" i="4"/>
  <c r="G646" i="3" l="1"/>
  <c r="I646" i="3"/>
  <c r="G438" i="4"/>
  <c r="I438" i="4"/>
  <c r="L438" i="4" s="1"/>
  <c r="F647" i="3" l="1"/>
  <c r="J646" i="3"/>
  <c r="J438" i="4"/>
  <c r="K438" i="4"/>
  <c r="G647" i="3" l="1"/>
  <c r="I647" i="3"/>
  <c r="F439" i="4"/>
  <c r="J647" i="3" l="1"/>
  <c r="F648" i="3"/>
  <c r="I439" i="4"/>
  <c r="K439" i="4" s="1"/>
  <c r="G439" i="4"/>
  <c r="G648" i="3" l="1"/>
  <c r="I648" i="3"/>
  <c r="J439" i="4"/>
  <c r="L439" i="4"/>
  <c r="J648" i="3" l="1"/>
  <c r="F649" i="3"/>
  <c r="F440" i="4"/>
  <c r="I649" i="3" l="1"/>
  <c r="G649" i="3"/>
  <c r="G440" i="4"/>
  <c r="I440" i="4"/>
  <c r="L440" i="4" s="1"/>
  <c r="F650" i="3" l="1"/>
  <c r="J649" i="3"/>
  <c r="J440" i="4"/>
  <c r="K440" i="4"/>
  <c r="G650" i="3" l="1"/>
  <c r="I650" i="3"/>
  <c r="F441" i="4"/>
  <c r="J650" i="3" l="1"/>
  <c r="F651" i="3"/>
  <c r="G441" i="4"/>
  <c r="I441" i="4"/>
  <c r="K441" i="4" s="1"/>
  <c r="I651" i="3" l="1"/>
  <c r="G651" i="3"/>
  <c r="J441" i="4"/>
  <c r="L441" i="4"/>
  <c r="J651" i="3" l="1"/>
  <c r="F652" i="3"/>
  <c r="F442" i="4"/>
  <c r="I652" i="3" l="1"/>
  <c r="G652" i="3"/>
  <c r="G442" i="4"/>
  <c r="I442" i="4"/>
  <c r="L442" i="4" s="1"/>
  <c r="F653" i="3" l="1"/>
  <c r="J652" i="3"/>
  <c r="J442" i="4"/>
  <c r="K442" i="4"/>
  <c r="I653" i="3" l="1"/>
  <c r="G653" i="3"/>
  <c r="F443" i="4"/>
  <c r="J653" i="3" l="1"/>
  <c r="F654" i="3"/>
  <c r="I443" i="4"/>
  <c r="K443" i="4" s="1"/>
  <c r="G443" i="4"/>
  <c r="I654" i="3" l="1"/>
  <c r="G654" i="3"/>
  <c r="J443" i="4"/>
  <c r="L443" i="4"/>
  <c r="J654" i="3" l="1"/>
  <c r="F655" i="3"/>
  <c r="F444" i="4"/>
  <c r="G655" i="3" l="1"/>
  <c r="I655" i="3"/>
  <c r="G444" i="4"/>
  <c r="I444" i="4"/>
  <c r="L444" i="4" s="1"/>
  <c r="F656" i="3" l="1"/>
  <c r="J655" i="3"/>
  <c r="J444" i="4"/>
  <c r="K444" i="4"/>
  <c r="I656" i="3" l="1"/>
  <c r="G656" i="3"/>
  <c r="F445" i="4"/>
  <c r="J656" i="3" l="1"/>
  <c r="F657" i="3"/>
  <c r="G445" i="4"/>
  <c r="I445" i="4"/>
  <c r="K445" i="4" s="1"/>
  <c r="G657" i="3" l="1"/>
  <c r="I657" i="3"/>
  <c r="J445" i="4"/>
  <c r="L445" i="4"/>
  <c r="J657" i="3" l="1"/>
  <c r="F658" i="3"/>
  <c r="F446" i="4"/>
  <c r="G658" i="3" l="1"/>
  <c r="I658" i="3"/>
  <c r="G446" i="4"/>
  <c r="I446" i="4"/>
  <c r="L446" i="4" s="1"/>
  <c r="F659" i="3" l="1"/>
  <c r="J658" i="3"/>
  <c r="J446" i="4"/>
  <c r="K446" i="4"/>
  <c r="G659" i="3" l="1"/>
  <c r="I659" i="3"/>
  <c r="F447" i="4"/>
  <c r="J659" i="3" l="1"/>
  <c r="F660" i="3"/>
  <c r="I447" i="4"/>
  <c r="K447" i="4" s="1"/>
  <c r="G447" i="4"/>
  <c r="G660" i="3" l="1"/>
  <c r="I660" i="3"/>
  <c r="J447" i="4"/>
  <c r="L447" i="4"/>
  <c r="J660" i="3" l="1"/>
  <c r="F661" i="3"/>
  <c r="F448" i="4"/>
  <c r="I661" i="3" l="1"/>
  <c r="G661" i="3"/>
  <c r="G448" i="4"/>
  <c r="I448" i="4"/>
  <c r="L448" i="4" s="1"/>
  <c r="F662" i="3" l="1"/>
  <c r="J661" i="3"/>
  <c r="J448" i="4"/>
  <c r="K448" i="4"/>
  <c r="G662" i="3" l="1"/>
  <c r="I662" i="3"/>
  <c r="F449" i="4"/>
  <c r="J662" i="3" l="1"/>
  <c r="F663" i="3"/>
  <c r="G449" i="4"/>
  <c r="I449" i="4"/>
  <c r="K449" i="4" s="1"/>
  <c r="I663" i="3" l="1"/>
  <c r="G663" i="3"/>
  <c r="J449" i="4"/>
  <c r="L449" i="4"/>
  <c r="J663" i="3" l="1"/>
  <c r="F664" i="3"/>
  <c r="F450" i="4"/>
  <c r="I664" i="3" l="1"/>
  <c r="G664" i="3"/>
  <c r="G450" i="4"/>
  <c r="I450" i="4"/>
  <c r="L450" i="4" s="1"/>
  <c r="F665" i="3" l="1"/>
  <c r="J664" i="3"/>
  <c r="J450" i="4"/>
  <c r="K450" i="4"/>
  <c r="I665" i="3" l="1"/>
  <c r="G665" i="3"/>
  <c r="F451" i="4"/>
  <c r="J665" i="3" l="1"/>
  <c r="F666" i="3"/>
  <c r="I451" i="4"/>
  <c r="K451" i="4" s="1"/>
  <c r="G451" i="4"/>
  <c r="I666" i="3" l="1"/>
  <c r="G666" i="3"/>
  <c r="J451" i="4"/>
  <c r="L451" i="4"/>
  <c r="J666" i="3" l="1"/>
  <c r="F667" i="3"/>
  <c r="F452" i="4"/>
  <c r="G667" i="3" l="1"/>
  <c r="I667" i="3"/>
  <c r="G452" i="4"/>
  <c r="I452" i="4"/>
  <c r="L452" i="4" s="1"/>
  <c r="F668" i="3" l="1"/>
  <c r="J667" i="3"/>
  <c r="J452" i="4"/>
  <c r="K452" i="4"/>
  <c r="I668" i="3" l="1"/>
  <c r="G668" i="3"/>
  <c r="F453" i="4"/>
  <c r="J668" i="3" l="1"/>
  <c r="F669" i="3"/>
  <c r="G453" i="4"/>
  <c r="I453" i="4"/>
  <c r="K453" i="4" s="1"/>
  <c r="G669" i="3" l="1"/>
  <c r="I669" i="3"/>
  <c r="J453" i="4"/>
  <c r="L453" i="4"/>
  <c r="J669" i="3" l="1"/>
  <c r="F670" i="3"/>
  <c r="F454" i="4"/>
  <c r="G670" i="3" l="1"/>
  <c r="I670" i="3"/>
  <c r="G454" i="4"/>
  <c r="I454" i="4"/>
  <c r="L454" i="4" s="1"/>
  <c r="F671" i="3" l="1"/>
  <c r="J670" i="3"/>
  <c r="J454" i="4"/>
  <c r="K454" i="4"/>
  <c r="G671" i="3" l="1"/>
  <c r="I671" i="3"/>
  <c r="F455" i="4"/>
  <c r="J671" i="3" l="1"/>
  <c r="F672" i="3"/>
  <c r="I455" i="4"/>
  <c r="K455" i="4" s="1"/>
  <c r="G455" i="4"/>
  <c r="G672" i="3" l="1"/>
  <c r="I672" i="3"/>
  <c r="J455" i="4"/>
  <c r="L455" i="4"/>
  <c r="J672" i="3" l="1"/>
  <c r="F673" i="3"/>
  <c r="F456" i="4"/>
  <c r="I673" i="3" l="1"/>
  <c r="G673" i="3"/>
  <c r="G456" i="4"/>
  <c r="I456" i="4"/>
  <c r="L456" i="4" s="1"/>
  <c r="J673" i="3" l="1"/>
  <c r="F674" i="3"/>
  <c r="J456" i="4"/>
  <c r="K456" i="4"/>
  <c r="G674" i="3" l="1"/>
  <c r="I674" i="3"/>
  <c r="F457" i="4"/>
  <c r="J674" i="3" l="1"/>
  <c r="F675" i="3"/>
  <c r="G457" i="4"/>
  <c r="I457" i="4"/>
  <c r="K457" i="4" s="1"/>
  <c r="G675" i="3" l="1"/>
  <c r="I675" i="3"/>
  <c r="J457" i="4"/>
  <c r="L457" i="4"/>
  <c r="J675" i="3" l="1"/>
  <c r="F676" i="3"/>
  <c r="F458" i="4"/>
  <c r="I676" i="3" l="1"/>
  <c r="G676" i="3"/>
  <c r="G458" i="4"/>
  <c r="I458" i="4"/>
  <c r="L458" i="4" s="1"/>
  <c r="J676" i="3" l="1"/>
  <c r="F677" i="3"/>
  <c r="J458" i="4"/>
  <c r="K458" i="4"/>
  <c r="I677" i="3" l="1"/>
  <c r="G677" i="3"/>
  <c r="F459" i="4"/>
  <c r="J677" i="3" l="1"/>
  <c r="F678" i="3"/>
  <c r="I459" i="4"/>
  <c r="K459" i="4" s="1"/>
  <c r="G459" i="4"/>
  <c r="G678" i="3" l="1"/>
  <c r="I678" i="3"/>
  <c r="J459" i="4"/>
  <c r="L459" i="4"/>
  <c r="J678" i="3" l="1"/>
  <c r="F679" i="3"/>
  <c r="F460" i="4"/>
  <c r="G679" i="3" l="1"/>
  <c r="I679" i="3"/>
  <c r="G460" i="4"/>
  <c r="I460" i="4"/>
  <c r="L460" i="4" s="1"/>
  <c r="J679" i="3" l="1"/>
  <c r="F680" i="3"/>
  <c r="J460" i="4"/>
  <c r="K460" i="4"/>
  <c r="I680" i="3" l="1"/>
  <c r="G680" i="3"/>
  <c r="F461" i="4"/>
  <c r="J680" i="3" l="1"/>
  <c r="F681" i="3"/>
  <c r="G461" i="4"/>
  <c r="I461" i="4"/>
  <c r="K461" i="4" s="1"/>
  <c r="I681" i="3" l="1"/>
  <c r="G681" i="3"/>
  <c r="J461" i="4"/>
  <c r="L461" i="4"/>
  <c r="J681" i="3" l="1"/>
  <c r="F682" i="3"/>
  <c r="F462" i="4"/>
  <c r="G682" i="3" l="1"/>
  <c r="I682" i="3"/>
  <c r="G462" i="4"/>
  <c r="I462" i="4"/>
  <c r="L462" i="4" s="1"/>
  <c r="J682" i="3" l="1"/>
  <c r="F683" i="3"/>
  <c r="J462" i="4"/>
  <c r="K462" i="4"/>
  <c r="G683" i="3" l="1"/>
  <c r="I683" i="3"/>
  <c r="F463" i="4"/>
  <c r="J683" i="3" l="1"/>
  <c r="F684" i="3"/>
  <c r="I463" i="4"/>
  <c r="K463" i="4" s="1"/>
  <c r="G463" i="4"/>
  <c r="I684" i="3" l="1"/>
  <c r="G684" i="3"/>
  <c r="J463" i="4"/>
  <c r="L463" i="4"/>
  <c r="J684" i="3" l="1"/>
  <c r="F685" i="3"/>
  <c r="F464" i="4"/>
  <c r="I685" i="3" l="1"/>
  <c r="G685" i="3"/>
  <c r="G464" i="4"/>
  <c r="I464" i="4"/>
  <c r="L464" i="4" s="1"/>
  <c r="J685" i="3" l="1"/>
  <c r="F686" i="3"/>
  <c r="J464" i="4"/>
  <c r="K464" i="4"/>
  <c r="G686" i="3" l="1"/>
  <c r="I686" i="3"/>
  <c r="F465" i="4"/>
  <c r="J686" i="3" l="1"/>
  <c r="F687" i="3"/>
  <c r="G465" i="4"/>
  <c r="I465" i="4"/>
  <c r="K465" i="4" s="1"/>
  <c r="G687" i="3" l="1"/>
  <c r="I687" i="3"/>
  <c r="J465" i="4"/>
  <c r="L465" i="4"/>
  <c r="J687" i="3" l="1"/>
  <c r="F688" i="3"/>
  <c r="F466" i="4"/>
  <c r="I688" i="3" l="1"/>
  <c r="G688" i="3"/>
  <c r="G466" i="4"/>
  <c r="I466" i="4"/>
  <c r="L466" i="4" s="1"/>
  <c r="J688" i="3" l="1"/>
  <c r="F689" i="3"/>
  <c r="J466" i="4"/>
  <c r="K466" i="4"/>
  <c r="I689" i="3" l="1"/>
  <c r="G689" i="3"/>
  <c r="F467" i="4"/>
  <c r="J689" i="3" l="1"/>
  <c r="F690" i="3"/>
  <c r="I467" i="4"/>
  <c r="K467" i="4" s="1"/>
  <c r="G467" i="4"/>
  <c r="G690" i="3" l="1"/>
  <c r="I690" i="3"/>
  <c r="J467" i="4"/>
  <c r="L467" i="4"/>
  <c r="J690" i="3" l="1"/>
  <c r="F691" i="3"/>
  <c r="F468" i="4"/>
  <c r="G691" i="3" l="1"/>
  <c r="I691" i="3"/>
  <c r="G468" i="4"/>
  <c r="I468" i="4"/>
  <c r="L468" i="4" s="1"/>
  <c r="J691" i="3" l="1"/>
  <c r="F692" i="3"/>
  <c r="J468" i="4"/>
  <c r="K468" i="4"/>
  <c r="I692" i="3" l="1"/>
  <c r="G692" i="3"/>
  <c r="F469" i="4"/>
  <c r="J692" i="3" l="1"/>
  <c r="F693" i="3"/>
  <c r="G469" i="4"/>
  <c r="I469" i="4"/>
  <c r="K469" i="4" s="1"/>
  <c r="I693" i="3" l="1"/>
  <c r="G693" i="3"/>
  <c r="J469" i="4"/>
  <c r="L469" i="4"/>
  <c r="J693" i="3" l="1"/>
  <c r="F694" i="3"/>
  <c r="F470" i="4"/>
  <c r="G694" i="3" l="1"/>
  <c r="I694" i="3"/>
  <c r="G470" i="4"/>
  <c r="I470" i="4"/>
  <c r="L470" i="4" s="1"/>
  <c r="J694" i="3" l="1"/>
  <c r="F695" i="3"/>
  <c r="J470" i="4"/>
  <c r="K470" i="4"/>
  <c r="G695" i="3" l="1"/>
  <c r="I695" i="3"/>
  <c r="F471" i="4"/>
  <c r="J695" i="3" l="1"/>
  <c r="F696" i="3"/>
  <c r="I471" i="4"/>
  <c r="K471" i="4" s="1"/>
  <c r="G471" i="4"/>
  <c r="I696" i="3" l="1"/>
  <c r="G696" i="3"/>
  <c r="J471" i="4"/>
  <c r="L471" i="4"/>
  <c r="J696" i="3" l="1"/>
  <c r="F697" i="3"/>
  <c r="F472" i="4"/>
  <c r="I697" i="3" l="1"/>
  <c r="G697" i="3"/>
  <c r="G472" i="4"/>
  <c r="I472" i="4"/>
  <c r="L472" i="4" s="1"/>
  <c r="J697" i="3" l="1"/>
  <c r="F698" i="3"/>
  <c r="J472" i="4"/>
  <c r="K472" i="4"/>
  <c r="G698" i="3" l="1"/>
  <c r="I698" i="3"/>
  <c r="F473" i="4"/>
  <c r="J698" i="3" l="1"/>
  <c r="F699" i="3"/>
  <c r="G473" i="4"/>
  <c r="I473" i="4"/>
  <c r="K473" i="4" s="1"/>
  <c r="G699" i="3" l="1"/>
  <c r="I699" i="3"/>
  <c r="J473" i="4"/>
  <c r="L473" i="4"/>
  <c r="J699" i="3" l="1"/>
  <c r="F700" i="3"/>
  <c r="F474" i="4"/>
  <c r="I700" i="3" l="1"/>
  <c r="G700" i="3"/>
  <c r="G474" i="4"/>
  <c r="I474" i="4"/>
  <c r="L474" i="4" s="1"/>
  <c r="J700" i="3" l="1"/>
  <c r="F701" i="3"/>
  <c r="J474" i="4"/>
  <c r="K474" i="4"/>
  <c r="I701" i="3" l="1"/>
  <c r="G701" i="3"/>
  <c r="F475" i="4"/>
  <c r="J701" i="3" l="1"/>
  <c r="F702" i="3"/>
  <c r="I475" i="4"/>
  <c r="K475" i="4" s="1"/>
  <c r="G475" i="4"/>
  <c r="I702" i="3" l="1"/>
  <c r="G702" i="3"/>
  <c r="J475" i="4"/>
  <c r="L475" i="4"/>
  <c r="J702" i="3" l="1"/>
  <c r="F703" i="3"/>
  <c r="F476" i="4"/>
  <c r="I703" i="3" l="1"/>
  <c r="G703" i="3"/>
  <c r="G476" i="4"/>
  <c r="I476" i="4"/>
  <c r="L476" i="4" s="1"/>
  <c r="F704" i="3" l="1"/>
  <c r="J703" i="3"/>
  <c r="J476" i="4"/>
  <c r="K476" i="4"/>
  <c r="G704" i="3" l="1"/>
  <c r="I704" i="3"/>
  <c r="F477" i="4"/>
  <c r="J704" i="3" l="1"/>
  <c r="F705" i="3"/>
  <c r="G477" i="4"/>
  <c r="I477" i="4"/>
  <c r="K477" i="4" s="1"/>
  <c r="I705" i="3" l="1"/>
  <c r="G705" i="3"/>
  <c r="J477" i="4"/>
  <c r="L477" i="4"/>
  <c r="J705" i="3" l="1"/>
  <c r="F706" i="3"/>
  <c r="F478" i="4"/>
  <c r="G706" i="3" l="1"/>
  <c r="I706" i="3"/>
  <c r="G478" i="4"/>
  <c r="I478" i="4"/>
  <c r="L478" i="4" s="1"/>
  <c r="F707" i="3" l="1"/>
  <c r="J706" i="3"/>
  <c r="J478" i="4"/>
  <c r="K478" i="4"/>
  <c r="I707" i="3" l="1"/>
  <c r="G707" i="3"/>
  <c r="F479" i="4"/>
  <c r="J707" i="3" l="1"/>
  <c r="F708" i="3"/>
  <c r="I479" i="4"/>
  <c r="K479" i="4" s="1"/>
  <c r="G479" i="4"/>
  <c r="I708" i="3" l="1"/>
  <c r="G708" i="3"/>
  <c r="J479" i="4"/>
  <c r="L479" i="4"/>
  <c r="J708" i="3" l="1"/>
  <c r="F709" i="3"/>
  <c r="F480" i="4"/>
  <c r="G709" i="3" l="1"/>
  <c r="I709" i="3"/>
  <c r="G480" i="4"/>
  <c r="I480" i="4"/>
  <c r="L480" i="4" s="1"/>
  <c r="F710" i="3" l="1"/>
  <c r="J709" i="3"/>
  <c r="J480" i="4"/>
  <c r="K480" i="4"/>
  <c r="G710" i="3" l="1"/>
  <c r="I710" i="3"/>
  <c r="F481" i="4"/>
  <c r="J710" i="3" l="1"/>
  <c r="F711" i="3"/>
  <c r="G481" i="4"/>
  <c r="I481" i="4"/>
  <c r="K481" i="4" s="1"/>
  <c r="G711" i="3" l="1"/>
  <c r="I711" i="3"/>
  <c r="J481" i="4"/>
  <c r="L481" i="4"/>
  <c r="J711" i="3" l="1"/>
  <c r="F712" i="3"/>
  <c r="F482" i="4"/>
  <c r="I712" i="3" l="1"/>
  <c r="G712" i="3"/>
  <c r="G482" i="4"/>
  <c r="I482" i="4"/>
  <c r="L482" i="4" s="1"/>
  <c r="F713" i="3" l="1"/>
  <c r="J712" i="3"/>
  <c r="J482" i="4"/>
  <c r="K482" i="4"/>
  <c r="G713" i="3" l="1"/>
  <c r="I713" i="3"/>
  <c r="F483" i="4"/>
  <c r="J713" i="3" l="1"/>
  <c r="F714" i="3"/>
  <c r="I483" i="4"/>
  <c r="K483" i="4" s="1"/>
  <c r="G483" i="4"/>
  <c r="I714" i="3" l="1"/>
  <c r="G714" i="3"/>
  <c r="J483" i="4"/>
  <c r="L483" i="4"/>
  <c r="J714" i="3" l="1"/>
  <c r="F715" i="3"/>
  <c r="F484" i="4"/>
  <c r="I715" i="3" l="1"/>
  <c r="G715" i="3"/>
  <c r="G484" i="4"/>
  <c r="I484" i="4"/>
  <c r="L484" i="4" s="1"/>
  <c r="F716" i="3" l="1"/>
  <c r="J715" i="3"/>
  <c r="J484" i="4"/>
  <c r="K484" i="4"/>
  <c r="I716" i="3" l="1"/>
  <c r="G716" i="3"/>
  <c r="F485" i="4"/>
  <c r="J716" i="3" l="1"/>
  <c r="F717" i="3"/>
  <c r="G485" i="4"/>
  <c r="I485" i="4"/>
  <c r="K485" i="4" s="1"/>
  <c r="I717" i="3" l="1"/>
  <c r="G717" i="3"/>
  <c r="J485" i="4"/>
  <c r="L485" i="4"/>
  <c r="J717" i="3" l="1"/>
  <c r="F718" i="3"/>
  <c r="F486" i="4"/>
  <c r="G718" i="3" l="1"/>
  <c r="I718" i="3"/>
  <c r="G486" i="4"/>
  <c r="I486" i="4"/>
  <c r="L486" i="4" s="1"/>
  <c r="F719" i="3" l="1"/>
  <c r="J718" i="3"/>
  <c r="J486" i="4"/>
  <c r="K486" i="4"/>
  <c r="I719" i="3" l="1"/>
  <c r="G719" i="3"/>
  <c r="F487" i="4"/>
  <c r="J719" i="3" l="1"/>
  <c r="F720" i="3"/>
  <c r="I487" i="4"/>
  <c r="K487" i="4" s="1"/>
  <c r="G487" i="4"/>
  <c r="G720" i="3" l="1"/>
  <c r="I720" i="3"/>
  <c r="J487" i="4"/>
  <c r="L487" i="4"/>
  <c r="J720" i="3" l="1"/>
  <c r="F721" i="3"/>
  <c r="F488" i="4"/>
  <c r="G721" i="3" l="1"/>
  <c r="I721" i="3"/>
  <c r="G488" i="4"/>
  <c r="I488" i="4"/>
  <c r="L488" i="4" s="1"/>
  <c r="F722" i="3" l="1"/>
  <c r="J721" i="3"/>
  <c r="J488" i="4"/>
  <c r="K488" i="4"/>
  <c r="G722" i="3" l="1"/>
  <c r="I722" i="3"/>
  <c r="F489" i="4"/>
  <c r="J722" i="3" l="1"/>
  <c r="F723" i="3"/>
  <c r="G489" i="4"/>
  <c r="I489" i="4"/>
  <c r="K489" i="4" s="1"/>
  <c r="G723" i="3" l="1"/>
  <c r="I723" i="3"/>
  <c r="J489" i="4"/>
  <c r="L489" i="4"/>
  <c r="J723" i="3" l="1"/>
  <c r="F724" i="3"/>
  <c r="F490" i="4"/>
  <c r="I724" i="3" l="1"/>
  <c r="G724" i="3"/>
  <c r="G490" i="4"/>
  <c r="I490" i="4"/>
  <c r="L490" i="4" s="1"/>
  <c r="F725" i="3" l="1"/>
  <c r="J724" i="3"/>
  <c r="J490" i="4"/>
  <c r="K490" i="4"/>
  <c r="G725" i="3" l="1"/>
  <c r="I725" i="3"/>
  <c r="F491" i="4"/>
  <c r="J725" i="3" l="1"/>
  <c r="F726" i="3"/>
  <c r="I491" i="4"/>
  <c r="K491" i="4" s="1"/>
  <c r="G491" i="4"/>
  <c r="I726" i="3" l="1"/>
  <c r="G726" i="3"/>
  <c r="J491" i="4"/>
  <c r="L491" i="4"/>
  <c r="J726" i="3" l="1"/>
  <c r="F727" i="3"/>
  <c r="F492" i="4"/>
  <c r="I727" i="3" l="1"/>
  <c r="G727" i="3"/>
  <c r="G492" i="4"/>
  <c r="I492" i="4"/>
  <c r="L492" i="4" s="1"/>
  <c r="F728" i="3" l="1"/>
  <c r="J727" i="3"/>
  <c r="J492" i="4"/>
  <c r="K492" i="4"/>
  <c r="I728" i="3" l="1"/>
  <c r="G728" i="3"/>
  <c r="F493" i="4"/>
  <c r="J728" i="3" l="1"/>
  <c r="F729" i="3"/>
  <c r="G493" i="4"/>
  <c r="I493" i="4"/>
  <c r="K493" i="4" s="1"/>
  <c r="I729" i="3" l="1"/>
  <c r="G729" i="3"/>
  <c r="J493" i="4"/>
  <c r="L493" i="4"/>
  <c r="J729" i="3" l="1"/>
  <c r="F730" i="3"/>
  <c r="F494" i="4"/>
  <c r="G730" i="3" l="1"/>
  <c r="I730" i="3"/>
  <c r="G494" i="4"/>
  <c r="I494" i="4"/>
  <c r="L494" i="4" s="1"/>
  <c r="F731" i="3" l="1"/>
  <c r="J730" i="3"/>
  <c r="J494" i="4"/>
  <c r="K494" i="4"/>
  <c r="I731" i="3" l="1"/>
  <c r="G731" i="3"/>
  <c r="F495" i="4"/>
  <c r="J731" i="3" l="1"/>
  <c r="F732" i="3"/>
  <c r="I495" i="4"/>
  <c r="K495" i="4" s="1"/>
  <c r="G495" i="4"/>
  <c r="I732" i="3" l="1"/>
  <c r="G732" i="3"/>
  <c r="J495" i="4"/>
  <c r="L495" i="4"/>
  <c r="J732" i="3" l="1"/>
  <c r="F733" i="3"/>
  <c r="F496" i="4"/>
  <c r="G733" i="3" l="1"/>
  <c r="I733" i="3"/>
  <c r="G496" i="4"/>
  <c r="I496" i="4"/>
  <c r="L496" i="4" s="1"/>
  <c r="J733" i="3" l="1"/>
  <c r="F734" i="3"/>
  <c r="J496" i="4"/>
  <c r="K496" i="4"/>
  <c r="G734" i="3" l="1"/>
  <c r="I734" i="3"/>
  <c r="F497" i="4"/>
  <c r="J734" i="3" l="1"/>
  <c r="F735" i="3"/>
  <c r="G497" i="4"/>
  <c r="I497" i="4"/>
  <c r="L497" i="4" s="1"/>
  <c r="G735" i="3" l="1"/>
  <c r="I735" i="3"/>
  <c r="J497" i="4"/>
  <c r="K497" i="4"/>
  <c r="J735" i="3" l="1"/>
  <c r="F736" i="3"/>
  <c r="F498" i="4"/>
  <c r="I736" i="3" l="1"/>
  <c r="G736" i="3"/>
  <c r="G498" i="4"/>
  <c r="I498" i="4"/>
  <c r="K498" i="4" s="1"/>
  <c r="F737" i="3" l="1"/>
  <c r="J736" i="3"/>
  <c r="J498" i="4"/>
  <c r="L498" i="4"/>
  <c r="G737" i="3" l="1"/>
  <c r="I737" i="3"/>
  <c r="F499" i="4"/>
  <c r="J737" i="3" l="1"/>
  <c r="F738" i="3"/>
  <c r="I499" i="4"/>
  <c r="L499" i="4" s="1"/>
  <c r="G499" i="4"/>
  <c r="I738" i="3" l="1"/>
  <c r="G738" i="3"/>
  <c r="J499" i="4"/>
  <c r="K499" i="4"/>
  <c r="J738" i="3" l="1"/>
  <c r="F739" i="3"/>
  <c r="F500" i="4"/>
  <c r="I739" i="3" l="1"/>
  <c r="G739" i="3"/>
  <c r="G500" i="4"/>
  <c r="I500" i="4"/>
  <c r="K500" i="4" s="1"/>
  <c r="F740" i="3" l="1"/>
  <c r="J739" i="3"/>
  <c r="J500" i="4"/>
  <c r="L500" i="4"/>
  <c r="I740" i="3" l="1"/>
  <c r="G740" i="3"/>
  <c r="F501" i="4"/>
  <c r="J740" i="3" l="1"/>
  <c r="F741" i="3"/>
  <c r="G501" i="4"/>
  <c r="I501" i="4"/>
  <c r="L501" i="4" s="1"/>
  <c r="I741" i="3" l="1"/>
  <c r="G741" i="3"/>
  <c r="J501" i="4"/>
  <c r="K501" i="4"/>
  <c r="J741" i="3" l="1"/>
  <c r="F742" i="3"/>
  <c r="F502" i="4"/>
  <c r="G742" i="3" l="1"/>
  <c r="I742" i="3"/>
  <c r="G502" i="4"/>
  <c r="I502" i="4"/>
  <c r="K502" i="4" s="1"/>
  <c r="F743" i="3" l="1"/>
  <c r="J742" i="3"/>
  <c r="J502" i="4"/>
  <c r="L502" i="4"/>
  <c r="I743" i="3" l="1"/>
  <c r="G743" i="3"/>
  <c r="F503" i="4"/>
  <c r="J743" i="3" l="1"/>
  <c r="F744" i="3"/>
  <c r="I503" i="4"/>
  <c r="L503" i="4" s="1"/>
  <c r="G503" i="4"/>
  <c r="G744" i="3" l="1"/>
  <c r="I744" i="3"/>
  <c r="J503" i="4"/>
  <c r="K503" i="4"/>
  <c r="J744" i="3" l="1"/>
  <c r="F745" i="3"/>
  <c r="F504" i="4"/>
  <c r="G745" i="3" l="1"/>
  <c r="I745" i="3"/>
  <c r="G504" i="4"/>
  <c r="I504" i="4"/>
  <c r="K504" i="4" s="1"/>
  <c r="F746" i="3" l="1"/>
  <c r="J745" i="3"/>
  <c r="J504" i="4"/>
  <c r="L504" i="4"/>
  <c r="G746" i="3" l="1"/>
  <c r="I746" i="3"/>
  <c r="F505" i="4"/>
  <c r="J746" i="3" l="1"/>
  <c r="F747" i="3"/>
  <c r="G505" i="4"/>
  <c r="I505" i="4"/>
  <c r="L505" i="4" s="1"/>
  <c r="G747" i="3" l="1"/>
  <c r="I747" i="3"/>
  <c r="J505" i="4"/>
  <c r="K505" i="4"/>
  <c r="J747" i="3" l="1"/>
  <c r="F748" i="3"/>
  <c r="F506" i="4"/>
  <c r="I748" i="3" l="1"/>
  <c r="G748" i="3"/>
  <c r="G506" i="4"/>
  <c r="I506" i="4"/>
  <c r="K506" i="4" s="1"/>
  <c r="F749" i="3" l="1"/>
  <c r="J748" i="3"/>
  <c r="J506" i="4"/>
  <c r="L506" i="4"/>
  <c r="G749" i="3" l="1"/>
  <c r="I749" i="3"/>
  <c r="F507" i="4"/>
  <c r="J749" i="3" l="1"/>
  <c r="F750" i="3"/>
  <c r="I507" i="4"/>
  <c r="L507" i="4" s="1"/>
  <c r="G507" i="4"/>
  <c r="I750" i="3" l="1"/>
  <c r="G750" i="3"/>
  <c r="J507" i="4"/>
  <c r="K507" i="4"/>
  <c r="J750" i="3" l="1"/>
  <c r="F751" i="3"/>
  <c r="F508" i="4"/>
  <c r="I751" i="3" l="1"/>
  <c r="G751" i="3"/>
  <c r="G508" i="4"/>
  <c r="I508" i="4"/>
  <c r="K508" i="4" s="1"/>
  <c r="F752" i="3" l="1"/>
  <c r="J751" i="3"/>
  <c r="J508" i="4"/>
  <c r="L508" i="4"/>
  <c r="I752" i="3" l="1"/>
  <c r="G752" i="3"/>
  <c r="F509" i="4"/>
  <c r="J752" i="3" l="1"/>
  <c r="F753" i="3"/>
  <c r="G509" i="4"/>
  <c r="I509" i="4"/>
  <c r="L509" i="4" s="1"/>
  <c r="I753" i="3" l="1"/>
  <c r="G753" i="3"/>
  <c r="J509" i="4"/>
  <c r="K509" i="4"/>
  <c r="J753" i="3" l="1"/>
  <c r="F754" i="3"/>
  <c r="F510" i="4"/>
  <c r="G754" i="3" l="1"/>
  <c r="I754" i="3"/>
  <c r="G510" i="4"/>
  <c r="I510" i="4"/>
  <c r="K510" i="4" s="1"/>
  <c r="F755" i="3" l="1"/>
  <c r="J754" i="3"/>
  <c r="J510" i="4"/>
  <c r="L510" i="4"/>
  <c r="I755" i="3" l="1"/>
  <c r="G755" i="3"/>
  <c r="F511" i="4"/>
  <c r="J755" i="3" l="1"/>
  <c r="F756" i="3"/>
  <c r="I511" i="4"/>
  <c r="L511" i="4" s="1"/>
  <c r="G511" i="4"/>
  <c r="G756" i="3" l="1"/>
  <c r="I756" i="3"/>
  <c r="J511" i="4"/>
  <c r="K511" i="4"/>
  <c r="J756" i="3" l="1"/>
  <c r="F757" i="3"/>
  <c r="F512" i="4"/>
  <c r="G757" i="3" l="1"/>
  <c r="I757" i="3"/>
  <c r="G512" i="4"/>
  <c r="I512" i="4"/>
  <c r="K512" i="4" s="1"/>
  <c r="F758" i="3" l="1"/>
  <c r="J757" i="3"/>
  <c r="J512" i="4"/>
  <c r="L512" i="4"/>
  <c r="G758" i="3" l="1"/>
  <c r="I758" i="3"/>
  <c r="F513" i="4"/>
  <c r="J758" i="3" l="1"/>
  <c r="F759" i="3"/>
  <c r="G513" i="4"/>
  <c r="I513" i="4"/>
  <c r="L513" i="4" s="1"/>
  <c r="G759" i="3" l="1"/>
  <c r="I759" i="3"/>
  <c r="J513" i="4"/>
  <c r="K513" i="4"/>
  <c r="J759" i="3" l="1"/>
  <c r="F760" i="3"/>
  <c r="F514" i="4"/>
  <c r="I760" i="3" l="1"/>
  <c r="G760" i="3"/>
  <c r="G514" i="4"/>
  <c r="I514" i="4"/>
  <c r="K514" i="4" s="1"/>
  <c r="F761" i="3" l="1"/>
  <c r="J760" i="3"/>
  <c r="J514" i="4"/>
  <c r="L514" i="4"/>
  <c r="G761" i="3" l="1"/>
  <c r="I761" i="3"/>
  <c r="F515" i="4"/>
  <c r="J761" i="3" l="1"/>
  <c r="F762" i="3"/>
  <c r="I515" i="4"/>
  <c r="L515" i="4" s="1"/>
  <c r="G515" i="4"/>
  <c r="I762" i="3" l="1"/>
  <c r="G762" i="3"/>
  <c r="J515" i="4"/>
  <c r="K515" i="4"/>
  <c r="J762" i="3" l="1"/>
  <c r="F763" i="3"/>
  <c r="F516" i="4"/>
  <c r="I763" i="3" l="1"/>
  <c r="G763" i="3"/>
  <c r="G516" i="4"/>
  <c r="I516" i="4"/>
  <c r="K516" i="4" s="1"/>
  <c r="F764" i="3" l="1"/>
  <c r="J763" i="3"/>
  <c r="J516" i="4"/>
  <c r="L516" i="4"/>
  <c r="I764" i="3" l="1"/>
  <c r="G764" i="3"/>
  <c r="F517" i="4"/>
  <c r="J764" i="3" l="1"/>
  <c r="F765" i="3"/>
  <c r="I517" i="4"/>
  <c r="L517" i="4" s="1"/>
  <c r="G517" i="4"/>
  <c r="I765" i="3" l="1"/>
  <c r="G765" i="3"/>
  <c r="J517" i="4"/>
  <c r="K517" i="4"/>
  <c r="J765" i="3" l="1"/>
  <c r="F766" i="3"/>
  <c r="F518" i="4"/>
  <c r="G766" i="3" l="1"/>
  <c r="I766" i="3"/>
  <c r="G518" i="4"/>
  <c r="I518" i="4"/>
  <c r="K518" i="4" s="1"/>
  <c r="F767" i="3" l="1"/>
  <c r="J766" i="3"/>
  <c r="J518" i="4"/>
  <c r="L518" i="4"/>
  <c r="I767" i="3" l="1"/>
  <c r="G767" i="3"/>
  <c r="F519" i="4"/>
  <c r="J767" i="3" l="1"/>
  <c r="F768" i="3"/>
  <c r="G519" i="4"/>
  <c r="I519" i="4"/>
  <c r="L519" i="4" s="1"/>
  <c r="G768" i="3" l="1"/>
  <c r="I768" i="3"/>
  <c r="J519" i="4"/>
  <c r="K519" i="4"/>
  <c r="J768" i="3" l="1"/>
  <c r="F769" i="3"/>
  <c r="F520" i="4"/>
  <c r="G769" i="3" l="1"/>
  <c r="I769" i="3"/>
  <c r="G520" i="4"/>
  <c r="I520" i="4"/>
  <c r="K520" i="4" s="1"/>
  <c r="F770" i="3" l="1"/>
  <c r="J769" i="3"/>
  <c r="J520" i="4"/>
  <c r="L520" i="4"/>
  <c r="G770" i="3" l="1"/>
  <c r="I770" i="3"/>
  <c r="F521" i="4"/>
  <c r="J770" i="3" l="1"/>
  <c r="F771" i="3"/>
  <c r="I521" i="4"/>
  <c r="L521" i="4" s="1"/>
  <c r="G521" i="4"/>
  <c r="G771" i="3" l="1"/>
  <c r="I771" i="3"/>
  <c r="J521" i="4"/>
  <c r="K521" i="4"/>
  <c r="J771" i="3" l="1"/>
  <c r="F772" i="3"/>
  <c r="F522" i="4"/>
  <c r="I772" i="3" l="1"/>
  <c r="G772" i="3"/>
  <c r="G522" i="4"/>
  <c r="I522" i="4"/>
  <c r="K522" i="4" s="1"/>
  <c r="F773" i="3" l="1"/>
  <c r="J772" i="3"/>
  <c r="J522" i="4"/>
  <c r="L522" i="4"/>
  <c r="G773" i="3" l="1"/>
  <c r="I773" i="3"/>
  <c r="F523" i="4"/>
  <c r="J773" i="3" l="1"/>
  <c r="F774" i="3"/>
  <c r="G523" i="4"/>
  <c r="I523" i="4"/>
  <c r="L523" i="4" s="1"/>
  <c r="I774" i="3" l="1"/>
  <c r="G774" i="3"/>
  <c r="J523" i="4"/>
  <c r="K523" i="4"/>
  <c r="J774" i="3" l="1"/>
  <c r="F775" i="3"/>
  <c r="F524" i="4"/>
  <c r="I775" i="3" l="1"/>
  <c r="G775" i="3"/>
  <c r="G524" i="4"/>
  <c r="I524" i="4"/>
  <c r="K524" i="4" s="1"/>
  <c r="F776" i="3" l="1"/>
  <c r="J775" i="3"/>
  <c r="J524" i="4"/>
  <c r="L524" i="4"/>
  <c r="I776" i="3" l="1"/>
  <c r="G776" i="3"/>
  <c r="F525" i="4"/>
  <c r="J776" i="3" l="1"/>
  <c r="F777" i="3"/>
  <c r="I525" i="4"/>
  <c r="L525" i="4" s="1"/>
  <c r="G525" i="4"/>
  <c r="I777" i="3" l="1"/>
  <c r="G777" i="3"/>
  <c r="J525" i="4"/>
  <c r="K525" i="4"/>
  <c r="J777" i="3" l="1"/>
  <c r="F778" i="3"/>
  <c r="F526" i="4"/>
  <c r="G778" i="3" l="1"/>
  <c r="I778" i="3"/>
  <c r="G526" i="4"/>
  <c r="I526" i="4"/>
  <c r="K526" i="4" s="1"/>
  <c r="F779" i="3" l="1"/>
  <c r="J778" i="3"/>
  <c r="J526" i="4"/>
  <c r="L526" i="4"/>
  <c r="I779" i="3" l="1"/>
  <c r="G779" i="3"/>
  <c r="F527" i="4"/>
  <c r="J779" i="3" l="1"/>
  <c r="F780" i="3"/>
  <c r="G527" i="4"/>
  <c r="I527" i="4"/>
  <c r="L527" i="4" s="1"/>
  <c r="G780" i="3" l="1"/>
  <c r="I780" i="3"/>
  <c r="J527" i="4"/>
  <c r="K527" i="4"/>
  <c r="J780" i="3" l="1"/>
  <c r="F781" i="3"/>
  <c r="F528" i="4"/>
  <c r="G781" i="3" l="1"/>
  <c r="I781" i="3"/>
  <c r="G528" i="4"/>
  <c r="I528" i="4"/>
  <c r="K528" i="4" s="1"/>
  <c r="F782" i="3" l="1"/>
  <c r="J781" i="3"/>
  <c r="J528" i="4"/>
  <c r="L528" i="4"/>
  <c r="G782" i="3" l="1"/>
  <c r="I782" i="3"/>
  <c r="F529" i="4"/>
  <c r="J782" i="3" l="1"/>
  <c r="F783" i="3"/>
  <c r="I529" i="4"/>
  <c r="L529" i="4" s="1"/>
  <c r="G529" i="4"/>
  <c r="G783" i="3" l="1"/>
  <c r="I783" i="3"/>
  <c r="J529" i="4"/>
  <c r="K529" i="4"/>
  <c r="J783" i="3" l="1"/>
  <c r="F784" i="3"/>
  <c r="F530" i="4"/>
  <c r="I784" i="3" l="1"/>
  <c r="G784" i="3"/>
  <c r="G530" i="4"/>
  <c r="I530" i="4"/>
  <c r="K530" i="4" s="1"/>
  <c r="F785" i="3" l="1"/>
  <c r="J784" i="3"/>
  <c r="J530" i="4"/>
  <c r="L530" i="4"/>
  <c r="G785" i="3" l="1"/>
  <c r="I785" i="3"/>
  <c r="F531" i="4"/>
  <c r="J785" i="3" l="1"/>
  <c r="F786" i="3"/>
  <c r="G531" i="4"/>
  <c r="I531" i="4"/>
  <c r="K531" i="4" s="1"/>
  <c r="G786" i="3" l="1"/>
  <c r="I786" i="3"/>
  <c r="J531" i="4"/>
  <c r="L531" i="4"/>
  <c r="J786" i="3" l="1"/>
  <c r="F787" i="3"/>
  <c r="F532" i="4"/>
  <c r="I787" i="3" l="1"/>
  <c r="G787" i="3"/>
  <c r="G532" i="4"/>
  <c r="I532" i="4"/>
  <c r="L532" i="4" s="1"/>
  <c r="J787" i="3" l="1"/>
  <c r="F788" i="3"/>
  <c r="J532" i="4"/>
  <c r="K532" i="4"/>
  <c r="I788" i="3" l="1"/>
  <c r="G788" i="3"/>
  <c r="F533" i="4"/>
  <c r="J788" i="3" l="1"/>
  <c r="F789" i="3"/>
  <c r="I533" i="4"/>
  <c r="K533" i="4" s="1"/>
  <c r="G533" i="4"/>
  <c r="G789" i="3" l="1"/>
  <c r="I789" i="3"/>
  <c r="J533" i="4"/>
  <c r="L533" i="4"/>
  <c r="J789" i="3" l="1"/>
  <c r="F790" i="3"/>
  <c r="F534" i="4"/>
  <c r="G790" i="3" l="1"/>
  <c r="I790" i="3"/>
  <c r="G534" i="4"/>
  <c r="I534" i="4"/>
  <c r="L534" i="4" s="1"/>
  <c r="J790" i="3" l="1"/>
  <c r="F791" i="3"/>
  <c r="J534" i="4"/>
  <c r="K534" i="4"/>
  <c r="I791" i="3" l="1"/>
  <c r="G791" i="3"/>
  <c r="F535" i="4"/>
  <c r="J791" i="3" l="1"/>
  <c r="F792" i="3"/>
  <c r="G535" i="4"/>
  <c r="I535" i="4"/>
  <c r="K535" i="4" s="1"/>
  <c r="I792" i="3" l="1"/>
  <c r="G792" i="3"/>
  <c r="J535" i="4"/>
  <c r="L535" i="4"/>
  <c r="J792" i="3" l="1"/>
  <c r="F793" i="3"/>
  <c r="F536" i="4"/>
  <c r="G793" i="3" l="1"/>
  <c r="I793" i="3"/>
  <c r="G536" i="4"/>
  <c r="I536" i="4"/>
  <c r="L536" i="4" s="1"/>
  <c r="F794" i="3" l="1"/>
  <c r="J793" i="3"/>
  <c r="J536" i="4"/>
  <c r="K536" i="4"/>
  <c r="I794" i="3" l="1"/>
  <c r="G794" i="3"/>
  <c r="F537" i="4"/>
  <c r="J794" i="3" l="1"/>
  <c r="F795" i="3"/>
  <c r="I537" i="4"/>
  <c r="K537" i="4" s="1"/>
  <c r="G537" i="4"/>
  <c r="G795" i="3" l="1"/>
  <c r="I795" i="3"/>
  <c r="J537" i="4"/>
  <c r="L537" i="4"/>
  <c r="J795" i="3" l="1"/>
  <c r="F796" i="3"/>
  <c r="F538" i="4"/>
  <c r="I796" i="3" l="1"/>
  <c r="G796" i="3"/>
  <c r="G538" i="4"/>
  <c r="I538" i="4"/>
  <c r="L538" i="4" s="1"/>
  <c r="F797" i="3" l="1"/>
  <c r="J796" i="3"/>
  <c r="J538" i="4"/>
  <c r="K538" i="4"/>
  <c r="G797" i="3" l="1"/>
  <c r="I797" i="3"/>
  <c r="F539" i="4"/>
  <c r="J797" i="3" l="1"/>
  <c r="F798" i="3"/>
  <c r="G539" i="4"/>
  <c r="I539" i="4"/>
  <c r="K539" i="4" s="1"/>
  <c r="G798" i="3" l="1"/>
  <c r="I798" i="3"/>
  <c r="J539" i="4"/>
  <c r="L539" i="4"/>
  <c r="J798" i="3" l="1"/>
  <c r="F799" i="3"/>
  <c r="F540" i="4"/>
  <c r="I799" i="3" l="1"/>
  <c r="G799" i="3"/>
  <c r="G540" i="4"/>
  <c r="I540" i="4"/>
  <c r="L540" i="4" s="1"/>
  <c r="F800" i="3" l="1"/>
  <c r="J799" i="3"/>
  <c r="J540" i="4"/>
  <c r="K540" i="4"/>
  <c r="I800" i="3" l="1"/>
  <c r="G800" i="3"/>
  <c r="F541" i="4"/>
  <c r="J800" i="3" l="1"/>
  <c r="F801" i="3"/>
  <c r="I541" i="4"/>
  <c r="K541" i="4" s="1"/>
  <c r="G541" i="4"/>
  <c r="I801" i="3" l="1"/>
  <c r="G801" i="3"/>
  <c r="J541" i="4"/>
  <c r="L541" i="4"/>
  <c r="J801" i="3" l="1"/>
  <c r="F802" i="3"/>
  <c r="F542" i="4"/>
  <c r="G802" i="3" l="1"/>
  <c r="I802" i="3"/>
  <c r="G542" i="4"/>
  <c r="I542" i="4"/>
  <c r="L542" i="4" s="1"/>
  <c r="F803" i="3" l="1"/>
  <c r="J802" i="3"/>
  <c r="J542" i="4"/>
  <c r="K542" i="4"/>
  <c r="I803" i="3" l="1"/>
  <c r="G803" i="3"/>
  <c r="F543" i="4"/>
  <c r="J803" i="3" l="1"/>
  <c r="F804" i="3"/>
  <c r="G543" i="4"/>
  <c r="I543" i="4"/>
  <c r="K543" i="4" s="1"/>
  <c r="G804" i="3" l="1"/>
  <c r="I804" i="3"/>
  <c r="J543" i="4"/>
  <c r="L543" i="4"/>
  <c r="J804" i="3" l="1"/>
  <c r="F805" i="3"/>
  <c r="F544" i="4"/>
  <c r="G805" i="3" l="1"/>
  <c r="I805" i="3"/>
  <c r="G544" i="4"/>
  <c r="I544" i="4"/>
  <c r="L544" i="4" s="1"/>
  <c r="F806" i="3" l="1"/>
  <c r="J805" i="3"/>
  <c r="J544" i="4"/>
  <c r="K544" i="4"/>
  <c r="G806" i="3" l="1"/>
  <c r="I806" i="3"/>
  <c r="F545" i="4"/>
  <c r="J806" i="3" l="1"/>
  <c r="F807" i="3"/>
  <c r="I545" i="4"/>
  <c r="K545" i="4" s="1"/>
  <c r="G545" i="4"/>
  <c r="G807" i="3" l="1"/>
  <c r="I807" i="3"/>
  <c r="J545" i="4"/>
  <c r="L545" i="4"/>
  <c r="J807" i="3" l="1"/>
  <c r="F808" i="3"/>
  <c r="F546" i="4"/>
  <c r="I808" i="3" l="1"/>
  <c r="G808" i="3"/>
  <c r="G546" i="4"/>
  <c r="I546" i="4"/>
  <c r="L546" i="4" s="1"/>
  <c r="F809" i="3" l="1"/>
  <c r="J808" i="3"/>
  <c r="J546" i="4"/>
  <c r="K546" i="4"/>
  <c r="G809" i="3" l="1"/>
  <c r="I809" i="3"/>
  <c r="F547" i="4"/>
  <c r="J809" i="3" l="1"/>
  <c r="F810" i="3"/>
  <c r="G547" i="4"/>
  <c r="I547" i="4"/>
  <c r="K547" i="4" s="1"/>
  <c r="I810" i="3" l="1"/>
  <c r="G810" i="3"/>
  <c r="J547" i="4"/>
  <c r="L547" i="4"/>
  <c r="J810" i="3" l="1"/>
  <c r="F811" i="3"/>
  <c r="F548" i="4"/>
  <c r="I811" i="3" l="1"/>
  <c r="G811" i="3"/>
  <c r="G548" i="4"/>
  <c r="I548" i="4"/>
  <c r="L548" i="4" s="1"/>
  <c r="F812" i="3" l="1"/>
  <c r="J811" i="3"/>
  <c r="J548" i="4"/>
  <c r="K548" i="4"/>
  <c r="I812" i="3" l="1"/>
  <c r="G812" i="3"/>
  <c r="F549" i="4"/>
  <c r="J812" i="3" l="1"/>
  <c r="F813" i="3"/>
  <c r="I549" i="4"/>
  <c r="K549" i="4" s="1"/>
  <c r="G549" i="4"/>
  <c r="I813" i="3" l="1"/>
  <c r="G813" i="3"/>
  <c r="J549" i="4"/>
  <c r="L549" i="4"/>
  <c r="J813" i="3" l="1"/>
  <c r="F814" i="3"/>
  <c r="F550" i="4"/>
  <c r="G814" i="3" l="1"/>
  <c r="I814" i="3"/>
  <c r="G550" i="4"/>
  <c r="I550" i="4"/>
  <c r="L550" i="4" s="1"/>
  <c r="F815" i="3" l="1"/>
  <c r="J814" i="3"/>
  <c r="J550" i="4"/>
  <c r="K550" i="4"/>
  <c r="I815" i="3" l="1"/>
  <c r="G815" i="3"/>
  <c r="F551" i="4"/>
  <c r="J815" i="3" l="1"/>
  <c r="F816" i="3"/>
  <c r="G551" i="4"/>
  <c r="I551" i="4"/>
  <c r="K551" i="4" s="1"/>
  <c r="G816" i="3" l="1"/>
  <c r="I816" i="3"/>
  <c r="J551" i="4"/>
  <c r="L551" i="4"/>
  <c r="J816" i="3" l="1"/>
  <c r="F817" i="3"/>
  <c r="F552" i="4"/>
  <c r="G817" i="3" l="1"/>
  <c r="I817" i="3"/>
  <c r="G552" i="4"/>
  <c r="I552" i="4"/>
  <c r="L552" i="4" s="1"/>
  <c r="F818" i="3" l="1"/>
  <c r="J817" i="3"/>
  <c r="J552" i="4"/>
  <c r="K552" i="4"/>
  <c r="G818" i="3" l="1"/>
  <c r="I818" i="3"/>
  <c r="F553" i="4"/>
  <c r="J818" i="3" l="1"/>
  <c r="F819" i="3"/>
  <c r="I553" i="4"/>
  <c r="K553" i="4" s="1"/>
  <c r="G553" i="4"/>
  <c r="G819" i="3" l="1"/>
  <c r="I819" i="3"/>
  <c r="J553" i="4"/>
  <c r="L553" i="4"/>
  <c r="J819" i="3" l="1"/>
  <c r="F820" i="3"/>
  <c r="F554" i="4"/>
  <c r="I820" i="3" l="1"/>
  <c r="G820" i="3"/>
  <c r="G554" i="4"/>
  <c r="I554" i="4"/>
  <c r="L554" i="4" s="1"/>
  <c r="F821" i="3" l="1"/>
  <c r="J820" i="3"/>
  <c r="J554" i="4"/>
  <c r="K554" i="4"/>
  <c r="G821" i="3" l="1"/>
  <c r="I821" i="3"/>
  <c r="F555" i="4"/>
  <c r="J821" i="3" l="1"/>
  <c r="F822" i="3"/>
  <c r="G555" i="4"/>
  <c r="I555" i="4"/>
  <c r="K555" i="4" s="1"/>
  <c r="I822" i="3" l="1"/>
  <c r="G822" i="3"/>
  <c r="J555" i="4"/>
  <c r="L555" i="4"/>
  <c r="J822" i="3" l="1"/>
  <c r="F823" i="3"/>
  <c r="F556" i="4"/>
  <c r="I823" i="3" l="1"/>
  <c r="G823" i="3"/>
  <c r="G556" i="4"/>
  <c r="I556" i="4"/>
  <c r="L556" i="4" s="1"/>
  <c r="F824" i="3" l="1"/>
  <c r="J823" i="3"/>
  <c r="J556" i="4"/>
  <c r="K556" i="4"/>
  <c r="I824" i="3" l="1"/>
  <c r="G824" i="3"/>
  <c r="F557" i="4"/>
  <c r="J824" i="3" l="1"/>
  <c r="F825" i="3"/>
  <c r="I557" i="4"/>
  <c r="L557" i="4" s="1"/>
  <c r="G557" i="4"/>
  <c r="G825" i="3" l="1"/>
  <c r="I825" i="3"/>
  <c r="J557" i="4"/>
  <c r="K557" i="4"/>
  <c r="J825" i="3" l="1"/>
  <c r="F826" i="3"/>
  <c r="F558" i="4"/>
  <c r="G826" i="3" l="1"/>
  <c r="I826" i="3"/>
  <c r="G558" i="4"/>
  <c r="I558" i="4"/>
  <c r="K558" i="4" s="1"/>
  <c r="J826" i="3" l="1"/>
  <c r="F827" i="3"/>
  <c r="J558" i="4"/>
  <c r="L558" i="4"/>
  <c r="I827" i="3" l="1"/>
  <c r="G827" i="3"/>
  <c r="F559" i="4"/>
  <c r="J827" i="3" l="1"/>
  <c r="F828" i="3"/>
  <c r="G559" i="4"/>
  <c r="I559" i="4"/>
  <c r="L559" i="4" s="1"/>
  <c r="I828" i="3" l="1"/>
  <c r="G828" i="3"/>
  <c r="J559" i="4"/>
  <c r="K559" i="4"/>
  <c r="J828" i="3" l="1"/>
  <c r="F829" i="3"/>
  <c r="F560" i="4"/>
  <c r="G829" i="3" l="1"/>
  <c r="I829" i="3"/>
  <c r="G560" i="4"/>
  <c r="I560" i="4"/>
  <c r="K560" i="4" s="1"/>
  <c r="J829" i="3" l="1"/>
  <c r="F830" i="3"/>
  <c r="J560" i="4"/>
  <c r="L560" i="4"/>
  <c r="G830" i="3" l="1"/>
  <c r="I830" i="3"/>
  <c r="F561" i="4"/>
  <c r="J830" i="3" l="1"/>
  <c r="F831" i="3"/>
  <c r="I561" i="4"/>
  <c r="L561" i="4" s="1"/>
  <c r="G561" i="4"/>
  <c r="I831" i="3" l="1"/>
  <c r="G831" i="3"/>
  <c r="J561" i="4"/>
  <c r="K561" i="4"/>
  <c r="J831" i="3" l="1"/>
  <c r="F832" i="3"/>
  <c r="F562" i="4"/>
  <c r="I832" i="3" l="1"/>
  <c r="G832" i="3"/>
  <c r="G562" i="4"/>
  <c r="I562" i="4"/>
  <c r="K562" i="4" s="1"/>
  <c r="J832" i="3" l="1"/>
  <c r="F833" i="3"/>
  <c r="J562" i="4"/>
  <c r="L562" i="4"/>
  <c r="G833" i="3" l="1"/>
  <c r="I833" i="3"/>
  <c r="F563" i="4"/>
  <c r="J833" i="3" l="1"/>
  <c r="F834" i="3"/>
  <c r="G563" i="4"/>
  <c r="I563" i="4"/>
  <c r="L563" i="4" s="1"/>
  <c r="G834" i="3" l="1"/>
  <c r="I834" i="3"/>
  <c r="J563" i="4"/>
  <c r="K563" i="4"/>
  <c r="J834" i="3" l="1"/>
  <c r="F835" i="3"/>
  <c r="F564" i="4"/>
  <c r="I835" i="3" l="1"/>
  <c r="G835" i="3"/>
  <c r="G564" i="4"/>
  <c r="I564" i="4"/>
  <c r="L564" i="4" s="1"/>
  <c r="F836" i="3" l="1"/>
  <c r="J835" i="3"/>
  <c r="J564" i="4"/>
  <c r="K564" i="4"/>
  <c r="I836" i="3" l="1"/>
  <c r="G836" i="3"/>
  <c r="F565" i="4"/>
  <c r="J836" i="3" l="1"/>
  <c r="F837" i="3"/>
  <c r="I565" i="4"/>
  <c r="K565" i="4" s="1"/>
  <c r="G565" i="4"/>
  <c r="I837" i="3" l="1"/>
  <c r="G837" i="3"/>
  <c r="J565" i="4"/>
  <c r="L565" i="4"/>
  <c r="J837" i="3" l="1"/>
  <c r="F838" i="3"/>
  <c r="F566" i="4"/>
  <c r="G838" i="3" l="1"/>
  <c r="I838" i="3"/>
  <c r="G566" i="4"/>
  <c r="I566" i="4"/>
  <c r="L566" i="4" s="1"/>
  <c r="F839" i="3" l="1"/>
  <c r="J838" i="3"/>
  <c r="J566" i="4"/>
  <c r="K566" i="4"/>
  <c r="I839" i="3" l="1"/>
  <c r="G839" i="3"/>
  <c r="F567" i="4"/>
  <c r="J839" i="3" l="1"/>
  <c r="F840" i="3"/>
  <c r="G567" i="4"/>
  <c r="I567" i="4"/>
  <c r="K567" i="4" s="1"/>
  <c r="G840" i="3" l="1"/>
  <c r="I840" i="3"/>
  <c r="J567" i="4"/>
  <c r="L567" i="4"/>
  <c r="J840" i="3" l="1"/>
  <c r="F841" i="3"/>
  <c r="F568" i="4"/>
  <c r="G841" i="3" l="1"/>
  <c r="I841" i="3"/>
  <c r="G568" i="4"/>
  <c r="I568" i="4"/>
  <c r="L568" i="4" s="1"/>
  <c r="F842" i="3" l="1"/>
  <c r="J841" i="3"/>
  <c r="J568" i="4"/>
  <c r="K568" i="4"/>
  <c r="G842" i="3" l="1"/>
  <c r="I842" i="3"/>
  <c r="F569" i="4"/>
  <c r="J842" i="3" l="1"/>
  <c r="F843" i="3"/>
  <c r="I569" i="4"/>
  <c r="K569" i="4" s="1"/>
  <c r="G569" i="4"/>
  <c r="I843" i="3" l="1"/>
  <c r="G843" i="3"/>
  <c r="J569" i="4"/>
  <c r="L569" i="4"/>
  <c r="J843" i="3" l="1"/>
  <c r="F844" i="3"/>
  <c r="F570" i="4"/>
  <c r="I844" i="3" l="1"/>
  <c r="G844" i="3"/>
  <c r="G570" i="4"/>
  <c r="I570" i="4"/>
  <c r="L570" i="4" s="1"/>
  <c r="J844" i="3" l="1"/>
  <c r="F845" i="3"/>
  <c r="J570" i="4"/>
  <c r="K570" i="4"/>
  <c r="G845" i="3" l="1"/>
  <c r="I845" i="3"/>
  <c r="F571" i="4"/>
  <c r="J845" i="3" l="1"/>
  <c r="F846" i="3"/>
  <c r="G571" i="4"/>
  <c r="I571" i="4"/>
  <c r="K571" i="4" s="1"/>
  <c r="G846" i="3" l="1"/>
  <c r="I846" i="3"/>
  <c r="J571" i="4"/>
  <c r="L571" i="4"/>
  <c r="J846" i="3" l="1"/>
  <c r="F847" i="3"/>
  <c r="F572" i="4"/>
  <c r="I847" i="3" l="1"/>
  <c r="G847" i="3"/>
  <c r="G572" i="4"/>
  <c r="I572" i="4"/>
  <c r="L572" i="4" s="1"/>
  <c r="F848" i="3" l="1"/>
  <c r="J847" i="3"/>
  <c r="J572" i="4"/>
  <c r="K572" i="4"/>
  <c r="I848" i="3" l="1"/>
  <c r="G848" i="3"/>
  <c r="F573" i="4"/>
  <c r="J848" i="3" l="1"/>
  <c r="F849" i="3"/>
  <c r="I573" i="4"/>
  <c r="K573" i="4" s="1"/>
  <c r="G573" i="4"/>
  <c r="I849" i="3" l="1"/>
  <c r="G849" i="3"/>
  <c r="J573" i="4"/>
  <c r="L573" i="4"/>
  <c r="J849" i="3" l="1"/>
  <c r="F850" i="3"/>
  <c r="F574" i="4"/>
  <c r="I850" i="3" l="1"/>
  <c r="G850" i="3"/>
  <c r="G574" i="4"/>
  <c r="I574" i="4"/>
  <c r="L574" i="4" s="1"/>
  <c r="F851" i="3" l="1"/>
  <c r="J850" i="3"/>
  <c r="J574" i="4"/>
  <c r="K574" i="4"/>
  <c r="I851" i="3" l="1"/>
  <c r="G851" i="3"/>
  <c r="F575" i="4"/>
  <c r="J851" i="3" l="1"/>
  <c r="F852" i="3"/>
  <c r="G575" i="4"/>
  <c r="I575" i="4"/>
  <c r="K575" i="4" s="1"/>
  <c r="G852" i="3" l="1"/>
  <c r="I852" i="3"/>
  <c r="J575" i="4"/>
  <c r="L575" i="4"/>
  <c r="J852" i="3" l="1"/>
  <c r="F853" i="3"/>
  <c r="F576" i="4"/>
  <c r="G853" i="3" l="1"/>
  <c r="I853" i="3"/>
  <c r="G576" i="4"/>
  <c r="I576" i="4"/>
  <c r="L576" i="4" s="1"/>
  <c r="F854" i="3" l="1"/>
  <c r="J853" i="3"/>
  <c r="J576" i="4"/>
  <c r="K576" i="4"/>
  <c r="G854" i="3" l="1"/>
  <c r="I854" i="3"/>
  <c r="F577" i="4"/>
  <c r="J854" i="3" l="1"/>
  <c r="F855" i="3"/>
  <c r="I577" i="4"/>
  <c r="K577" i="4" s="1"/>
  <c r="G577" i="4"/>
  <c r="G855" i="3" l="1"/>
  <c r="I855" i="3"/>
  <c r="J577" i="4"/>
  <c r="L577" i="4"/>
  <c r="J855" i="3" l="1"/>
  <c r="F856" i="3"/>
  <c r="F578" i="4"/>
  <c r="I856" i="3" l="1"/>
  <c r="G856" i="3"/>
  <c r="G578" i="4"/>
  <c r="I578" i="4"/>
  <c r="L578" i="4" s="1"/>
  <c r="F857" i="3" l="1"/>
  <c r="J856" i="3"/>
  <c r="J578" i="4"/>
  <c r="K578" i="4"/>
  <c r="G857" i="3" l="1"/>
  <c r="I857" i="3"/>
  <c r="F579" i="4"/>
  <c r="J857" i="3" l="1"/>
  <c r="F858" i="3"/>
  <c r="G579" i="4"/>
  <c r="I579" i="4"/>
  <c r="K579" i="4" s="1"/>
  <c r="I858" i="3" l="1"/>
  <c r="G858" i="3"/>
  <c r="J579" i="4"/>
  <c r="L579" i="4"/>
  <c r="J858" i="3" l="1"/>
  <c r="F859" i="3"/>
  <c r="F580" i="4"/>
  <c r="I859" i="3" l="1"/>
  <c r="G859" i="3"/>
  <c r="G580" i="4"/>
  <c r="I580" i="4"/>
  <c r="L580" i="4" s="1"/>
  <c r="F860" i="3" l="1"/>
  <c r="J859" i="3"/>
  <c r="J580" i="4"/>
  <c r="K580" i="4"/>
  <c r="I860" i="3" l="1"/>
  <c r="G860" i="3"/>
  <c r="F581" i="4"/>
  <c r="J860" i="3" l="1"/>
  <c r="F861" i="3"/>
  <c r="I581" i="4"/>
  <c r="K581" i="4" s="1"/>
  <c r="G581" i="4"/>
  <c r="I861" i="3" l="1"/>
  <c r="G861" i="3"/>
  <c r="J581" i="4"/>
  <c r="L581" i="4"/>
  <c r="J861" i="3" l="1"/>
  <c r="F862" i="3"/>
  <c r="F582" i="4"/>
  <c r="G862" i="3" l="1"/>
  <c r="I862" i="3"/>
  <c r="G582" i="4"/>
  <c r="I582" i="4"/>
  <c r="L582" i="4" s="1"/>
  <c r="F863" i="3" l="1"/>
  <c r="J862" i="3"/>
  <c r="J582" i="4"/>
  <c r="K582" i="4"/>
  <c r="I863" i="3" l="1"/>
  <c r="G863" i="3"/>
  <c r="F583" i="4"/>
  <c r="J863" i="3" l="1"/>
  <c r="F864" i="3"/>
  <c r="G583" i="4"/>
  <c r="I583" i="4"/>
  <c r="K583" i="4" s="1"/>
  <c r="G864" i="3" l="1"/>
  <c r="I864" i="3"/>
  <c r="J583" i="4"/>
  <c r="L583" i="4"/>
  <c r="J864" i="3" l="1"/>
  <c r="F865" i="3"/>
  <c r="F584" i="4"/>
  <c r="G865" i="3" l="1"/>
  <c r="I865" i="3"/>
  <c r="G584" i="4"/>
  <c r="I584" i="4"/>
  <c r="L584" i="4" s="1"/>
  <c r="F866" i="3" l="1"/>
  <c r="J865" i="3"/>
  <c r="J584" i="4"/>
  <c r="K584" i="4"/>
  <c r="G866" i="3" l="1"/>
  <c r="I866" i="3"/>
  <c r="F585" i="4"/>
  <c r="J866" i="3" l="1"/>
  <c r="F867" i="3"/>
  <c r="I585" i="4"/>
  <c r="K585" i="4" s="1"/>
  <c r="G585" i="4"/>
  <c r="G867" i="3" l="1"/>
  <c r="I867" i="3"/>
  <c r="J585" i="4"/>
  <c r="L585" i="4"/>
  <c r="J867" i="3" l="1"/>
  <c r="F868" i="3"/>
  <c r="F586" i="4"/>
  <c r="I868" i="3" l="1"/>
  <c r="G868" i="3"/>
  <c r="G586" i="4"/>
  <c r="I586" i="4"/>
  <c r="L586" i="4" s="1"/>
  <c r="F869" i="3" l="1"/>
  <c r="J868" i="3"/>
  <c r="J586" i="4"/>
  <c r="K586" i="4"/>
  <c r="G869" i="3" l="1"/>
  <c r="I869" i="3"/>
  <c r="F587" i="4"/>
  <c r="J869" i="3" l="1"/>
  <c r="F870" i="3"/>
  <c r="G587" i="4"/>
  <c r="I587" i="4"/>
  <c r="K587" i="4" s="1"/>
  <c r="I870" i="3" l="1"/>
  <c r="G870" i="3"/>
  <c r="J587" i="4"/>
  <c r="L587" i="4"/>
  <c r="J870" i="3" l="1"/>
  <c r="F871" i="3"/>
  <c r="F588" i="4"/>
  <c r="I871" i="3" l="1"/>
  <c r="G871" i="3"/>
  <c r="G588" i="4"/>
  <c r="I588" i="4"/>
  <c r="L588" i="4" s="1"/>
  <c r="F872" i="3" l="1"/>
  <c r="J871" i="3"/>
  <c r="J588" i="4"/>
  <c r="K588" i="4"/>
  <c r="I872" i="3" l="1"/>
  <c r="G872" i="3"/>
  <c r="F589" i="4"/>
  <c r="J872" i="3" l="1"/>
  <c r="F873" i="3"/>
  <c r="I589" i="4"/>
  <c r="K589" i="4" s="1"/>
  <c r="G589" i="4"/>
  <c r="I873" i="3" l="1"/>
  <c r="G873" i="3"/>
  <c r="J589" i="4"/>
  <c r="L589" i="4"/>
  <c r="J873" i="3" l="1"/>
  <c r="F874" i="3"/>
  <c r="F590" i="4"/>
  <c r="G874" i="3" l="1"/>
  <c r="I874" i="3"/>
  <c r="G590" i="4"/>
  <c r="I590" i="4"/>
  <c r="L590" i="4" s="1"/>
  <c r="F875" i="3" l="1"/>
  <c r="J874" i="3"/>
  <c r="J590" i="4"/>
  <c r="K590" i="4"/>
  <c r="I875" i="3" l="1"/>
  <c r="G875" i="3"/>
  <c r="F591" i="4"/>
  <c r="J875" i="3" l="1"/>
  <c r="F876" i="3"/>
  <c r="G591" i="4"/>
  <c r="I591" i="4"/>
  <c r="K591" i="4" s="1"/>
  <c r="G876" i="3" l="1"/>
  <c r="I876" i="3"/>
  <c r="J591" i="4"/>
  <c r="L591" i="4"/>
  <c r="J876" i="3" l="1"/>
  <c r="F877" i="3"/>
  <c r="F592" i="4"/>
  <c r="G877" i="3" l="1"/>
  <c r="I877" i="3"/>
  <c r="G592" i="4"/>
  <c r="I592" i="4"/>
  <c r="L592" i="4" s="1"/>
  <c r="F878" i="3" l="1"/>
  <c r="J877" i="3"/>
  <c r="J592" i="4"/>
  <c r="K592" i="4"/>
  <c r="G878" i="3" l="1"/>
  <c r="I878" i="3"/>
  <c r="F593" i="4"/>
  <c r="J878" i="3" l="1"/>
  <c r="F879" i="3"/>
  <c r="I593" i="4"/>
  <c r="K593" i="4" s="1"/>
  <c r="G593" i="4"/>
  <c r="G879" i="3" l="1"/>
  <c r="I879" i="3"/>
  <c r="J593" i="4"/>
  <c r="L593" i="4"/>
  <c r="J879" i="3" l="1"/>
  <c r="F880" i="3"/>
  <c r="F594" i="4"/>
  <c r="I880" i="3" l="1"/>
  <c r="G880" i="3"/>
  <c r="G594" i="4"/>
  <c r="I594" i="4"/>
  <c r="L594" i="4" s="1"/>
  <c r="F881" i="3" l="1"/>
  <c r="J880" i="3"/>
  <c r="J594" i="4"/>
  <c r="K594" i="4"/>
  <c r="G881" i="3" l="1"/>
  <c r="I881" i="3"/>
  <c r="F595" i="4"/>
  <c r="J881" i="3" l="1"/>
  <c r="F882" i="3"/>
  <c r="G595" i="4"/>
  <c r="I595" i="4"/>
  <c r="K595" i="4" s="1"/>
  <c r="I882" i="3" l="1"/>
  <c r="G882" i="3"/>
  <c r="J595" i="4"/>
  <c r="L595" i="4"/>
  <c r="J882" i="3" l="1"/>
  <c r="F883" i="3"/>
  <c r="F596" i="4"/>
  <c r="I883" i="3" l="1"/>
  <c r="G883" i="3"/>
  <c r="G596" i="4"/>
  <c r="I596" i="4"/>
  <c r="L596" i="4" s="1"/>
  <c r="F884" i="3" l="1"/>
  <c r="J883" i="3"/>
  <c r="J596" i="4"/>
  <c r="K596" i="4"/>
  <c r="I884" i="3" l="1"/>
  <c r="G884" i="3"/>
  <c r="F597" i="4"/>
  <c r="J884" i="3" l="1"/>
  <c r="F885" i="3"/>
  <c r="I597" i="4"/>
  <c r="K597" i="4" s="1"/>
  <c r="G597" i="4"/>
  <c r="I885" i="3" l="1"/>
  <c r="G885" i="3"/>
  <c r="J597" i="4"/>
  <c r="L597" i="4"/>
  <c r="J885" i="3" l="1"/>
  <c r="F886" i="3"/>
  <c r="F598" i="4"/>
  <c r="G886" i="3" l="1"/>
  <c r="I886" i="3"/>
  <c r="G598" i="4"/>
  <c r="I598" i="4"/>
  <c r="L598" i="4" s="1"/>
  <c r="F887" i="3" l="1"/>
  <c r="J886" i="3"/>
  <c r="J598" i="4"/>
  <c r="K598" i="4"/>
  <c r="I887" i="3" l="1"/>
  <c r="G887" i="3"/>
  <c r="F599" i="4"/>
  <c r="J887" i="3" l="1"/>
  <c r="F888" i="3"/>
  <c r="G599" i="4"/>
  <c r="I599" i="4"/>
  <c r="K599" i="4" s="1"/>
  <c r="G888" i="3" l="1"/>
  <c r="I888" i="3"/>
  <c r="J599" i="4"/>
  <c r="L599" i="4"/>
  <c r="J888" i="3" l="1"/>
  <c r="F889" i="3"/>
  <c r="F600" i="4"/>
  <c r="G889" i="3" l="1"/>
  <c r="I889" i="3"/>
  <c r="G600" i="4"/>
  <c r="I600" i="4"/>
  <c r="L600" i="4" s="1"/>
  <c r="F890" i="3" l="1"/>
  <c r="J889" i="3"/>
  <c r="J600" i="4"/>
  <c r="K600" i="4"/>
  <c r="G890" i="3" l="1"/>
  <c r="I890" i="3"/>
  <c r="F601" i="4"/>
  <c r="J890" i="3" l="1"/>
  <c r="F891" i="3"/>
  <c r="I601" i="4"/>
  <c r="K601" i="4" s="1"/>
  <c r="G601" i="4"/>
  <c r="G891" i="3" l="1"/>
  <c r="I891" i="3"/>
  <c r="J601" i="4"/>
  <c r="L601" i="4"/>
  <c r="J891" i="3" l="1"/>
  <c r="F892" i="3"/>
  <c r="F602" i="4"/>
  <c r="I892" i="3" l="1"/>
  <c r="G892" i="3"/>
  <c r="G602" i="4"/>
  <c r="I602" i="4"/>
  <c r="L602" i="4" s="1"/>
  <c r="F893" i="3" l="1"/>
  <c r="J892" i="3"/>
  <c r="J602" i="4"/>
  <c r="K602" i="4"/>
  <c r="G893" i="3" l="1"/>
  <c r="I893" i="3"/>
  <c r="F603" i="4"/>
  <c r="J893" i="3" l="1"/>
  <c r="F894" i="3"/>
  <c r="G603" i="4"/>
  <c r="I603" i="4"/>
  <c r="K603" i="4" s="1"/>
  <c r="I894" i="3" l="1"/>
  <c r="G894" i="3"/>
  <c r="J603" i="4"/>
  <c r="L603" i="4"/>
  <c r="J894" i="3" l="1"/>
  <c r="F895" i="3"/>
  <c r="F604" i="4"/>
  <c r="I895" i="3" l="1"/>
  <c r="G895" i="3"/>
  <c r="G604" i="4"/>
  <c r="I604" i="4"/>
  <c r="L604" i="4" s="1"/>
  <c r="F896" i="3" l="1"/>
  <c r="J895" i="3"/>
  <c r="J604" i="4"/>
  <c r="K604" i="4"/>
  <c r="I896" i="3" l="1"/>
  <c r="G896" i="3"/>
  <c r="F605" i="4"/>
  <c r="J896" i="3" l="1"/>
  <c r="F897" i="3"/>
  <c r="I605" i="4"/>
  <c r="K605" i="4" s="1"/>
  <c r="G605" i="4"/>
  <c r="I897" i="3" l="1"/>
  <c r="G897" i="3"/>
  <c r="J605" i="4"/>
  <c r="L605" i="4"/>
  <c r="J897" i="3" l="1"/>
  <c r="F898" i="3"/>
  <c r="F606" i="4"/>
  <c r="G898" i="3" l="1"/>
  <c r="I898" i="3"/>
  <c r="G606" i="4"/>
  <c r="I606" i="4"/>
  <c r="L606" i="4" s="1"/>
  <c r="F899" i="3" l="1"/>
  <c r="J898" i="3"/>
  <c r="J606" i="4"/>
  <c r="K606" i="4"/>
  <c r="I899" i="3" l="1"/>
  <c r="G899" i="3"/>
  <c r="F607" i="4"/>
  <c r="J899" i="3" l="1"/>
  <c r="F900" i="3"/>
  <c r="G607" i="4"/>
  <c r="I607" i="4"/>
  <c r="K607" i="4" s="1"/>
  <c r="G900" i="3" l="1"/>
  <c r="I900" i="3"/>
  <c r="J607" i="4"/>
  <c r="L607" i="4"/>
  <c r="J900" i="3" l="1"/>
  <c r="F901" i="3"/>
  <c r="F608" i="4"/>
  <c r="G901" i="3" l="1"/>
  <c r="I901" i="3"/>
  <c r="G608" i="4"/>
  <c r="I608" i="4"/>
  <c r="L608" i="4" s="1"/>
  <c r="F902" i="3" l="1"/>
  <c r="J901" i="3"/>
  <c r="J608" i="4"/>
  <c r="K608" i="4"/>
  <c r="G902" i="3" l="1"/>
  <c r="I902" i="3"/>
  <c r="F609" i="4"/>
  <c r="J902" i="3" l="1"/>
  <c r="F903" i="3"/>
  <c r="I609" i="4"/>
  <c r="L609" i="4" s="1"/>
  <c r="G609" i="4"/>
  <c r="G903" i="3" l="1"/>
  <c r="I903" i="3"/>
  <c r="J609" i="4"/>
  <c r="K609" i="4"/>
  <c r="J903" i="3" l="1"/>
  <c r="F904" i="3"/>
  <c r="F610" i="4"/>
  <c r="I904" i="3" l="1"/>
  <c r="G904" i="3"/>
  <c r="G610" i="4"/>
  <c r="I610" i="4"/>
  <c r="K610" i="4" s="1"/>
  <c r="F905" i="3" l="1"/>
  <c r="J904" i="3"/>
  <c r="J610" i="4"/>
  <c r="L610" i="4"/>
  <c r="G905" i="3" l="1"/>
  <c r="I905" i="3"/>
  <c r="F611" i="4"/>
  <c r="J905" i="3" l="1"/>
  <c r="F906" i="3"/>
  <c r="G611" i="4"/>
  <c r="I611" i="4"/>
  <c r="L611" i="4" s="1"/>
  <c r="I906" i="3" l="1"/>
  <c r="G906" i="3"/>
  <c r="J611" i="4"/>
  <c r="K611" i="4"/>
  <c r="J906" i="3" l="1"/>
  <c r="F907" i="3"/>
  <c r="F612" i="4"/>
  <c r="I907" i="3" l="1"/>
  <c r="G907" i="3"/>
  <c r="G612" i="4"/>
  <c r="I612" i="4"/>
  <c r="K612" i="4" s="1"/>
  <c r="F908" i="3" l="1"/>
  <c r="J907" i="3"/>
  <c r="J612" i="4"/>
  <c r="L612" i="4"/>
  <c r="I908" i="3" l="1"/>
  <c r="G908" i="3"/>
  <c r="F613" i="4"/>
  <c r="J908" i="3" l="1"/>
  <c r="F909" i="3"/>
  <c r="I613" i="4"/>
  <c r="L613" i="4" s="1"/>
  <c r="G613" i="4"/>
  <c r="I909" i="3" l="1"/>
  <c r="G909" i="3"/>
  <c r="J613" i="4"/>
  <c r="K613" i="4"/>
  <c r="J909" i="3" l="1"/>
  <c r="F910" i="3"/>
  <c r="F614" i="4"/>
  <c r="G910" i="3" l="1"/>
  <c r="I910" i="3"/>
  <c r="G614" i="4"/>
  <c r="I614" i="4"/>
  <c r="K614" i="4" s="1"/>
  <c r="F911" i="3" l="1"/>
  <c r="J910" i="3"/>
  <c r="J614" i="4"/>
  <c r="L614" i="4"/>
  <c r="I911" i="3" l="1"/>
  <c r="G911" i="3"/>
  <c r="F615" i="4"/>
  <c r="J911" i="3" l="1"/>
  <c r="F912" i="3"/>
  <c r="G615" i="4"/>
  <c r="I615" i="4"/>
  <c r="L615" i="4" s="1"/>
  <c r="G912" i="3" l="1"/>
  <c r="I912" i="3"/>
  <c r="J615" i="4"/>
  <c r="K615" i="4"/>
  <c r="J912" i="3" l="1"/>
  <c r="F913" i="3"/>
  <c r="F616" i="4"/>
  <c r="G913" i="3" l="1"/>
  <c r="I913" i="3"/>
  <c r="G616" i="4"/>
  <c r="I616" i="4"/>
  <c r="K616" i="4" s="1"/>
  <c r="F914" i="3" l="1"/>
  <c r="J913" i="3"/>
  <c r="J616" i="4"/>
  <c r="L616" i="4"/>
  <c r="G914" i="3" l="1"/>
  <c r="I914" i="3"/>
  <c r="F617" i="4"/>
  <c r="J914" i="3" l="1"/>
  <c r="F915" i="3"/>
  <c r="I617" i="4"/>
  <c r="K617" i="4" s="1"/>
  <c r="G617" i="4"/>
  <c r="G915" i="3" l="1"/>
  <c r="I915" i="3"/>
  <c r="J617" i="4"/>
  <c r="L617" i="4"/>
  <c r="J915" i="3" l="1"/>
  <c r="F916" i="3"/>
  <c r="F618" i="4"/>
  <c r="I916" i="3" l="1"/>
  <c r="G916" i="3"/>
  <c r="G618" i="4"/>
  <c r="I618" i="4"/>
  <c r="L618" i="4" s="1"/>
  <c r="F917" i="3" l="1"/>
  <c r="J916" i="3"/>
  <c r="J618" i="4"/>
  <c r="K618" i="4"/>
  <c r="G917" i="3" l="1"/>
  <c r="I917" i="3"/>
  <c r="F619" i="4"/>
  <c r="J917" i="3" l="1"/>
  <c r="F918" i="3"/>
  <c r="G619" i="4"/>
  <c r="I619" i="4"/>
  <c r="K619" i="4" s="1"/>
  <c r="G918" i="3" l="1"/>
  <c r="I918" i="3"/>
  <c r="J619" i="4"/>
  <c r="L619" i="4"/>
  <c r="J918" i="3" l="1"/>
  <c r="F919" i="3"/>
  <c r="F620" i="4"/>
  <c r="I919" i="3" l="1"/>
  <c r="G919" i="3"/>
  <c r="G620" i="4"/>
  <c r="I620" i="4"/>
  <c r="L620" i="4" s="1"/>
  <c r="J919" i="3" l="1"/>
  <c r="F920" i="3"/>
  <c r="J620" i="4"/>
  <c r="K620" i="4"/>
  <c r="I920" i="3" l="1"/>
  <c r="G920" i="3"/>
  <c r="F621" i="4"/>
  <c r="J920" i="3" l="1"/>
  <c r="F921" i="3"/>
  <c r="I621" i="4"/>
  <c r="K621" i="4" s="1"/>
  <c r="G621" i="4"/>
  <c r="G921" i="3" l="1"/>
  <c r="I921" i="3"/>
  <c r="J621" i="4"/>
  <c r="L621" i="4"/>
  <c r="J921" i="3" l="1"/>
  <c r="F922" i="3"/>
  <c r="F622" i="4"/>
  <c r="G922" i="3" l="1"/>
  <c r="I922" i="3"/>
  <c r="G622" i="4"/>
  <c r="I622" i="4"/>
  <c r="L622" i="4" s="1"/>
  <c r="J922" i="3" l="1"/>
  <c r="F923" i="3"/>
  <c r="J622" i="4"/>
  <c r="K622" i="4"/>
  <c r="I923" i="3" l="1"/>
  <c r="G923" i="3"/>
  <c r="F623" i="4"/>
  <c r="J923" i="3" l="1"/>
  <c r="F924" i="3"/>
  <c r="G623" i="4"/>
  <c r="I623" i="4"/>
  <c r="K623" i="4" s="1"/>
  <c r="I924" i="3" l="1"/>
  <c r="G924" i="3"/>
  <c r="J623" i="4"/>
  <c r="L623" i="4"/>
  <c r="J924" i="3" l="1"/>
  <c r="F925" i="3"/>
  <c r="F624" i="4"/>
  <c r="G925" i="3" l="1"/>
  <c r="I925" i="3"/>
  <c r="G624" i="4"/>
  <c r="I624" i="4"/>
  <c r="L624" i="4" s="1"/>
  <c r="J925" i="3" l="1"/>
  <c r="F926" i="3"/>
  <c r="J624" i="4"/>
  <c r="K624" i="4"/>
  <c r="G926" i="3" l="1"/>
  <c r="I926" i="3"/>
  <c r="F625" i="4"/>
  <c r="J926" i="3" l="1"/>
  <c r="F927" i="3"/>
  <c r="I625" i="4"/>
  <c r="K625" i="4" s="1"/>
  <c r="G625" i="4"/>
  <c r="I927" i="3" l="1"/>
  <c r="G927" i="3"/>
  <c r="J625" i="4"/>
  <c r="L625" i="4"/>
  <c r="J927" i="3" l="1"/>
  <c r="F928" i="3"/>
  <c r="F626" i="4"/>
  <c r="I928" i="3" l="1"/>
  <c r="G928" i="3"/>
  <c r="G626" i="4"/>
  <c r="I626" i="4"/>
  <c r="L626" i="4" s="1"/>
  <c r="J928" i="3" l="1"/>
  <c r="F929" i="3"/>
  <c r="J626" i="4"/>
  <c r="K626" i="4"/>
  <c r="G929" i="3" l="1"/>
  <c r="I929" i="3"/>
  <c r="F627" i="4"/>
  <c r="J929" i="3" l="1"/>
  <c r="F930" i="3"/>
  <c r="G627" i="4"/>
  <c r="I627" i="4"/>
  <c r="K627" i="4" s="1"/>
  <c r="G930" i="3" l="1"/>
  <c r="I930" i="3"/>
  <c r="J627" i="4"/>
  <c r="L627" i="4"/>
  <c r="J930" i="3" l="1"/>
  <c r="F931" i="3"/>
  <c r="F628" i="4"/>
  <c r="I931" i="3" l="1"/>
  <c r="G931" i="3"/>
  <c r="G628" i="4"/>
  <c r="I628" i="4"/>
  <c r="L628" i="4" s="1"/>
  <c r="J931" i="3" l="1"/>
  <c r="F932" i="3"/>
  <c r="J628" i="4"/>
  <c r="K628" i="4"/>
  <c r="I932" i="3" l="1"/>
  <c r="G932" i="3"/>
  <c r="F629" i="4"/>
  <c r="J932" i="3" l="1"/>
  <c r="F933" i="3"/>
  <c r="I629" i="4"/>
  <c r="K629" i="4" s="1"/>
  <c r="G629" i="4"/>
  <c r="G933" i="3" l="1"/>
  <c r="I933" i="3"/>
  <c r="J629" i="4"/>
  <c r="L629" i="4"/>
  <c r="J933" i="3" l="1"/>
  <c r="F934" i="3"/>
  <c r="F630" i="4"/>
  <c r="G934" i="3" l="1"/>
  <c r="I934" i="3"/>
  <c r="G630" i="4"/>
  <c r="I630" i="4"/>
  <c r="L630" i="4" s="1"/>
  <c r="J934" i="3" l="1"/>
  <c r="F935" i="3"/>
  <c r="J630" i="4"/>
  <c r="K630" i="4"/>
  <c r="I935" i="3" l="1"/>
  <c r="G935" i="3"/>
  <c r="F631" i="4"/>
  <c r="J935" i="3" l="1"/>
  <c r="F936" i="3"/>
  <c r="G631" i="4"/>
  <c r="I631" i="4"/>
  <c r="L631" i="4" s="1"/>
  <c r="G936" i="3" l="1"/>
  <c r="I936" i="3"/>
  <c r="J631" i="4"/>
  <c r="K631" i="4"/>
  <c r="J936" i="3" l="1"/>
  <c r="F937" i="3"/>
  <c r="F632" i="4"/>
  <c r="G937" i="3" l="1"/>
  <c r="I937" i="3"/>
  <c r="G632" i="4"/>
  <c r="I632" i="4"/>
  <c r="K632" i="4" s="1"/>
  <c r="F938" i="3" l="1"/>
  <c r="J937" i="3"/>
  <c r="J632" i="4"/>
  <c r="L632" i="4"/>
  <c r="G938" i="3" l="1"/>
  <c r="I938" i="3"/>
  <c r="F633" i="4"/>
  <c r="J938" i="3" l="1"/>
  <c r="F939" i="3"/>
  <c r="I633" i="4"/>
  <c r="L633" i="4" s="1"/>
  <c r="G633" i="4"/>
  <c r="G939" i="3" l="1"/>
  <c r="I939" i="3"/>
  <c r="J633" i="4"/>
  <c r="K633" i="4"/>
  <c r="J939" i="3" l="1"/>
  <c r="F940" i="3"/>
  <c r="F634" i="4"/>
  <c r="I940" i="3" l="1"/>
  <c r="G940" i="3"/>
  <c r="G634" i="4"/>
  <c r="I634" i="4"/>
  <c r="K634" i="4" s="1"/>
  <c r="F941" i="3" l="1"/>
  <c r="J940" i="3"/>
  <c r="J634" i="4"/>
  <c r="L634" i="4"/>
  <c r="G941" i="3" l="1"/>
  <c r="I941" i="3"/>
  <c r="F635" i="4"/>
  <c r="J941" i="3" l="1"/>
  <c r="F942" i="3"/>
  <c r="G635" i="4"/>
  <c r="I635" i="4"/>
  <c r="K635" i="4" s="1"/>
  <c r="I942" i="3" l="1"/>
  <c r="G942" i="3"/>
  <c r="J635" i="4"/>
  <c r="L635" i="4"/>
  <c r="J942" i="3" l="1"/>
  <c r="F943" i="3"/>
  <c r="F636" i="4"/>
  <c r="I943" i="3" l="1"/>
  <c r="G943" i="3"/>
  <c r="G636" i="4"/>
  <c r="I636" i="4"/>
  <c r="L636" i="4" s="1"/>
  <c r="F944" i="3" l="1"/>
  <c r="J943" i="3"/>
  <c r="J636" i="4"/>
  <c r="K636" i="4"/>
  <c r="I944" i="3" l="1"/>
  <c r="G944" i="3"/>
  <c r="F637" i="4"/>
  <c r="J944" i="3" l="1"/>
  <c r="F945" i="3"/>
  <c r="I637" i="4"/>
  <c r="K637" i="4" s="1"/>
  <c r="G637" i="4"/>
  <c r="I945" i="3" l="1"/>
  <c r="G945" i="3"/>
  <c r="J637" i="4"/>
  <c r="L637" i="4"/>
  <c r="J945" i="3" l="1"/>
  <c r="F946" i="3"/>
  <c r="F638" i="4"/>
  <c r="G946" i="3" l="1"/>
  <c r="I946" i="3"/>
  <c r="G638" i="4"/>
  <c r="I638" i="4"/>
  <c r="K638" i="4" s="1"/>
  <c r="F947" i="3" l="1"/>
  <c r="J946" i="3"/>
  <c r="J638" i="4"/>
  <c r="L638" i="4"/>
  <c r="I947" i="3" l="1"/>
  <c r="G947" i="3"/>
  <c r="F639" i="4"/>
  <c r="J947" i="3" l="1"/>
  <c r="F948" i="3"/>
  <c r="G639" i="4"/>
  <c r="I639" i="4"/>
  <c r="L639" i="4" s="1"/>
  <c r="G948" i="3" l="1"/>
  <c r="I948" i="3"/>
  <c r="J639" i="4"/>
  <c r="K639" i="4"/>
  <c r="J948" i="3" l="1"/>
  <c r="F949" i="3"/>
  <c r="F640" i="4"/>
  <c r="G949" i="3" l="1"/>
  <c r="I949" i="3"/>
  <c r="G640" i="4"/>
  <c r="I640" i="4"/>
  <c r="K640" i="4" s="1"/>
  <c r="F950" i="3" l="1"/>
  <c r="J949" i="3"/>
  <c r="J640" i="4"/>
  <c r="L640" i="4"/>
  <c r="G950" i="3" l="1"/>
  <c r="I950" i="3"/>
  <c r="F641" i="4"/>
  <c r="J950" i="3" l="1"/>
  <c r="F951" i="3"/>
  <c r="I641" i="4"/>
  <c r="L641" i="4" s="1"/>
  <c r="G641" i="4"/>
  <c r="G951" i="3" l="1"/>
  <c r="I951" i="3"/>
  <c r="J641" i="4"/>
  <c r="K641" i="4"/>
  <c r="J951" i="3" l="1"/>
  <c r="F952" i="3"/>
  <c r="F642" i="4"/>
  <c r="I952" i="3" l="1"/>
  <c r="G952" i="3"/>
  <c r="G642" i="4"/>
  <c r="I642" i="4"/>
  <c r="K642" i="4" s="1"/>
  <c r="F953" i="3" l="1"/>
  <c r="J952" i="3"/>
  <c r="J642" i="4"/>
  <c r="L642" i="4"/>
  <c r="G953" i="3" l="1"/>
  <c r="I953" i="3"/>
  <c r="F643" i="4"/>
  <c r="J953" i="3" l="1"/>
  <c r="F954" i="3"/>
  <c r="G643" i="4"/>
  <c r="I643" i="4"/>
  <c r="L643" i="4" s="1"/>
  <c r="I954" i="3" l="1"/>
  <c r="G954" i="3"/>
  <c r="J643" i="4"/>
  <c r="K643" i="4"/>
  <c r="J954" i="3" l="1"/>
  <c r="F955" i="3"/>
  <c r="F644" i="4"/>
  <c r="I955" i="3" l="1"/>
  <c r="G955" i="3"/>
  <c r="G644" i="4"/>
  <c r="I644" i="4"/>
  <c r="K644" i="4" s="1"/>
  <c r="F956" i="3" l="1"/>
  <c r="J955" i="3"/>
  <c r="J644" i="4"/>
  <c r="L644" i="4"/>
  <c r="I956" i="3" l="1"/>
  <c r="G956" i="3"/>
  <c r="F645" i="4"/>
  <c r="J956" i="3" l="1"/>
  <c r="F957" i="3"/>
  <c r="I645" i="4"/>
  <c r="L645" i="4" s="1"/>
  <c r="G645" i="4"/>
  <c r="I957" i="3" l="1"/>
  <c r="G957" i="3"/>
  <c r="J645" i="4"/>
  <c r="K645" i="4"/>
  <c r="J957" i="3" l="1"/>
  <c r="F958" i="3"/>
  <c r="F646" i="4"/>
  <c r="G958" i="3" l="1"/>
  <c r="I958" i="3"/>
  <c r="G646" i="4"/>
  <c r="I646" i="4"/>
  <c r="K646" i="4" s="1"/>
  <c r="F959" i="3" l="1"/>
  <c r="J958" i="3"/>
  <c r="J646" i="4"/>
  <c r="L646" i="4"/>
  <c r="I959" i="3" l="1"/>
  <c r="G959" i="3"/>
  <c r="F647" i="4"/>
  <c r="J959" i="3" l="1"/>
  <c r="F960" i="3"/>
  <c r="G647" i="4"/>
  <c r="I647" i="4"/>
  <c r="K647" i="4" s="1"/>
  <c r="G960" i="3" l="1"/>
  <c r="I960" i="3"/>
  <c r="J647" i="4"/>
  <c r="L647" i="4"/>
  <c r="J960" i="3" l="1"/>
  <c r="F961" i="3"/>
  <c r="F648" i="4"/>
  <c r="I961" i="3" l="1"/>
  <c r="G961" i="3"/>
  <c r="G648" i="4"/>
  <c r="I648" i="4"/>
  <c r="L648" i="4" s="1"/>
  <c r="F962" i="3" l="1"/>
  <c r="J961" i="3"/>
  <c r="J648" i="4"/>
  <c r="K648" i="4"/>
  <c r="G962" i="3" l="1"/>
  <c r="I962" i="3"/>
  <c r="F649" i="4"/>
  <c r="J962" i="3" l="1"/>
  <c r="F963" i="3"/>
  <c r="I649" i="4"/>
  <c r="K649" i="4" s="1"/>
  <c r="G649" i="4"/>
  <c r="G963" i="3" l="1"/>
  <c r="I963" i="3"/>
  <c r="J649" i="4"/>
  <c r="L649" i="4"/>
  <c r="J963" i="3" l="1"/>
  <c r="F964" i="3"/>
  <c r="F650" i="4"/>
  <c r="I964" i="3" l="1"/>
  <c r="G964" i="3"/>
  <c r="G650" i="4"/>
  <c r="I650" i="4"/>
  <c r="L650" i="4" s="1"/>
  <c r="F965" i="3" l="1"/>
  <c r="J964" i="3"/>
  <c r="J650" i="4"/>
  <c r="K650" i="4"/>
  <c r="G965" i="3" l="1"/>
  <c r="I965" i="3"/>
  <c r="F651" i="4"/>
  <c r="J965" i="3" l="1"/>
  <c r="F966" i="3"/>
  <c r="G651" i="4"/>
  <c r="I651" i="4"/>
  <c r="K651" i="4" s="1"/>
  <c r="I966" i="3" l="1"/>
  <c r="G966" i="3"/>
  <c r="J651" i="4"/>
  <c r="L651" i="4"/>
  <c r="J966" i="3" l="1"/>
  <c r="F967" i="3"/>
  <c r="F652" i="4"/>
  <c r="I967" i="3" l="1"/>
  <c r="G967" i="3"/>
  <c r="G652" i="4"/>
  <c r="I652" i="4"/>
  <c r="L652" i="4" s="1"/>
  <c r="F968" i="3" l="1"/>
  <c r="J967" i="3"/>
  <c r="J652" i="4"/>
  <c r="K652" i="4"/>
  <c r="I968" i="3" l="1"/>
  <c r="G968" i="3"/>
  <c r="F653" i="4"/>
  <c r="J968" i="3" l="1"/>
  <c r="F969" i="3"/>
  <c r="I653" i="4"/>
  <c r="K653" i="4" s="1"/>
  <c r="G653" i="4"/>
  <c r="I969" i="3" l="1"/>
  <c r="G969" i="3"/>
  <c r="J653" i="4"/>
  <c r="L653" i="4"/>
  <c r="J969" i="3" l="1"/>
  <c r="F970" i="3"/>
  <c r="F654" i="4"/>
  <c r="G970" i="3" l="1"/>
  <c r="I970" i="3"/>
  <c r="G654" i="4"/>
  <c r="I654" i="4"/>
  <c r="L654" i="4" s="1"/>
  <c r="F971" i="3" l="1"/>
  <c r="J970" i="3"/>
  <c r="J654" i="4"/>
  <c r="K654" i="4"/>
  <c r="I971" i="3" l="1"/>
  <c r="G971" i="3"/>
  <c r="F655" i="4"/>
  <c r="J971" i="3" l="1"/>
  <c r="F972" i="3"/>
  <c r="G655" i="4"/>
  <c r="I655" i="4"/>
  <c r="K655" i="4" s="1"/>
  <c r="G972" i="3" l="1"/>
  <c r="I972" i="3"/>
  <c r="J655" i="4"/>
  <c r="L655" i="4"/>
  <c r="J972" i="3" l="1"/>
  <c r="F973" i="3"/>
  <c r="F656" i="4"/>
  <c r="G973" i="3" l="1"/>
  <c r="I973" i="3"/>
  <c r="G656" i="4"/>
  <c r="I656" i="4"/>
  <c r="L656" i="4" s="1"/>
  <c r="F974" i="3" l="1"/>
  <c r="J973" i="3"/>
  <c r="J656" i="4"/>
  <c r="K656" i="4"/>
  <c r="G974" i="3" l="1"/>
  <c r="I974" i="3"/>
  <c r="F657" i="4"/>
  <c r="J974" i="3" l="1"/>
  <c r="F975" i="3"/>
  <c r="I657" i="4"/>
  <c r="K657" i="4" s="1"/>
  <c r="G657" i="4"/>
  <c r="G975" i="3" l="1"/>
  <c r="I975" i="3"/>
  <c r="J657" i="4"/>
  <c r="L657" i="4"/>
  <c r="J975" i="3" l="1"/>
  <c r="F976" i="3"/>
  <c r="F658" i="4"/>
  <c r="I976" i="3" l="1"/>
  <c r="G976" i="3"/>
  <c r="G658" i="4"/>
  <c r="I658" i="4"/>
  <c r="L658" i="4" s="1"/>
  <c r="F977" i="3" l="1"/>
  <c r="J976" i="3"/>
  <c r="J658" i="4"/>
  <c r="K658" i="4"/>
  <c r="G977" i="3" l="1"/>
  <c r="I977" i="3"/>
  <c r="F659" i="4"/>
  <c r="J977" i="3" l="1"/>
  <c r="F978" i="3"/>
  <c r="G659" i="4"/>
  <c r="I659" i="4"/>
  <c r="K659" i="4" s="1"/>
  <c r="I978" i="3" l="1"/>
  <c r="G978" i="3"/>
  <c r="J659" i="4"/>
  <c r="L659" i="4"/>
  <c r="J978" i="3" l="1"/>
  <c r="F979" i="3"/>
  <c r="F660" i="4"/>
  <c r="I979" i="3" l="1"/>
  <c r="G979" i="3"/>
  <c r="G660" i="4"/>
  <c r="I660" i="4"/>
  <c r="L660" i="4" s="1"/>
  <c r="F980" i="3" l="1"/>
  <c r="J979" i="3"/>
  <c r="J660" i="4"/>
  <c r="K660" i="4"/>
  <c r="I980" i="3" l="1"/>
  <c r="G980" i="3"/>
  <c r="F661" i="4"/>
  <c r="J980" i="3" l="1"/>
  <c r="F981" i="3"/>
  <c r="I661" i="4"/>
  <c r="K661" i="4" s="1"/>
  <c r="G661" i="4"/>
  <c r="I981" i="3" l="1"/>
  <c r="G981" i="3"/>
  <c r="J661" i="4"/>
  <c r="L661" i="4"/>
  <c r="J981" i="3" l="1"/>
  <c r="F982" i="3"/>
  <c r="F662" i="4"/>
  <c r="G982" i="3" l="1"/>
  <c r="I982" i="3"/>
  <c r="G662" i="4"/>
  <c r="I662" i="4"/>
  <c r="L662" i="4" s="1"/>
  <c r="F983" i="3" l="1"/>
  <c r="J982" i="3"/>
  <c r="J662" i="4"/>
  <c r="K662" i="4"/>
  <c r="I983" i="3" l="1"/>
  <c r="G983" i="3"/>
  <c r="F663" i="4"/>
  <c r="J983" i="3" l="1"/>
  <c r="F984" i="3"/>
  <c r="G663" i="4"/>
  <c r="I663" i="4"/>
  <c r="K663" i="4" s="1"/>
  <c r="G984" i="3" l="1"/>
  <c r="I984" i="3"/>
  <c r="J663" i="4"/>
  <c r="L663" i="4"/>
  <c r="J984" i="3" l="1"/>
  <c r="F985" i="3"/>
  <c r="F664" i="4"/>
  <c r="G985" i="3" l="1"/>
  <c r="I985" i="3"/>
  <c r="G664" i="4"/>
  <c r="I664" i="4"/>
  <c r="L664" i="4" s="1"/>
  <c r="F986" i="3" l="1"/>
  <c r="J985" i="3"/>
  <c r="J664" i="4"/>
  <c r="K664" i="4"/>
  <c r="G986" i="3" l="1"/>
  <c r="I986" i="3"/>
  <c r="F665" i="4"/>
  <c r="J986" i="3" l="1"/>
  <c r="F987" i="3"/>
  <c r="I665" i="4"/>
  <c r="K665" i="4" s="1"/>
  <c r="G665" i="4"/>
  <c r="G987" i="3" l="1"/>
  <c r="I987" i="3"/>
  <c r="J665" i="4"/>
  <c r="L665" i="4"/>
  <c r="J987" i="3" l="1"/>
  <c r="F988" i="3"/>
  <c r="F666" i="4"/>
  <c r="I988" i="3" l="1"/>
  <c r="G988" i="3"/>
  <c r="G666" i="4"/>
  <c r="I666" i="4"/>
  <c r="L666" i="4" s="1"/>
  <c r="F989" i="3" l="1"/>
  <c r="J988" i="3"/>
  <c r="J666" i="4"/>
  <c r="K666" i="4"/>
  <c r="G989" i="3" l="1"/>
  <c r="I989" i="3"/>
  <c r="F667" i="4"/>
  <c r="J989" i="3" l="1"/>
  <c r="F990" i="3"/>
  <c r="G667" i="4"/>
  <c r="I667" i="4"/>
  <c r="K667" i="4" s="1"/>
  <c r="I990" i="3" l="1"/>
  <c r="G990" i="3"/>
  <c r="J667" i="4"/>
  <c r="L667" i="4"/>
  <c r="J990" i="3" l="1"/>
  <c r="F991" i="3"/>
  <c r="F668" i="4"/>
  <c r="I991" i="3" l="1"/>
  <c r="G991" i="3"/>
  <c r="G668" i="4"/>
  <c r="I668" i="4"/>
  <c r="L668" i="4" s="1"/>
  <c r="F992" i="3" l="1"/>
  <c r="J991" i="3"/>
  <c r="J668" i="4"/>
  <c r="K668" i="4"/>
  <c r="I992" i="3" l="1"/>
  <c r="G992" i="3"/>
  <c r="F669" i="4"/>
  <c r="J992" i="3" l="1"/>
  <c r="F993" i="3"/>
  <c r="G669" i="4"/>
  <c r="I669" i="4"/>
  <c r="K669" i="4" s="1"/>
  <c r="I993" i="3" l="1"/>
  <c r="G993" i="3"/>
  <c r="J669" i="4"/>
  <c r="L669" i="4"/>
  <c r="J993" i="3" l="1"/>
  <c r="F994" i="3"/>
  <c r="F670" i="4"/>
  <c r="G994" i="3" l="1"/>
  <c r="I994" i="3"/>
  <c r="G670" i="4"/>
  <c r="I670" i="4"/>
  <c r="L670" i="4" s="1"/>
  <c r="F995" i="3" l="1"/>
  <c r="J994" i="3"/>
  <c r="J670" i="4"/>
  <c r="K670" i="4"/>
  <c r="I995" i="3" l="1"/>
  <c r="G995" i="3"/>
  <c r="F671" i="4"/>
  <c r="J995" i="3" l="1"/>
  <c r="F996" i="3"/>
  <c r="G671" i="4"/>
  <c r="I671" i="4"/>
  <c r="K671" i="4" s="1"/>
  <c r="G996" i="3" l="1"/>
  <c r="I996" i="3"/>
  <c r="J671" i="4"/>
  <c r="L671" i="4"/>
  <c r="J996" i="3" l="1"/>
  <c r="F997" i="3"/>
  <c r="F672" i="4"/>
  <c r="G997" i="3" l="1"/>
  <c r="I997" i="3"/>
  <c r="G672" i="4"/>
  <c r="I672" i="4"/>
  <c r="L672" i="4" s="1"/>
  <c r="F998" i="3" l="1"/>
  <c r="J997" i="3"/>
  <c r="J672" i="4"/>
  <c r="K672" i="4"/>
  <c r="G998" i="3" l="1"/>
  <c r="I998" i="3"/>
  <c r="F673" i="4"/>
  <c r="J998" i="3" l="1"/>
  <c r="F999" i="3"/>
  <c r="G673" i="4"/>
  <c r="I673" i="4"/>
  <c r="K673" i="4" s="1"/>
  <c r="G999" i="3" l="1"/>
  <c r="I999" i="3"/>
  <c r="J673" i="4"/>
  <c r="L673" i="4"/>
  <c r="J999" i="3" l="1"/>
  <c r="F1000" i="3"/>
  <c r="F674" i="4"/>
  <c r="I1000" i="3" l="1"/>
  <c r="G1000" i="3"/>
  <c r="G674" i="4"/>
  <c r="I674" i="4"/>
  <c r="L674" i="4" s="1"/>
  <c r="F1001" i="3" l="1"/>
  <c r="J1000" i="3"/>
  <c r="J674" i="4"/>
  <c r="K674" i="4"/>
  <c r="G1001" i="3" l="1"/>
  <c r="I1001" i="3"/>
  <c r="F675" i="4"/>
  <c r="J1001" i="3" l="1"/>
  <c r="F1002" i="3"/>
  <c r="G675" i="4"/>
  <c r="I675" i="4"/>
  <c r="K675" i="4" s="1"/>
  <c r="I1002" i="3" l="1"/>
  <c r="G1002" i="3"/>
  <c r="J675" i="4"/>
  <c r="L675" i="4"/>
  <c r="J1002" i="3" l="1"/>
  <c r="F1003" i="3"/>
  <c r="F676" i="4"/>
  <c r="I1003" i="3" l="1"/>
  <c r="G1003" i="3"/>
  <c r="G676" i="4"/>
  <c r="I676" i="4"/>
  <c r="L676" i="4" s="1"/>
  <c r="F1004" i="3" l="1"/>
  <c r="J1003" i="3"/>
  <c r="J676" i="4"/>
  <c r="K676" i="4"/>
  <c r="I1004" i="3" l="1"/>
  <c r="G1004" i="3"/>
  <c r="F677" i="4"/>
  <c r="J1004" i="3" l="1"/>
  <c r="F1005" i="3"/>
  <c r="I677" i="4"/>
  <c r="K677" i="4" s="1"/>
  <c r="G677" i="4"/>
  <c r="I1005" i="3" l="1"/>
  <c r="G1005" i="3"/>
  <c r="J677" i="4"/>
  <c r="L677" i="4"/>
  <c r="J1005" i="3" l="1"/>
  <c r="F1006" i="3"/>
  <c r="F678" i="4"/>
  <c r="G1006" i="3" l="1"/>
  <c r="I1006" i="3"/>
  <c r="G678" i="4"/>
  <c r="I678" i="4"/>
  <c r="L678" i="4" s="1"/>
  <c r="F1007" i="3" l="1"/>
  <c r="J1006" i="3"/>
  <c r="J678" i="4"/>
  <c r="K678" i="4"/>
  <c r="I1007" i="3" l="1"/>
  <c r="G1007" i="3"/>
  <c r="F679" i="4"/>
  <c r="J1007" i="3" l="1"/>
  <c r="F1008" i="3"/>
  <c r="G679" i="4"/>
  <c r="I679" i="4"/>
  <c r="L679" i="4" s="1"/>
  <c r="G1008" i="3" l="1"/>
  <c r="I1008" i="3"/>
  <c r="J679" i="4"/>
  <c r="K679" i="4"/>
  <c r="J1008" i="3" l="1"/>
  <c r="F1009" i="3"/>
  <c r="F680" i="4"/>
  <c r="G1009" i="3" l="1"/>
  <c r="I1009" i="3"/>
  <c r="G680" i="4"/>
  <c r="I680" i="4"/>
  <c r="K680" i="4" s="1"/>
  <c r="F1010" i="3" l="1"/>
  <c r="J1009" i="3"/>
  <c r="J680" i="4"/>
  <c r="L680" i="4"/>
  <c r="G1010" i="3" l="1"/>
  <c r="I1010" i="3"/>
  <c r="F681" i="4"/>
  <c r="J1010" i="3" l="1"/>
  <c r="F1011" i="3"/>
  <c r="G681" i="4"/>
  <c r="I681" i="4"/>
  <c r="L681" i="4" s="1"/>
  <c r="G1011" i="3" l="1"/>
  <c r="I1011" i="3"/>
  <c r="J681" i="4"/>
  <c r="K681" i="4"/>
  <c r="J1011" i="3" l="1"/>
  <c r="F1012" i="3"/>
  <c r="F682" i="4"/>
  <c r="I1012" i="3" l="1"/>
  <c r="G1012" i="3"/>
  <c r="I682" i="4"/>
  <c r="K682" i="4" s="1"/>
  <c r="G682" i="4"/>
  <c r="F1013" i="3" l="1"/>
  <c r="J1012" i="3"/>
  <c r="J682" i="4"/>
  <c r="L682" i="4"/>
  <c r="G1013" i="3" l="1"/>
  <c r="I1013" i="3"/>
  <c r="F683" i="4"/>
  <c r="J1013" i="3" l="1"/>
  <c r="F1014" i="3"/>
  <c r="G683" i="4"/>
  <c r="I683" i="4"/>
  <c r="L683" i="4" s="1"/>
  <c r="I1014" i="3" l="1"/>
  <c r="G1014" i="3"/>
  <c r="J683" i="4"/>
  <c r="K683" i="4"/>
  <c r="J1014" i="3" l="1"/>
  <c r="F1015" i="3"/>
  <c r="F684" i="4"/>
  <c r="I1015" i="3" l="1"/>
  <c r="G1015" i="3"/>
  <c r="G684" i="4"/>
  <c r="I684" i="4"/>
  <c r="K684" i="4" s="1"/>
  <c r="F1016" i="3" l="1"/>
  <c r="J1015" i="3"/>
  <c r="J684" i="4"/>
  <c r="L684" i="4"/>
  <c r="I1016" i="3" l="1"/>
  <c r="J1016" i="3" s="1"/>
  <c r="G1016" i="3"/>
  <c r="F685" i="4"/>
  <c r="G685" i="4" l="1"/>
  <c r="I685" i="4"/>
  <c r="L685" i="4" s="1"/>
  <c r="J685" i="4" l="1"/>
  <c r="K685" i="4"/>
  <c r="F686" i="4" l="1"/>
  <c r="I686" i="4" l="1"/>
  <c r="K686" i="4" s="1"/>
  <c r="G686" i="4"/>
  <c r="J686" i="4" l="1"/>
  <c r="L686" i="4"/>
  <c r="F687" i="4" l="1"/>
  <c r="G687" i="4" l="1"/>
  <c r="I687" i="4"/>
  <c r="L687" i="4" s="1"/>
  <c r="J687" i="4" l="1"/>
  <c r="K687" i="4"/>
  <c r="F688" i="4" l="1"/>
  <c r="G688" i="4" l="1"/>
  <c r="I688" i="4"/>
  <c r="K688" i="4" s="1"/>
  <c r="J688" i="4" l="1"/>
  <c r="L688" i="4"/>
  <c r="F689" i="4" l="1"/>
  <c r="G689" i="4" l="1"/>
  <c r="I689" i="4"/>
  <c r="L689" i="4" s="1"/>
  <c r="J689" i="4" l="1"/>
  <c r="K689" i="4"/>
  <c r="F690" i="4" l="1"/>
  <c r="I690" i="4" l="1"/>
  <c r="K690" i="4" s="1"/>
  <c r="G690" i="4"/>
  <c r="J690" i="4" l="1"/>
  <c r="L690" i="4"/>
  <c r="F691" i="4" l="1"/>
  <c r="G691" i="4" l="1"/>
  <c r="I691" i="4"/>
  <c r="L691" i="4" s="1"/>
  <c r="J691" i="4" l="1"/>
  <c r="K691" i="4"/>
  <c r="F692" i="4" l="1"/>
  <c r="G692" i="4" l="1"/>
  <c r="I692" i="4"/>
  <c r="K692" i="4" s="1"/>
  <c r="J692" i="4" l="1"/>
  <c r="L692" i="4"/>
  <c r="F693" i="4" l="1"/>
  <c r="G693" i="4" l="1"/>
  <c r="I693" i="4"/>
  <c r="L693" i="4" s="1"/>
  <c r="J693" i="4" l="1"/>
  <c r="K693" i="4"/>
  <c r="F694" i="4" l="1"/>
  <c r="I694" i="4" l="1"/>
  <c r="K694" i="4" s="1"/>
  <c r="G694" i="4"/>
  <c r="J694" i="4" l="1"/>
  <c r="L694" i="4"/>
  <c r="F695" i="4" l="1"/>
  <c r="G695" i="4" l="1"/>
  <c r="I695" i="4"/>
  <c r="L695" i="4" s="1"/>
  <c r="J695" i="4" l="1"/>
  <c r="K695" i="4"/>
  <c r="F696" i="4" l="1"/>
  <c r="G696" i="4" l="1"/>
  <c r="I696" i="4"/>
  <c r="K696" i="4" s="1"/>
  <c r="J696" i="4" l="1"/>
  <c r="L696" i="4"/>
  <c r="F697" i="4" l="1"/>
  <c r="G697" i="4" l="1"/>
  <c r="I697" i="4"/>
  <c r="L697" i="4" s="1"/>
  <c r="J697" i="4" l="1"/>
  <c r="K697" i="4"/>
  <c r="F698" i="4" l="1"/>
  <c r="I698" i="4" l="1"/>
  <c r="K698" i="4" s="1"/>
  <c r="G698" i="4"/>
  <c r="J698" i="4" l="1"/>
  <c r="L698" i="4"/>
  <c r="F699" i="4" l="1"/>
  <c r="G699" i="4" l="1"/>
  <c r="I699" i="4"/>
  <c r="L699" i="4" s="1"/>
  <c r="J699" i="4" l="1"/>
  <c r="K699" i="4"/>
  <c r="F700" i="4" l="1"/>
  <c r="G700" i="4" l="1"/>
  <c r="I700" i="4"/>
  <c r="K700" i="4" s="1"/>
  <c r="J700" i="4" l="1"/>
  <c r="L700" i="4"/>
  <c r="F701" i="4" l="1"/>
  <c r="G701" i="4" l="1"/>
  <c r="I701" i="4"/>
  <c r="L701" i="4" s="1"/>
  <c r="J701" i="4" l="1"/>
  <c r="K701" i="4"/>
  <c r="F702" i="4" l="1"/>
  <c r="I702" i="4" l="1"/>
  <c r="K702" i="4" s="1"/>
  <c r="G702" i="4"/>
  <c r="J702" i="4" l="1"/>
  <c r="L702" i="4"/>
  <c r="F703" i="4" l="1"/>
  <c r="G703" i="4" l="1"/>
  <c r="I703" i="4"/>
  <c r="L703" i="4" s="1"/>
  <c r="J703" i="4" l="1"/>
  <c r="K703" i="4"/>
  <c r="F704" i="4" l="1"/>
  <c r="G704" i="4" l="1"/>
  <c r="I704" i="4"/>
  <c r="K704" i="4" s="1"/>
  <c r="J704" i="4" l="1"/>
  <c r="L704" i="4"/>
  <c r="F705" i="4" l="1"/>
  <c r="G705" i="4" l="1"/>
  <c r="I705" i="4"/>
  <c r="L705" i="4" s="1"/>
  <c r="J705" i="4" l="1"/>
  <c r="K705" i="4"/>
  <c r="F706" i="4" l="1"/>
  <c r="I706" i="4" l="1"/>
  <c r="K706" i="4" s="1"/>
  <c r="G706" i="4"/>
  <c r="J706" i="4" l="1"/>
  <c r="L706" i="4"/>
  <c r="F707" i="4" l="1"/>
  <c r="G707" i="4" l="1"/>
  <c r="I707" i="4"/>
  <c r="L707" i="4" s="1"/>
  <c r="J707" i="4" l="1"/>
  <c r="K707" i="4"/>
  <c r="F708" i="4" l="1"/>
  <c r="G708" i="4" l="1"/>
  <c r="I708" i="4"/>
  <c r="K708" i="4" s="1"/>
  <c r="J708" i="4" l="1"/>
  <c r="L708" i="4"/>
  <c r="F709" i="4" l="1"/>
  <c r="G709" i="4" l="1"/>
  <c r="I709" i="4"/>
  <c r="L709" i="4" s="1"/>
  <c r="J709" i="4" l="1"/>
  <c r="K709" i="4"/>
  <c r="F710" i="4" l="1"/>
  <c r="I710" i="4" l="1"/>
  <c r="K710" i="4" s="1"/>
  <c r="G710" i="4"/>
  <c r="J710" i="4" l="1"/>
  <c r="L710" i="4"/>
  <c r="F711" i="4" l="1"/>
  <c r="G711" i="4" l="1"/>
  <c r="I711" i="4"/>
  <c r="L711" i="4" s="1"/>
  <c r="J711" i="4" l="1"/>
  <c r="K711" i="4"/>
  <c r="F712" i="4" l="1"/>
  <c r="G712" i="4" l="1"/>
  <c r="I712" i="4"/>
  <c r="K712" i="4" s="1"/>
  <c r="J712" i="4" l="1"/>
  <c r="L712" i="4"/>
  <c r="F713" i="4" l="1"/>
  <c r="G713" i="4" l="1"/>
  <c r="I713" i="4"/>
  <c r="L713" i="4" s="1"/>
  <c r="J713" i="4" l="1"/>
  <c r="K713" i="4"/>
  <c r="F714" i="4" l="1"/>
  <c r="I714" i="4" l="1"/>
  <c r="K714" i="4" s="1"/>
  <c r="G714" i="4"/>
  <c r="J714" i="4" l="1"/>
  <c r="L714" i="4"/>
  <c r="F715" i="4" l="1"/>
  <c r="G715" i="4" l="1"/>
  <c r="I715" i="4"/>
  <c r="L715" i="4" s="1"/>
  <c r="J715" i="4" l="1"/>
  <c r="K715" i="4"/>
  <c r="F716" i="4" l="1"/>
  <c r="G716" i="4" l="1"/>
  <c r="I716" i="4"/>
  <c r="K716" i="4" s="1"/>
  <c r="J716" i="4" l="1"/>
  <c r="L716" i="4"/>
  <c r="F717" i="4" l="1"/>
  <c r="G717" i="4" l="1"/>
  <c r="I717" i="4"/>
  <c r="L717" i="4" s="1"/>
  <c r="J717" i="4" l="1"/>
  <c r="K717" i="4"/>
  <c r="F718" i="4" l="1"/>
  <c r="I718" i="4" l="1"/>
  <c r="K718" i="4" s="1"/>
  <c r="G718" i="4"/>
  <c r="J718" i="4" l="1"/>
  <c r="L718" i="4"/>
  <c r="F719" i="4" l="1"/>
  <c r="G719" i="4" l="1"/>
  <c r="I719" i="4"/>
  <c r="L719" i="4" s="1"/>
  <c r="J719" i="4" l="1"/>
  <c r="K719" i="4"/>
  <c r="F720" i="4" l="1"/>
  <c r="G720" i="4" l="1"/>
  <c r="I720" i="4"/>
  <c r="L720" i="4" s="1"/>
  <c r="J720" i="4" l="1"/>
  <c r="K720" i="4"/>
  <c r="F721" i="4" l="1"/>
  <c r="G721" i="4" l="1"/>
  <c r="I721" i="4"/>
  <c r="K721" i="4" s="1"/>
  <c r="J721" i="4" l="1"/>
  <c r="L721" i="4"/>
  <c r="F722" i="4" l="1"/>
  <c r="I722" i="4" l="1"/>
  <c r="L722" i="4" s="1"/>
  <c r="G722" i="4"/>
  <c r="J722" i="4" l="1"/>
  <c r="K722" i="4"/>
  <c r="F723" i="4" l="1"/>
  <c r="G723" i="4" l="1"/>
  <c r="I723" i="4"/>
  <c r="K723" i="4" s="1"/>
  <c r="J723" i="4" l="1"/>
  <c r="L723" i="4"/>
  <c r="F724" i="4" l="1"/>
  <c r="G724" i="4" l="1"/>
  <c r="I724" i="4"/>
  <c r="L724" i="4" s="1"/>
  <c r="J724" i="4" l="1"/>
  <c r="K724" i="4"/>
  <c r="F725" i="4" l="1"/>
  <c r="G725" i="4" l="1"/>
  <c r="I725" i="4"/>
  <c r="K725" i="4" s="1"/>
  <c r="J725" i="4" l="1"/>
  <c r="L725" i="4"/>
  <c r="F726" i="4" l="1"/>
  <c r="I726" i="4" l="1"/>
  <c r="L726" i="4" s="1"/>
  <c r="G726" i="4"/>
  <c r="J726" i="4" l="1"/>
  <c r="K726" i="4"/>
  <c r="F727" i="4" l="1"/>
  <c r="G727" i="4" l="1"/>
  <c r="I727" i="4"/>
  <c r="K727" i="4" s="1"/>
  <c r="J727" i="4" l="1"/>
  <c r="L727" i="4"/>
  <c r="F728" i="4" l="1"/>
  <c r="G728" i="4" l="1"/>
  <c r="I728" i="4"/>
  <c r="L728" i="4" s="1"/>
  <c r="J728" i="4" l="1"/>
  <c r="K728" i="4"/>
  <c r="F729" i="4" l="1"/>
  <c r="G729" i="4" l="1"/>
  <c r="I729" i="4"/>
  <c r="L729" i="4" s="1"/>
  <c r="J729" i="4" l="1"/>
  <c r="K729" i="4"/>
  <c r="F730" i="4" l="1"/>
  <c r="I730" i="4" l="1"/>
  <c r="K730" i="4" s="1"/>
  <c r="G730" i="4"/>
  <c r="J730" i="4" l="1"/>
  <c r="L730" i="4"/>
  <c r="F731" i="4" l="1"/>
  <c r="G731" i="4" l="1"/>
  <c r="I731" i="4"/>
  <c r="K731" i="4" s="1"/>
  <c r="J731" i="4" l="1"/>
  <c r="L731" i="4"/>
  <c r="F732" i="4" l="1"/>
  <c r="G732" i="4" l="1"/>
  <c r="I732" i="4"/>
  <c r="L732" i="4" s="1"/>
  <c r="J732" i="4" l="1"/>
  <c r="K732" i="4"/>
  <c r="F733" i="4" l="1"/>
  <c r="G733" i="4" l="1"/>
  <c r="I733" i="4"/>
  <c r="K733" i="4" s="1"/>
  <c r="J733" i="4" l="1"/>
  <c r="L733" i="4"/>
  <c r="F734" i="4" l="1"/>
  <c r="I734" i="4" l="1"/>
  <c r="L734" i="4" s="1"/>
  <c r="G734" i="4"/>
  <c r="J734" i="4" l="1"/>
  <c r="K734" i="4"/>
  <c r="F735" i="4" l="1"/>
  <c r="G735" i="4" l="1"/>
  <c r="I735" i="4"/>
  <c r="K735" i="4" s="1"/>
  <c r="J735" i="4" l="1"/>
  <c r="L735" i="4"/>
  <c r="F736" i="4" l="1"/>
  <c r="G736" i="4" l="1"/>
  <c r="I736" i="4"/>
  <c r="L736" i="4" s="1"/>
  <c r="J736" i="4" l="1"/>
  <c r="K736" i="4"/>
  <c r="F737" i="4" l="1"/>
  <c r="G737" i="4" l="1"/>
  <c r="I737" i="4"/>
  <c r="K737" i="4" s="1"/>
  <c r="J737" i="4" l="1"/>
  <c r="L737" i="4"/>
  <c r="F738" i="4" l="1"/>
  <c r="I738" i="4" l="1"/>
  <c r="L738" i="4" s="1"/>
  <c r="G738" i="4"/>
  <c r="J738" i="4" l="1"/>
  <c r="K738" i="4"/>
  <c r="F739" i="4" l="1"/>
  <c r="G739" i="4" l="1"/>
  <c r="I739" i="4"/>
  <c r="K739" i="4" s="1"/>
  <c r="J739" i="4" l="1"/>
  <c r="L739" i="4"/>
  <c r="F740" i="4" l="1"/>
  <c r="G740" i="4" l="1"/>
  <c r="I740" i="4"/>
  <c r="L740" i="4" s="1"/>
  <c r="J740" i="4" l="1"/>
  <c r="K740" i="4"/>
  <c r="F741" i="4" l="1"/>
  <c r="G741" i="4" l="1"/>
  <c r="I741" i="4"/>
  <c r="K741" i="4" s="1"/>
  <c r="J741" i="4" l="1"/>
  <c r="L741" i="4"/>
  <c r="F742" i="4" l="1"/>
  <c r="G742" i="4" l="1"/>
  <c r="I742" i="4"/>
  <c r="L742" i="4" s="1"/>
  <c r="J742" i="4" l="1"/>
  <c r="K742" i="4"/>
  <c r="F743" i="4" l="1"/>
  <c r="G743" i="4" l="1"/>
  <c r="I743" i="4"/>
  <c r="K743" i="4" s="1"/>
  <c r="J743" i="4" l="1"/>
  <c r="L743" i="4"/>
  <c r="F744" i="4" l="1"/>
  <c r="G744" i="4" l="1"/>
  <c r="I744" i="4"/>
  <c r="L744" i="4" s="1"/>
  <c r="J744" i="4" l="1"/>
  <c r="K744" i="4"/>
  <c r="F745" i="4" l="1"/>
  <c r="G745" i="4" l="1"/>
  <c r="I745" i="4"/>
  <c r="K745" i="4" s="1"/>
  <c r="J745" i="4" l="1"/>
  <c r="L745" i="4"/>
  <c r="F746" i="4" l="1"/>
  <c r="I746" i="4" l="1"/>
  <c r="L746" i="4" s="1"/>
  <c r="G746" i="4"/>
  <c r="J746" i="4" l="1"/>
  <c r="K746" i="4"/>
  <c r="F747" i="4" l="1"/>
  <c r="G747" i="4" l="1"/>
  <c r="I747" i="4"/>
  <c r="K747" i="4" s="1"/>
  <c r="J747" i="4" l="1"/>
  <c r="L747" i="4"/>
  <c r="F748" i="4" l="1"/>
  <c r="G748" i="4" l="1"/>
  <c r="I748" i="4"/>
  <c r="L748" i="4" s="1"/>
  <c r="J748" i="4" l="1"/>
  <c r="K748" i="4"/>
  <c r="F749" i="4" l="1"/>
  <c r="G749" i="4" l="1"/>
  <c r="I749" i="4"/>
  <c r="K749" i="4" s="1"/>
  <c r="J749" i="4" l="1"/>
  <c r="L749" i="4"/>
  <c r="F750" i="4" l="1"/>
  <c r="I750" i="4" l="1"/>
  <c r="L750" i="4" s="1"/>
  <c r="G750" i="4"/>
  <c r="J750" i="4" l="1"/>
  <c r="K750" i="4"/>
  <c r="F751" i="4" l="1"/>
  <c r="G751" i="4" l="1"/>
  <c r="I751" i="4"/>
  <c r="K751" i="4" s="1"/>
  <c r="J751" i="4" l="1"/>
  <c r="L751" i="4"/>
  <c r="F752" i="4" l="1"/>
  <c r="G752" i="4" l="1"/>
  <c r="I752" i="4"/>
  <c r="L752" i="4" s="1"/>
  <c r="J752" i="4" l="1"/>
  <c r="K752" i="4"/>
  <c r="F753" i="4" l="1"/>
  <c r="G753" i="4" l="1"/>
  <c r="I753" i="4"/>
  <c r="K753" i="4" s="1"/>
  <c r="J753" i="4" l="1"/>
  <c r="L753" i="4"/>
  <c r="F754" i="4" l="1"/>
  <c r="I754" i="4" l="1"/>
  <c r="L754" i="4" s="1"/>
  <c r="G754" i="4"/>
  <c r="J754" i="4" l="1"/>
  <c r="K754" i="4"/>
  <c r="F755" i="4" l="1"/>
  <c r="G755" i="4" l="1"/>
  <c r="I755" i="4"/>
  <c r="K755" i="4" s="1"/>
  <c r="J755" i="4" l="1"/>
  <c r="L755" i="4"/>
  <c r="F756" i="4" l="1"/>
  <c r="G756" i="4" l="1"/>
  <c r="I756" i="4"/>
  <c r="L756" i="4" s="1"/>
  <c r="J756" i="4" l="1"/>
  <c r="K756" i="4"/>
  <c r="F757" i="4" l="1"/>
  <c r="G757" i="4" l="1"/>
  <c r="I757" i="4"/>
  <c r="K757" i="4" s="1"/>
  <c r="J757" i="4" l="1"/>
  <c r="L757" i="4"/>
  <c r="F758" i="4" l="1"/>
  <c r="I758" i="4" l="1"/>
  <c r="L758" i="4" s="1"/>
  <c r="G758" i="4"/>
  <c r="J758" i="4" l="1"/>
  <c r="K758" i="4"/>
  <c r="F759" i="4" l="1"/>
  <c r="G759" i="4" l="1"/>
  <c r="I759" i="4"/>
  <c r="K759" i="4" s="1"/>
  <c r="J759" i="4" l="1"/>
  <c r="L759" i="4"/>
  <c r="F760" i="4" l="1"/>
  <c r="G760" i="4" l="1"/>
  <c r="I760" i="4"/>
  <c r="L760" i="4" s="1"/>
  <c r="J760" i="4" l="1"/>
  <c r="K760" i="4"/>
  <c r="F761" i="4" l="1"/>
  <c r="G761" i="4" l="1"/>
  <c r="I761" i="4"/>
  <c r="K761" i="4" s="1"/>
  <c r="J761" i="4" l="1"/>
  <c r="L761" i="4"/>
  <c r="F762" i="4" l="1"/>
  <c r="I762" i="4" l="1"/>
  <c r="L762" i="4" s="1"/>
  <c r="G762" i="4"/>
  <c r="J762" i="4" l="1"/>
  <c r="K762" i="4"/>
  <c r="F763" i="4" l="1"/>
  <c r="G763" i="4" l="1"/>
  <c r="I763" i="4"/>
  <c r="K763" i="4" s="1"/>
  <c r="J763" i="4" l="1"/>
  <c r="L763" i="4"/>
  <c r="F764" i="4" l="1"/>
  <c r="G764" i="4" l="1"/>
  <c r="I764" i="4"/>
  <c r="L764" i="4" s="1"/>
  <c r="J764" i="4" l="1"/>
  <c r="K764" i="4"/>
  <c r="F765" i="4" l="1"/>
  <c r="G765" i="4" l="1"/>
  <c r="I765" i="4"/>
  <c r="K765" i="4" s="1"/>
  <c r="J765" i="4" l="1"/>
  <c r="L765" i="4"/>
  <c r="F766" i="4" l="1"/>
  <c r="I766" i="4" l="1"/>
  <c r="L766" i="4" s="1"/>
  <c r="G766" i="4"/>
  <c r="J766" i="4" l="1"/>
  <c r="K766" i="4"/>
  <c r="F767" i="4" l="1"/>
  <c r="G767" i="4" l="1"/>
  <c r="I767" i="4"/>
  <c r="K767" i="4" s="1"/>
  <c r="J767" i="4" l="1"/>
  <c r="L767" i="4"/>
  <c r="F768" i="4" l="1"/>
  <c r="G768" i="4" l="1"/>
  <c r="I768" i="4"/>
  <c r="L768" i="4" s="1"/>
  <c r="J768" i="4" l="1"/>
  <c r="K768" i="4"/>
  <c r="F769" i="4" l="1"/>
  <c r="G769" i="4" l="1"/>
  <c r="I769" i="4"/>
  <c r="K769" i="4" s="1"/>
  <c r="J769" i="4" l="1"/>
  <c r="L769" i="4"/>
  <c r="F770" i="4" l="1"/>
  <c r="I770" i="4" l="1"/>
  <c r="L770" i="4" s="1"/>
  <c r="G770" i="4"/>
  <c r="J770" i="4" l="1"/>
  <c r="K770" i="4"/>
  <c r="F771" i="4" l="1"/>
  <c r="G771" i="4" l="1"/>
  <c r="I771" i="4"/>
  <c r="L771" i="4" s="1"/>
  <c r="J771" i="4" l="1"/>
  <c r="K771" i="4"/>
  <c r="F772" i="4" l="1"/>
  <c r="G772" i="4" l="1"/>
  <c r="I772" i="4"/>
  <c r="K772" i="4" s="1"/>
  <c r="J772" i="4" l="1"/>
  <c r="L772" i="4"/>
  <c r="F773" i="4" l="1"/>
  <c r="G773" i="4" l="1"/>
  <c r="I773" i="4"/>
  <c r="L773" i="4" s="1"/>
  <c r="J773" i="4" l="1"/>
  <c r="K773" i="4"/>
  <c r="F774" i="4" l="1"/>
  <c r="I774" i="4" l="1"/>
  <c r="K774" i="4" s="1"/>
  <c r="G774" i="4"/>
  <c r="J774" i="4" l="1"/>
  <c r="L774" i="4"/>
  <c r="F775" i="4" l="1"/>
  <c r="G775" i="4" l="1"/>
  <c r="I775" i="4"/>
  <c r="L775" i="4" s="1"/>
  <c r="J775" i="4" l="1"/>
  <c r="K775" i="4"/>
  <c r="F776" i="4" l="1"/>
  <c r="G776" i="4" l="1"/>
  <c r="I776" i="4"/>
  <c r="K776" i="4" s="1"/>
  <c r="J776" i="4" l="1"/>
  <c r="L776" i="4"/>
  <c r="F777" i="4" l="1"/>
  <c r="G777" i="4" l="1"/>
  <c r="I777" i="4"/>
  <c r="L777" i="4" s="1"/>
  <c r="J777" i="4" l="1"/>
  <c r="K777" i="4"/>
  <c r="F778" i="4" l="1"/>
  <c r="I778" i="4" l="1"/>
  <c r="K778" i="4" s="1"/>
  <c r="G778" i="4"/>
  <c r="J778" i="4" l="1"/>
  <c r="L778" i="4"/>
  <c r="F779" i="4" l="1"/>
  <c r="G779" i="4" l="1"/>
  <c r="I779" i="4"/>
  <c r="L779" i="4" s="1"/>
  <c r="J779" i="4" l="1"/>
  <c r="K779" i="4"/>
  <c r="F780" i="4" l="1"/>
  <c r="G780" i="4" l="1"/>
  <c r="I780" i="4"/>
  <c r="K780" i="4" s="1"/>
  <c r="J780" i="4" l="1"/>
  <c r="L780" i="4"/>
  <c r="F781" i="4" l="1"/>
  <c r="G781" i="4" l="1"/>
  <c r="I781" i="4"/>
  <c r="L781" i="4" s="1"/>
  <c r="J781" i="4" l="1"/>
  <c r="K781" i="4"/>
  <c r="F782" i="4" l="1"/>
  <c r="I782" i="4" l="1"/>
  <c r="K782" i="4" s="1"/>
  <c r="G782" i="4"/>
  <c r="J782" i="4" l="1"/>
  <c r="L782" i="4"/>
  <c r="F783" i="4" l="1"/>
  <c r="G783" i="4" l="1"/>
  <c r="I783" i="4"/>
  <c r="L783" i="4" s="1"/>
  <c r="J783" i="4" l="1"/>
  <c r="K783" i="4"/>
  <c r="F784" i="4" l="1"/>
  <c r="G784" i="4" l="1"/>
  <c r="I784" i="4"/>
  <c r="K784" i="4" s="1"/>
  <c r="J784" i="4" l="1"/>
  <c r="L784" i="4"/>
  <c r="F785" i="4" l="1"/>
  <c r="G785" i="4" l="1"/>
  <c r="I785" i="4"/>
  <c r="L785" i="4" s="1"/>
  <c r="J785" i="4" l="1"/>
  <c r="K785" i="4"/>
  <c r="F786" i="4" l="1"/>
  <c r="I786" i="4" l="1"/>
  <c r="K786" i="4" s="1"/>
  <c r="G786" i="4"/>
  <c r="J786" i="4" l="1"/>
  <c r="L786" i="4"/>
  <c r="F787" i="4" l="1"/>
  <c r="G787" i="4" l="1"/>
  <c r="I787" i="4"/>
  <c r="L787" i="4" s="1"/>
  <c r="J787" i="4" l="1"/>
  <c r="K787" i="4"/>
  <c r="F788" i="4" l="1"/>
  <c r="G788" i="4" l="1"/>
  <c r="I788" i="4"/>
  <c r="K788" i="4" s="1"/>
  <c r="J788" i="4" l="1"/>
  <c r="L788" i="4"/>
  <c r="F789" i="4" l="1"/>
  <c r="G789" i="4" l="1"/>
  <c r="I789" i="4"/>
  <c r="L789" i="4" s="1"/>
  <c r="J789" i="4" l="1"/>
  <c r="K789" i="4"/>
  <c r="F790" i="4" l="1"/>
  <c r="I790" i="4" l="1"/>
  <c r="K790" i="4" s="1"/>
  <c r="G790" i="4"/>
  <c r="J790" i="4" l="1"/>
  <c r="L790" i="4"/>
  <c r="F791" i="4" l="1"/>
  <c r="G791" i="4" l="1"/>
  <c r="I791" i="4"/>
  <c r="L791" i="4" s="1"/>
  <c r="J791" i="4" l="1"/>
  <c r="K791" i="4"/>
  <c r="F792" i="4" l="1"/>
  <c r="G792" i="4" l="1"/>
  <c r="I792" i="4"/>
  <c r="K792" i="4" s="1"/>
  <c r="J792" i="4" l="1"/>
  <c r="L792" i="4"/>
  <c r="F793" i="4" l="1"/>
  <c r="G793" i="4" l="1"/>
  <c r="I793" i="4"/>
  <c r="L793" i="4" s="1"/>
  <c r="J793" i="4" l="1"/>
  <c r="K793" i="4"/>
  <c r="F794" i="4" l="1"/>
  <c r="I794" i="4" l="1"/>
  <c r="K794" i="4" s="1"/>
  <c r="G794" i="4"/>
  <c r="J794" i="4" l="1"/>
  <c r="L794" i="4"/>
  <c r="F795" i="4" l="1"/>
  <c r="G795" i="4" l="1"/>
  <c r="I795" i="4"/>
  <c r="L795" i="4" s="1"/>
  <c r="J795" i="4" l="1"/>
  <c r="K795" i="4"/>
  <c r="F796" i="4" l="1"/>
  <c r="G796" i="4" l="1"/>
  <c r="I796" i="4"/>
  <c r="K796" i="4" s="1"/>
  <c r="J796" i="4" l="1"/>
  <c r="L796" i="4"/>
  <c r="F797" i="4" l="1"/>
  <c r="G797" i="4" l="1"/>
  <c r="I797" i="4"/>
  <c r="L797" i="4" s="1"/>
  <c r="J797" i="4" l="1"/>
  <c r="K797" i="4"/>
  <c r="F798" i="4" l="1"/>
  <c r="I798" i="4" l="1"/>
  <c r="K798" i="4" s="1"/>
  <c r="G798" i="4"/>
  <c r="J798" i="4" l="1"/>
  <c r="L798" i="4"/>
  <c r="F799" i="4" l="1"/>
  <c r="G799" i="4" l="1"/>
  <c r="I799" i="4"/>
  <c r="L799" i="4" s="1"/>
  <c r="J799" i="4" l="1"/>
  <c r="K799" i="4"/>
  <c r="F800" i="4" l="1"/>
  <c r="G800" i="4" l="1"/>
  <c r="I800" i="4"/>
  <c r="K800" i="4" s="1"/>
  <c r="J800" i="4" l="1"/>
  <c r="L800" i="4"/>
  <c r="F801" i="4" l="1"/>
  <c r="G801" i="4" l="1"/>
  <c r="I801" i="4"/>
  <c r="L801" i="4" s="1"/>
  <c r="J801" i="4" l="1"/>
  <c r="K801" i="4"/>
  <c r="F802" i="4" l="1"/>
  <c r="I802" i="4" l="1"/>
  <c r="K802" i="4" s="1"/>
  <c r="G802" i="4"/>
  <c r="J802" i="4" l="1"/>
  <c r="L802" i="4"/>
  <c r="F803" i="4" l="1"/>
  <c r="G803" i="4" l="1"/>
  <c r="I803" i="4"/>
  <c r="L803" i="4" s="1"/>
  <c r="J803" i="4" l="1"/>
  <c r="K803" i="4"/>
  <c r="F804" i="4" l="1"/>
  <c r="G804" i="4" l="1"/>
  <c r="I804" i="4"/>
  <c r="K804" i="4" s="1"/>
  <c r="J804" i="4" l="1"/>
  <c r="L804" i="4"/>
  <c r="F805" i="4" l="1"/>
  <c r="G805" i="4" l="1"/>
  <c r="I805" i="4"/>
  <c r="L805" i="4" s="1"/>
  <c r="J805" i="4" l="1"/>
  <c r="K805" i="4"/>
  <c r="F806" i="4" l="1"/>
  <c r="I806" i="4" l="1"/>
  <c r="K806" i="4" s="1"/>
  <c r="G806" i="4"/>
  <c r="J806" i="4" l="1"/>
  <c r="L806" i="4"/>
  <c r="F807" i="4" l="1"/>
  <c r="G807" i="4" l="1"/>
  <c r="I807" i="4"/>
  <c r="L807" i="4" s="1"/>
  <c r="J807" i="4" l="1"/>
  <c r="K807" i="4"/>
  <c r="F808" i="4" l="1"/>
  <c r="G808" i="4" l="1"/>
  <c r="I808" i="4"/>
  <c r="K808" i="4" s="1"/>
  <c r="J808" i="4" l="1"/>
  <c r="L808" i="4"/>
  <c r="F809" i="4" l="1"/>
  <c r="G809" i="4" l="1"/>
  <c r="I809" i="4"/>
  <c r="L809" i="4" s="1"/>
  <c r="J809" i="4" l="1"/>
  <c r="K809" i="4"/>
  <c r="F810" i="4" l="1"/>
  <c r="I810" i="4" l="1"/>
  <c r="K810" i="4" s="1"/>
  <c r="G810" i="4"/>
  <c r="J810" i="4" l="1"/>
  <c r="L810" i="4"/>
  <c r="F811" i="4" l="1"/>
  <c r="G811" i="4" l="1"/>
  <c r="I811" i="4"/>
  <c r="L811" i="4" s="1"/>
  <c r="J811" i="4" l="1"/>
  <c r="K811" i="4"/>
  <c r="F812" i="4" l="1"/>
  <c r="G812" i="4" l="1"/>
  <c r="I812" i="4"/>
  <c r="K812" i="4" s="1"/>
  <c r="J812" i="4" l="1"/>
  <c r="L812" i="4"/>
  <c r="F813" i="4" l="1"/>
  <c r="G813" i="4" l="1"/>
  <c r="I813" i="4"/>
  <c r="L813" i="4" s="1"/>
  <c r="J813" i="4" l="1"/>
  <c r="K813" i="4"/>
  <c r="F814" i="4" l="1"/>
  <c r="I814" i="4" l="1"/>
  <c r="K814" i="4" s="1"/>
  <c r="G814" i="4"/>
  <c r="J814" i="4" l="1"/>
  <c r="L814" i="4"/>
  <c r="F815" i="4" l="1"/>
  <c r="G815" i="4" l="1"/>
  <c r="I815" i="4"/>
  <c r="L815" i="4" s="1"/>
  <c r="J815" i="4" l="1"/>
  <c r="K815" i="4"/>
  <c r="F816" i="4" l="1"/>
  <c r="G816" i="4" l="1"/>
  <c r="I816" i="4"/>
  <c r="K816" i="4" s="1"/>
  <c r="J816" i="4" l="1"/>
  <c r="L816" i="4"/>
  <c r="F817" i="4" l="1"/>
  <c r="G817" i="4" l="1"/>
  <c r="I817" i="4"/>
  <c r="L817" i="4" s="1"/>
  <c r="J817" i="4" l="1"/>
  <c r="K817" i="4"/>
  <c r="F818" i="4" l="1"/>
  <c r="I818" i="4" l="1"/>
  <c r="K818" i="4" s="1"/>
  <c r="G818" i="4"/>
  <c r="J818" i="4" l="1"/>
  <c r="L818" i="4"/>
  <c r="F819" i="4" l="1"/>
  <c r="G819" i="4" l="1"/>
  <c r="I819" i="4"/>
  <c r="L819" i="4" s="1"/>
  <c r="J819" i="4" l="1"/>
  <c r="K819" i="4"/>
  <c r="F820" i="4" l="1"/>
  <c r="G820" i="4" l="1"/>
  <c r="I820" i="4"/>
  <c r="K820" i="4" s="1"/>
  <c r="J820" i="4" l="1"/>
  <c r="L820" i="4"/>
  <c r="F821" i="4" l="1"/>
  <c r="G821" i="4" l="1"/>
  <c r="I821" i="4"/>
  <c r="L821" i="4" s="1"/>
  <c r="J821" i="4" l="1"/>
  <c r="K821" i="4"/>
  <c r="F822" i="4" l="1"/>
  <c r="I822" i="4" l="1"/>
  <c r="K822" i="4" s="1"/>
  <c r="G822" i="4"/>
  <c r="J822" i="4" l="1"/>
  <c r="L822" i="4"/>
  <c r="F823" i="4" l="1"/>
  <c r="G823" i="4" l="1"/>
  <c r="I823" i="4"/>
  <c r="L823" i="4" s="1"/>
  <c r="J823" i="4" l="1"/>
  <c r="K823" i="4"/>
  <c r="F824" i="4" l="1"/>
  <c r="G824" i="4" l="1"/>
  <c r="I824" i="4"/>
  <c r="K824" i="4" s="1"/>
  <c r="J824" i="4" l="1"/>
  <c r="L824" i="4"/>
  <c r="F825" i="4" l="1"/>
  <c r="G825" i="4" l="1"/>
  <c r="I825" i="4"/>
  <c r="L825" i="4" s="1"/>
  <c r="J825" i="4" l="1"/>
  <c r="K825" i="4"/>
  <c r="F826" i="4" l="1"/>
  <c r="I826" i="4" l="1"/>
  <c r="K826" i="4" s="1"/>
  <c r="G826" i="4"/>
  <c r="J826" i="4" l="1"/>
  <c r="L826" i="4"/>
  <c r="F827" i="4" l="1"/>
  <c r="G827" i="4" l="1"/>
  <c r="I827" i="4"/>
  <c r="L827" i="4" s="1"/>
  <c r="J827" i="4" l="1"/>
  <c r="K827" i="4"/>
  <c r="F828" i="4" l="1"/>
  <c r="G828" i="4" l="1"/>
  <c r="I828" i="4"/>
  <c r="L828" i="4" s="1"/>
  <c r="J828" i="4" l="1"/>
  <c r="K828" i="4"/>
  <c r="F829" i="4" l="1"/>
  <c r="G829" i="4" l="1"/>
  <c r="I829" i="4"/>
  <c r="K829" i="4" s="1"/>
  <c r="J829" i="4" l="1"/>
  <c r="L829" i="4"/>
  <c r="F830" i="4" l="1"/>
  <c r="I830" i="4" l="1"/>
  <c r="L830" i="4" s="1"/>
  <c r="G830" i="4"/>
  <c r="J830" i="4" l="1"/>
  <c r="K830" i="4"/>
  <c r="F831" i="4" l="1"/>
  <c r="G831" i="4" l="1"/>
  <c r="I831" i="4"/>
  <c r="K831" i="4" s="1"/>
  <c r="J831" i="4" l="1"/>
  <c r="L831" i="4"/>
  <c r="F832" i="4" l="1"/>
  <c r="G832" i="4" l="1"/>
  <c r="I832" i="4"/>
  <c r="L832" i="4" s="1"/>
  <c r="J832" i="4" l="1"/>
  <c r="K832" i="4"/>
  <c r="F833" i="4" l="1"/>
  <c r="G833" i="4" l="1"/>
  <c r="I833" i="4"/>
  <c r="K833" i="4" s="1"/>
  <c r="J833" i="4" l="1"/>
  <c r="L833" i="4"/>
  <c r="F834" i="4" l="1"/>
  <c r="I834" i="4" l="1"/>
  <c r="L834" i="4" s="1"/>
  <c r="G834" i="4"/>
  <c r="J834" i="4" l="1"/>
  <c r="K834" i="4"/>
  <c r="F835" i="4" l="1"/>
  <c r="G835" i="4" l="1"/>
  <c r="I835" i="4"/>
  <c r="K835" i="4" s="1"/>
  <c r="J835" i="4" l="1"/>
  <c r="L835" i="4"/>
  <c r="F836" i="4" l="1"/>
  <c r="G836" i="4" l="1"/>
  <c r="I836" i="4"/>
  <c r="L836" i="4" s="1"/>
  <c r="J836" i="4" l="1"/>
  <c r="K836" i="4"/>
  <c r="F837" i="4" l="1"/>
  <c r="G837" i="4" l="1"/>
  <c r="I837" i="4"/>
  <c r="K837" i="4" s="1"/>
  <c r="J837" i="4" l="1"/>
  <c r="L837" i="4"/>
  <c r="F838" i="4" l="1"/>
  <c r="I838" i="4" l="1"/>
  <c r="L838" i="4" s="1"/>
  <c r="G838" i="4"/>
  <c r="J838" i="4" l="1"/>
  <c r="K838" i="4"/>
  <c r="F839" i="4" l="1"/>
  <c r="G839" i="4" l="1"/>
  <c r="I839" i="4"/>
  <c r="K839" i="4" s="1"/>
  <c r="J839" i="4" l="1"/>
  <c r="L839" i="4"/>
  <c r="F840" i="4" l="1"/>
  <c r="G840" i="4" l="1"/>
  <c r="I840" i="4"/>
  <c r="L840" i="4" s="1"/>
  <c r="J840" i="4" l="1"/>
  <c r="K840" i="4"/>
  <c r="F841" i="4" l="1"/>
  <c r="G841" i="4" l="1"/>
  <c r="I841" i="4"/>
  <c r="K841" i="4" s="1"/>
  <c r="J841" i="4" l="1"/>
  <c r="L841" i="4"/>
  <c r="F842" i="4" l="1"/>
  <c r="I842" i="4" l="1"/>
  <c r="L842" i="4" s="1"/>
  <c r="G842" i="4"/>
  <c r="J842" i="4" l="1"/>
  <c r="K842" i="4"/>
  <c r="F843" i="4" l="1"/>
  <c r="G843" i="4" l="1"/>
  <c r="I843" i="4"/>
  <c r="K843" i="4" s="1"/>
  <c r="J843" i="4" l="1"/>
  <c r="L843" i="4"/>
  <c r="F844" i="4" l="1"/>
  <c r="G844" i="4" l="1"/>
  <c r="I844" i="4"/>
  <c r="L844" i="4" s="1"/>
  <c r="J844" i="4" l="1"/>
  <c r="K844" i="4"/>
  <c r="F845" i="4" l="1"/>
  <c r="G845" i="4" l="1"/>
  <c r="I845" i="4"/>
  <c r="K845" i="4" s="1"/>
  <c r="J845" i="4" l="1"/>
  <c r="L845" i="4"/>
  <c r="F846" i="4" l="1"/>
  <c r="I846" i="4" l="1"/>
  <c r="L846" i="4" s="1"/>
  <c r="G846" i="4"/>
  <c r="J846" i="4" l="1"/>
  <c r="K846" i="4"/>
  <c r="F847" i="4" l="1"/>
  <c r="G847" i="4" l="1"/>
  <c r="I847" i="4"/>
  <c r="K847" i="4" s="1"/>
  <c r="J847" i="4" l="1"/>
  <c r="L847" i="4"/>
  <c r="F848" i="4" l="1"/>
  <c r="G848" i="4" l="1"/>
  <c r="I848" i="4"/>
  <c r="L848" i="4" s="1"/>
  <c r="J848" i="4" l="1"/>
  <c r="K848" i="4"/>
  <c r="F849" i="4" l="1"/>
  <c r="G849" i="4" l="1"/>
  <c r="I849" i="4"/>
  <c r="K849" i="4" s="1"/>
  <c r="J849" i="4" l="1"/>
  <c r="L849" i="4"/>
  <c r="F850" i="4" l="1"/>
  <c r="I850" i="4" l="1"/>
  <c r="L850" i="4" s="1"/>
  <c r="G850" i="4"/>
  <c r="J850" i="4" l="1"/>
  <c r="K850" i="4"/>
  <c r="F851" i="4" l="1"/>
  <c r="G851" i="4" l="1"/>
  <c r="I851" i="4"/>
  <c r="K851" i="4" s="1"/>
  <c r="J851" i="4" l="1"/>
  <c r="L851" i="4"/>
  <c r="F852" i="4" l="1"/>
  <c r="G852" i="4" l="1"/>
  <c r="I852" i="4"/>
  <c r="L852" i="4" s="1"/>
  <c r="J852" i="4" l="1"/>
  <c r="K852" i="4"/>
  <c r="F853" i="4" l="1"/>
  <c r="G853" i="4" l="1"/>
  <c r="I853" i="4"/>
  <c r="K853" i="4" s="1"/>
  <c r="J853" i="4" l="1"/>
  <c r="L853" i="4"/>
  <c r="F854" i="4" l="1"/>
  <c r="I854" i="4" l="1"/>
  <c r="L854" i="4" s="1"/>
  <c r="G854" i="4"/>
  <c r="J854" i="4" l="1"/>
  <c r="K854" i="4"/>
  <c r="F855" i="4" l="1"/>
  <c r="G855" i="4" l="1"/>
  <c r="I855" i="4"/>
  <c r="K855" i="4" s="1"/>
  <c r="J855" i="4" l="1"/>
  <c r="L855" i="4"/>
  <c r="F856" i="4" l="1"/>
  <c r="G856" i="4" l="1"/>
  <c r="I856" i="4"/>
  <c r="L856" i="4" s="1"/>
  <c r="J856" i="4" l="1"/>
  <c r="K856" i="4"/>
  <c r="F857" i="4" l="1"/>
  <c r="G857" i="4" l="1"/>
  <c r="I857" i="4"/>
  <c r="K857" i="4" s="1"/>
  <c r="J857" i="4" l="1"/>
  <c r="L857" i="4"/>
  <c r="F858" i="4" l="1"/>
  <c r="I858" i="4" l="1"/>
  <c r="L858" i="4" s="1"/>
  <c r="G858" i="4"/>
  <c r="J858" i="4" l="1"/>
  <c r="K858" i="4"/>
  <c r="F859" i="4" l="1"/>
  <c r="G859" i="4" l="1"/>
  <c r="I859" i="4"/>
  <c r="K859" i="4" s="1"/>
  <c r="J859" i="4" l="1"/>
  <c r="L859" i="4"/>
  <c r="F860" i="4" l="1"/>
  <c r="G860" i="4" l="1"/>
  <c r="I860" i="4"/>
  <c r="L860" i="4" s="1"/>
  <c r="J860" i="4" l="1"/>
  <c r="K860" i="4"/>
  <c r="F861" i="4" l="1"/>
  <c r="I861" i="4" l="1"/>
  <c r="K861" i="4" s="1"/>
  <c r="G861" i="4"/>
  <c r="J861" i="4" l="1"/>
  <c r="L861" i="4"/>
  <c r="F862" i="4" l="1"/>
  <c r="G862" i="4" l="1"/>
  <c r="I862" i="4"/>
  <c r="L862" i="4" s="1"/>
  <c r="J862" i="4" l="1"/>
  <c r="K862" i="4"/>
  <c r="F863" i="4" l="1"/>
  <c r="G863" i="4" l="1"/>
  <c r="I863" i="4"/>
  <c r="L863" i="4" s="1"/>
  <c r="J863" i="4" l="1"/>
  <c r="K863" i="4"/>
  <c r="F864" i="4" l="1"/>
  <c r="G864" i="4" l="1"/>
  <c r="I864" i="4"/>
  <c r="K864" i="4" s="1"/>
  <c r="J864" i="4" l="1"/>
  <c r="L864" i="4"/>
  <c r="F865" i="4" l="1"/>
  <c r="I865" i="4" l="1"/>
  <c r="L865" i="4" s="1"/>
  <c r="G865" i="4"/>
  <c r="J865" i="4" l="1"/>
  <c r="K865" i="4"/>
  <c r="F866" i="4" l="1"/>
  <c r="G866" i="4" l="1"/>
  <c r="I866" i="4"/>
  <c r="K866" i="4" s="1"/>
  <c r="J866" i="4" l="1"/>
  <c r="L866" i="4"/>
  <c r="F867" i="4" l="1"/>
  <c r="G867" i="4" l="1"/>
  <c r="I867" i="4"/>
  <c r="L867" i="4" s="1"/>
  <c r="J867" i="4" l="1"/>
  <c r="K867" i="4"/>
  <c r="F868" i="4" l="1"/>
  <c r="G868" i="4" l="1"/>
  <c r="I868" i="4"/>
  <c r="K868" i="4" s="1"/>
  <c r="J868" i="4" l="1"/>
  <c r="L868" i="4"/>
  <c r="F869" i="4" l="1"/>
  <c r="I869" i="4" l="1"/>
  <c r="L869" i="4" s="1"/>
  <c r="G869" i="4"/>
  <c r="J869" i="4" l="1"/>
  <c r="K869" i="4"/>
  <c r="F870" i="4" l="1"/>
  <c r="G870" i="4" l="1"/>
  <c r="I870" i="4"/>
  <c r="K870" i="4" s="1"/>
  <c r="J870" i="4" l="1"/>
  <c r="L870" i="4"/>
  <c r="F871" i="4" l="1"/>
  <c r="G871" i="4" l="1"/>
  <c r="I871" i="4"/>
  <c r="L871" i="4" s="1"/>
  <c r="J871" i="4" l="1"/>
  <c r="K871" i="4"/>
  <c r="F872" i="4" l="1"/>
  <c r="G872" i="4" l="1"/>
  <c r="I872" i="4"/>
  <c r="K872" i="4" s="1"/>
  <c r="J872" i="4" l="1"/>
  <c r="L872" i="4"/>
  <c r="F873" i="4" l="1"/>
  <c r="I873" i="4" l="1"/>
  <c r="L873" i="4" s="1"/>
  <c r="G873" i="4"/>
  <c r="J873" i="4" l="1"/>
  <c r="K873" i="4"/>
  <c r="F874" i="4" l="1"/>
  <c r="G874" i="4" l="1"/>
  <c r="I874" i="4"/>
  <c r="K874" i="4" s="1"/>
  <c r="J874" i="4" l="1"/>
  <c r="L874" i="4"/>
  <c r="F875" i="4" l="1"/>
  <c r="G875" i="4" l="1"/>
  <c r="I875" i="4"/>
  <c r="L875" i="4" s="1"/>
  <c r="J875" i="4" l="1"/>
  <c r="K875" i="4"/>
  <c r="F876" i="4" l="1"/>
  <c r="G876" i="4" l="1"/>
  <c r="I876" i="4"/>
  <c r="K876" i="4" s="1"/>
  <c r="J876" i="4" l="1"/>
  <c r="L876" i="4"/>
  <c r="F877" i="4" l="1"/>
  <c r="I877" i="4" l="1"/>
  <c r="L877" i="4" s="1"/>
  <c r="G877" i="4"/>
  <c r="J877" i="4" l="1"/>
  <c r="K877" i="4"/>
  <c r="F878" i="4" l="1"/>
  <c r="G878" i="4" l="1"/>
  <c r="I878" i="4"/>
  <c r="K878" i="4" s="1"/>
  <c r="J878" i="4" l="1"/>
  <c r="L878" i="4"/>
  <c r="F879" i="4" l="1"/>
  <c r="G879" i="4" l="1"/>
  <c r="I879" i="4"/>
  <c r="L879" i="4" s="1"/>
  <c r="J879" i="4" l="1"/>
  <c r="K879" i="4"/>
  <c r="F880" i="4" l="1"/>
  <c r="G880" i="4" l="1"/>
  <c r="I880" i="4"/>
  <c r="K880" i="4" s="1"/>
  <c r="J880" i="4" l="1"/>
  <c r="L880" i="4"/>
  <c r="F881" i="4" l="1"/>
  <c r="G881" i="4" l="1"/>
  <c r="I881" i="4"/>
  <c r="L881" i="4" s="1"/>
  <c r="J881" i="4" l="1"/>
  <c r="K881" i="4"/>
  <c r="F882" i="4" l="1"/>
  <c r="G882" i="4" l="1"/>
  <c r="I882" i="4"/>
  <c r="K882" i="4" s="1"/>
  <c r="J882" i="4" l="1"/>
  <c r="L882" i="4"/>
  <c r="F883" i="4" l="1"/>
  <c r="G883" i="4" l="1"/>
  <c r="I883" i="4"/>
  <c r="L883" i="4" s="1"/>
  <c r="J883" i="4" l="1"/>
  <c r="K883" i="4"/>
  <c r="F884" i="4" l="1"/>
  <c r="G884" i="4" l="1"/>
  <c r="I884" i="4"/>
  <c r="K884" i="4" s="1"/>
  <c r="J884" i="4" l="1"/>
  <c r="L884" i="4"/>
  <c r="F885" i="4" l="1"/>
  <c r="I885" i="4" l="1"/>
  <c r="L885" i="4" s="1"/>
  <c r="G885" i="4"/>
  <c r="J885" i="4" l="1"/>
  <c r="K885" i="4"/>
  <c r="F886" i="4" l="1"/>
  <c r="G886" i="4" l="1"/>
  <c r="I886" i="4"/>
  <c r="K886" i="4" s="1"/>
  <c r="J886" i="4" l="1"/>
  <c r="L886" i="4"/>
  <c r="F887" i="4" l="1"/>
  <c r="G887" i="4" l="1"/>
  <c r="I887" i="4"/>
  <c r="L887" i="4" s="1"/>
  <c r="J887" i="4" l="1"/>
  <c r="K887" i="4"/>
  <c r="F888" i="4" l="1"/>
  <c r="G888" i="4" l="1"/>
  <c r="I888" i="4"/>
  <c r="K888" i="4" s="1"/>
  <c r="J888" i="4" l="1"/>
  <c r="L888" i="4"/>
  <c r="F889" i="4" l="1"/>
  <c r="I889" i="4" l="1"/>
  <c r="L889" i="4" s="1"/>
  <c r="G889" i="4"/>
  <c r="J889" i="4" l="1"/>
  <c r="K889" i="4"/>
  <c r="F890" i="4" l="1"/>
  <c r="G890" i="4" l="1"/>
  <c r="I890" i="4"/>
  <c r="K890" i="4" s="1"/>
  <c r="J890" i="4" l="1"/>
  <c r="L890" i="4"/>
  <c r="F891" i="4" l="1"/>
  <c r="G891" i="4" l="1"/>
  <c r="I891" i="4"/>
  <c r="L891" i="4" s="1"/>
  <c r="J891" i="4" l="1"/>
  <c r="K891" i="4"/>
  <c r="F892" i="4" l="1"/>
  <c r="G892" i="4" l="1"/>
  <c r="I892" i="4"/>
  <c r="K892" i="4" s="1"/>
  <c r="J892" i="4" l="1"/>
  <c r="L892" i="4"/>
  <c r="F893" i="4" l="1"/>
  <c r="I893" i="4" l="1"/>
  <c r="L893" i="4" s="1"/>
  <c r="G893" i="4"/>
  <c r="J893" i="4" l="1"/>
  <c r="K893" i="4"/>
  <c r="F894" i="4" l="1"/>
  <c r="G894" i="4" l="1"/>
  <c r="I894" i="4"/>
  <c r="K894" i="4" s="1"/>
  <c r="J894" i="4" l="1"/>
  <c r="L894" i="4"/>
  <c r="F895" i="4" l="1"/>
  <c r="G895" i="4" l="1"/>
  <c r="I895" i="4"/>
  <c r="L895" i="4" s="1"/>
  <c r="J895" i="4" l="1"/>
  <c r="K895" i="4"/>
  <c r="F896" i="4" l="1"/>
  <c r="G896" i="4" l="1"/>
  <c r="I896" i="4"/>
  <c r="K896" i="4" s="1"/>
  <c r="J896" i="4" l="1"/>
  <c r="L896" i="4"/>
  <c r="F897" i="4" l="1"/>
  <c r="I897" i="4" l="1"/>
  <c r="L897" i="4" s="1"/>
  <c r="G897" i="4"/>
  <c r="J897" i="4" l="1"/>
  <c r="K897" i="4"/>
  <c r="F898" i="4" l="1"/>
  <c r="G898" i="4" l="1"/>
  <c r="I898" i="4"/>
  <c r="K898" i="4" s="1"/>
  <c r="J898" i="4" l="1"/>
  <c r="L898" i="4"/>
  <c r="F899" i="4" l="1"/>
  <c r="G899" i="4" l="1"/>
  <c r="I899" i="4"/>
  <c r="L899" i="4" s="1"/>
  <c r="J899" i="4" l="1"/>
  <c r="K899" i="4"/>
  <c r="F900" i="4" l="1"/>
  <c r="G900" i="4" l="1"/>
  <c r="I900" i="4"/>
  <c r="K900" i="4" s="1"/>
  <c r="J900" i="4" l="1"/>
  <c r="L900" i="4"/>
  <c r="F901" i="4" l="1"/>
  <c r="I901" i="4" l="1"/>
  <c r="L901" i="4" s="1"/>
  <c r="G901" i="4"/>
  <c r="J901" i="4" l="1"/>
  <c r="K901" i="4"/>
  <c r="F902" i="4" l="1"/>
  <c r="G902" i="4" l="1"/>
  <c r="I902" i="4"/>
  <c r="K902" i="4" s="1"/>
  <c r="J902" i="4" l="1"/>
  <c r="L902" i="4"/>
  <c r="F903" i="4" l="1"/>
  <c r="G903" i="4" l="1"/>
  <c r="I903" i="4"/>
  <c r="L903" i="4" s="1"/>
  <c r="J903" i="4" l="1"/>
  <c r="K903" i="4"/>
  <c r="F904" i="4" l="1"/>
  <c r="G904" i="4" l="1"/>
  <c r="I904" i="4"/>
  <c r="K904" i="4" s="1"/>
  <c r="J904" i="4" l="1"/>
  <c r="L904" i="4"/>
  <c r="F905" i="4" l="1"/>
  <c r="G905" i="4" l="1"/>
  <c r="I905" i="4"/>
  <c r="L905" i="4" s="1"/>
  <c r="J905" i="4" l="1"/>
  <c r="K905" i="4"/>
  <c r="F906" i="4" l="1"/>
  <c r="G906" i="4" l="1"/>
  <c r="I906" i="4"/>
  <c r="K906" i="4" s="1"/>
  <c r="J906" i="4" l="1"/>
  <c r="L906" i="4"/>
  <c r="F907" i="4" l="1"/>
  <c r="G907" i="4" l="1"/>
  <c r="I907" i="4"/>
  <c r="L907" i="4" s="1"/>
  <c r="J907" i="4" l="1"/>
  <c r="K907" i="4"/>
  <c r="F908" i="4" l="1"/>
  <c r="G908" i="4" l="1"/>
  <c r="I908" i="4"/>
  <c r="K908" i="4" s="1"/>
  <c r="J908" i="4" l="1"/>
  <c r="L908" i="4"/>
  <c r="F909" i="4" l="1"/>
  <c r="G909" i="4" l="1"/>
  <c r="I909" i="4"/>
  <c r="L909" i="4" s="1"/>
  <c r="J909" i="4" l="1"/>
  <c r="K909" i="4"/>
  <c r="F910" i="4" l="1"/>
  <c r="G910" i="4" l="1"/>
  <c r="I910" i="4"/>
  <c r="K910" i="4" s="1"/>
  <c r="J910" i="4" l="1"/>
  <c r="L910" i="4"/>
  <c r="F911" i="4" l="1"/>
  <c r="G911" i="4" l="1"/>
  <c r="I911" i="4"/>
  <c r="L911" i="4" s="1"/>
  <c r="J911" i="4" l="1"/>
  <c r="K911" i="4"/>
  <c r="F912" i="4" l="1"/>
  <c r="G912" i="4" l="1"/>
  <c r="I912" i="4"/>
  <c r="K912" i="4" s="1"/>
  <c r="J912" i="4" l="1"/>
  <c r="L912" i="4"/>
  <c r="F913" i="4" l="1"/>
  <c r="G913" i="4" l="1"/>
  <c r="I913" i="4"/>
  <c r="K913" i="4" s="1"/>
  <c r="J913" i="4" l="1"/>
  <c r="L913" i="4"/>
  <c r="F914" i="4" l="1"/>
  <c r="G914" i="4" l="1"/>
  <c r="I914" i="4"/>
  <c r="L914" i="4" s="1"/>
  <c r="J914" i="4" l="1"/>
  <c r="K914" i="4"/>
  <c r="F915" i="4" l="1"/>
  <c r="G915" i="4" l="1"/>
  <c r="I915" i="4"/>
  <c r="K915" i="4" s="1"/>
  <c r="J915" i="4" l="1"/>
  <c r="L915" i="4"/>
  <c r="F916" i="4" l="1"/>
  <c r="G916" i="4" l="1"/>
  <c r="I916" i="4"/>
  <c r="L916" i="4" s="1"/>
  <c r="J916" i="4" l="1"/>
  <c r="K916" i="4"/>
  <c r="F917" i="4" l="1"/>
  <c r="G917" i="4" l="1"/>
  <c r="I917" i="4"/>
  <c r="K917" i="4" s="1"/>
  <c r="J917" i="4" l="1"/>
  <c r="L917" i="4"/>
  <c r="F918" i="4" l="1"/>
  <c r="G918" i="4" l="1"/>
  <c r="I918" i="4"/>
  <c r="L918" i="4" s="1"/>
  <c r="J918" i="4" l="1"/>
  <c r="K918" i="4"/>
  <c r="F919" i="4" l="1"/>
  <c r="G919" i="4" l="1"/>
  <c r="I919" i="4"/>
  <c r="K919" i="4" s="1"/>
  <c r="J919" i="4" l="1"/>
  <c r="L919" i="4"/>
  <c r="F920" i="4" l="1"/>
  <c r="G920" i="4" l="1"/>
  <c r="I920" i="4"/>
  <c r="L920" i="4" s="1"/>
  <c r="J920" i="4" l="1"/>
  <c r="K920" i="4"/>
  <c r="F921" i="4" l="1"/>
  <c r="G921" i="4" l="1"/>
  <c r="I921" i="4"/>
  <c r="K921" i="4" s="1"/>
  <c r="J921" i="4" l="1"/>
  <c r="L921" i="4"/>
  <c r="F922" i="4" l="1"/>
  <c r="G922" i="4" l="1"/>
  <c r="I922" i="4"/>
  <c r="L922" i="4" s="1"/>
  <c r="J922" i="4" l="1"/>
  <c r="K922" i="4"/>
  <c r="F923" i="4" l="1"/>
  <c r="G923" i="4" l="1"/>
  <c r="I923" i="4"/>
  <c r="K923" i="4" s="1"/>
  <c r="J923" i="4" l="1"/>
  <c r="L923" i="4"/>
  <c r="F924" i="4" l="1"/>
  <c r="G924" i="4" l="1"/>
  <c r="I924" i="4"/>
  <c r="L924" i="4" s="1"/>
  <c r="J924" i="4" l="1"/>
  <c r="K924" i="4"/>
  <c r="F925" i="4" l="1"/>
  <c r="G925" i="4" l="1"/>
  <c r="I925" i="4"/>
  <c r="K925" i="4" s="1"/>
  <c r="J925" i="4" l="1"/>
  <c r="L925" i="4"/>
  <c r="F926" i="4" l="1"/>
  <c r="G926" i="4" l="1"/>
  <c r="I926" i="4"/>
  <c r="L926" i="4" s="1"/>
  <c r="J926" i="4" l="1"/>
  <c r="K926" i="4"/>
  <c r="F927" i="4" l="1"/>
  <c r="G927" i="4" l="1"/>
  <c r="I927" i="4"/>
  <c r="K927" i="4" s="1"/>
  <c r="J927" i="4" l="1"/>
  <c r="L927" i="4"/>
  <c r="F928" i="4" l="1"/>
  <c r="G928" i="4" l="1"/>
  <c r="I928" i="4"/>
  <c r="L928" i="4" s="1"/>
  <c r="J928" i="4" l="1"/>
  <c r="K928" i="4"/>
  <c r="F929" i="4" l="1"/>
  <c r="G929" i="4" l="1"/>
  <c r="I929" i="4"/>
  <c r="K929" i="4" s="1"/>
  <c r="J929" i="4" l="1"/>
  <c r="L929" i="4"/>
  <c r="F930" i="4" l="1"/>
  <c r="G930" i="4" l="1"/>
  <c r="I930" i="4"/>
  <c r="L930" i="4" s="1"/>
  <c r="J930" i="4" l="1"/>
  <c r="K930" i="4"/>
  <c r="F931" i="4" l="1"/>
  <c r="G931" i="4" l="1"/>
  <c r="I931" i="4"/>
  <c r="K931" i="4" s="1"/>
  <c r="J931" i="4" l="1"/>
  <c r="L931" i="4"/>
  <c r="F932" i="4" l="1"/>
  <c r="G932" i="4" l="1"/>
  <c r="I932" i="4"/>
  <c r="L932" i="4" s="1"/>
  <c r="J932" i="4" l="1"/>
  <c r="K932" i="4"/>
  <c r="F933" i="4" l="1"/>
  <c r="G933" i="4" l="1"/>
  <c r="I933" i="4"/>
  <c r="K933" i="4" s="1"/>
  <c r="J933" i="4" l="1"/>
  <c r="L933" i="4"/>
  <c r="F934" i="4" l="1"/>
  <c r="G934" i="4" l="1"/>
  <c r="I934" i="4"/>
  <c r="L934" i="4" s="1"/>
  <c r="J934" i="4" l="1"/>
  <c r="K934" i="4"/>
  <c r="F935" i="4" l="1"/>
  <c r="I935" i="4" l="1"/>
  <c r="K935" i="4" s="1"/>
  <c r="G935" i="4"/>
  <c r="J935" i="4" l="1"/>
  <c r="L935" i="4"/>
  <c r="F936" i="4" l="1"/>
  <c r="G936" i="4" l="1"/>
  <c r="I936" i="4"/>
  <c r="L936" i="4" s="1"/>
  <c r="J936" i="4" l="1"/>
  <c r="K936" i="4"/>
  <c r="F937" i="4" l="1"/>
  <c r="G937" i="4" l="1"/>
  <c r="I937" i="4"/>
  <c r="K937" i="4" s="1"/>
  <c r="J937" i="4" l="1"/>
  <c r="L937" i="4"/>
  <c r="F938" i="4" l="1"/>
  <c r="G938" i="4" l="1"/>
  <c r="I938" i="4"/>
  <c r="L938" i="4" s="1"/>
  <c r="J938" i="4" l="1"/>
  <c r="K938" i="4"/>
  <c r="F939" i="4" l="1"/>
  <c r="I939" i="4" l="1"/>
  <c r="K939" i="4" s="1"/>
  <c r="G939" i="4"/>
  <c r="J939" i="4" l="1"/>
  <c r="L939" i="4"/>
  <c r="F940" i="4" l="1"/>
  <c r="G940" i="4" l="1"/>
  <c r="I940" i="4"/>
  <c r="L940" i="4" s="1"/>
  <c r="J940" i="4" l="1"/>
  <c r="K940" i="4"/>
  <c r="F941" i="4" l="1"/>
  <c r="G941" i="4" l="1"/>
  <c r="I941" i="4"/>
  <c r="K941" i="4" s="1"/>
  <c r="J941" i="4" l="1"/>
  <c r="L941" i="4"/>
  <c r="F942" i="4" l="1"/>
  <c r="G942" i="4" l="1"/>
  <c r="I942" i="4"/>
  <c r="L942" i="4" s="1"/>
  <c r="J942" i="4" l="1"/>
  <c r="K942" i="4"/>
  <c r="F943" i="4" l="1"/>
  <c r="I943" i="4" l="1"/>
  <c r="K943" i="4" s="1"/>
  <c r="G943" i="4"/>
  <c r="J943" i="4" l="1"/>
  <c r="L943" i="4"/>
  <c r="F944" i="4" l="1"/>
  <c r="G944" i="4" l="1"/>
  <c r="I944" i="4"/>
  <c r="L944" i="4" s="1"/>
  <c r="J944" i="4" l="1"/>
  <c r="K944" i="4"/>
  <c r="F945" i="4" l="1"/>
  <c r="G945" i="4" l="1"/>
  <c r="I945" i="4"/>
  <c r="K945" i="4" s="1"/>
  <c r="J945" i="4" l="1"/>
  <c r="L945" i="4"/>
  <c r="F946" i="4" l="1"/>
  <c r="G946" i="4" l="1"/>
  <c r="I946" i="4"/>
  <c r="L946" i="4" s="1"/>
  <c r="J946" i="4" l="1"/>
  <c r="K946" i="4"/>
  <c r="F947" i="4" l="1"/>
  <c r="I947" i="4" l="1"/>
  <c r="K947" i="4" s="1"/>
  <c r="G947" i="4"/>
  <c r="J947" i="4" l="1"/>
  <c r="L947" i="4"/>
  <c r="F948" i="4" l="1"/>
  <c r="G948" i="4" l="1"/>
  <c r="I948" i="4"/>
  <c r="L948" i="4" s="1"/>
  <c r="J948" i="4" l="1"/>
  <c r="K948" i="4"/>
  <c r="F949" i="4" l="1"/>
  <c r="G949" i="4" l="1"/>
  <c r="I949" i="4"/>
  <c r="K949" i="4" s="1"/>
  <c r="J949" i="4" l="1"/>
  <c r="L949" i="4"/>
  <c r="F950" i="4" l="1"/>
  <c r="G950" i="4" l="1"/>
  <c r="I950" i="4"/>
  <c r="L950" i="4" s="1"/>
  <c r="J950" i="4" l="1"/>
  <c r="K950" i="4"/>
  <c r="F951" i="4" l="1"/>
  <c r="I951" i="4" l="1"/>
  <c r="K951" i="4" s="1"/>
  <c r="G951" i="4"/>
  <c r="J951" i="4" l="1"/>
  <c r="L951" i="4"/>
  <c r="F952" i="4" l="1"/>
  <c r="G952" i="4" l="1"/>
  <c r="I952" i="4"/>
  <c r="L952" i="4" s="1"/>
  <c r="J952" i="4" l="1"/>
  <c r="K952" i="4"/>
  <c r="F953" i="4" l="1"/>
  <c r="G953" i="4" l="1"/>
  <c r="I953" i="4"/>
  <c r="K953" i="4" s="1"/>
  <c r="J953" i="4" l="1"/>
  <c r="L953" i="4"/>
  <c r="F954" i="4" l="1"/>
  <c r="G954" i="4" l="1"/>
  <c r="I954" i="4"/>
  <c r="L954" i="4" s="1"/>
  <c r="J954" i="4" l="1"/>
  <c r="K954" i="4"/>
  <c r="F955" i="4" l="1"/>
  <c r="I955" i="4" l="1"/>
  <c r="K955" i="4" s="1"/>
  <c r="G955" i="4"/>
  <c r="J955" i="4" l="1"/>
  <c r="L955" i="4"/>
  <c r="F956" i="4" l="1"/>
  <c r="G956" i="4" l="1"/>
  <c r="I956" i="4"/>
  <c r="L956" i="4" s="1"/>
  <c r="J956" i="4" l="1"/>
  <c r="K956" i="4"/>
  <c r="F957" i="4" l="1"/>
  <c r="G957" i="4" l="1"/>
  <c r="I957" i="4"/>
  <c r="K957" i="4" s="1"/>
  <c r="J957" i="4" l="1"/>
  <c r="L957" i="4"/>
  <c r="F958" i="4" l="1"/>
  <c r="G958" i="4" l="1"/>
  <c r="I958" i="4"/>
  <c r="L958" i="4" s="1"/>
  <c r="J958" i="4" l="1"/>
  <c r="K958" i="4"/>
  <c r="F959" i="4" l="1"/>
  <c r="I959" i="4" l="1"/>
  <c r="L959" i="4" s="1"/>
  <c r="G959" i="4"/>
  <c r="J959" i="4" l="1"/>
  <c r="K959" i="4"/>
  <c r="F960" i="4" l="1"/>
  <c r="G960" i="4" l="1"/>
  <c r="I960" i="4"/>
  <c r="K960" i="4" s="1"/>
  <c r="J960" i="4" l="1"/>
  <c r="L960" i="4"/>
  <c r="F961" i="4" l="1"/>
  <c r="G961" i="4" l="1"/>
  <c r="I961" i="4"/>
  <c r="L961" i="4" s="1"/>
  <c r="J961" i="4" l="1"/>
  <c r="K961" i="4"/>
  <c r="F962" i="4" l="1"/>
  <c r="G962" i="4" l="1"/>
  <c r="I962" i="4"/>
  <c r="K962" i="4" s="1"/>
  <c r="J962" i="4" l="1"/>
  <c r="L962" i="4"/>
  <c r="F963" i="4" l="1"/>
  <c r="G963" i="4" l="1"/>
  <c r="I963" i="4"/>
  <c r="L963" i="4" s="1"/>
  <c r="J963" i="4" l="1"/>
  <c r="K963" i="4"/>
  <c r="F964" i="4" l="1"/>
  <c r="G964" i="4" l="1"/>
  <c r="I964" i="4"/>
  <c r="K964" i="4" s="1"/>
  <c r="J964" i="4" l="1"/>
  <c r="L964" i="4"/>
  <c r="F965" i="4" l="1"/>
  <c r="G965" i="4" l="1"/>
  <c r="I965" i="4"/>
  <c r="L965" i="4" s="1"/>
  <c r="J965" i="4" l="1"/>
  <c r="K965" i="4"/>
  <c r="F966" i="4" l="1"/>
  <c r="G966" i="4" l="1"/>
  <c r="I966" i="4"/>
  <c r="K966" i="4" s="1"/>
  <c r="J966" i="4" l="1"/>
  <c r="L966" i="4"/>
  <c r="F967" i="4" l="1"/>
  <c r="G967" i="4" l="1"/>
  <c r="I967" i="4"/>
  <c r="L967" i="4" s="1"/>
  <c r="J967" i="4" l="1"/>
  <c r="K967" i="4"/>
  <c r="F968" i="4" l="1"/>
  <c r="G968" i="4" l="1"/>
  <c r="I968" i="4"/>
  <c r="L968" i="4" s="1"/>
  <c r="J968" i="4" l="1"/>
  <c r="K968" i="4"/>
  <c r="F969" i="4" l="1"/>
  <c r="G969" i="4" l="1"/>
  <c r="I969" i="4"/>
  <c r="K969" i="4" s="1"/>
  <c r="J969" i="4" l="1"/>
  <c r="L969" i="4"/>
  <c r="F970" i="4" l="1"/>
  <c r="G970" i="4" l="1"/>
  <c r="I970" i="4"/>
  <c r="L970" i="4" s="1"/>
  <c r="J970" i="4" l="1"/>
  <c r="K970" i="4"/>
  <c r="F971" i="4" l="1"/>
  <c r="G971" i="4" l="1"/>
  <c r="I971" i="4"/>
  <c r="K971" i="4" s="1"/>
  <c r="J971" i="4" l="1"/>
  <c r="L971" i="4"/>
  <c r="F972" i="4" l="1"/>
  <c r="I972" i="4" l="1"/>
  <c r="L972" i="4" s="1"/>
  <c r="G972" i="4"/>
  <c r="J972" i="4" l="1"/>
  <c r="K972" i="4"/>
  <c r="F973" i="4" l="1"/>
  <c r="G973" i="4" l="1"/>
  <c r="I973" i="4"/>
  <c r="K973" i="4" s="1"/>
  <c r="J973" i="4" l="1"/>
  <c r="L973" i="4"/>
  <c r="F974" i="4" l="1"/>
  <c r="G974" i="4" l="1"/>
  <c r="I974" i="4"/>
  <c r="L974" i="4" s="1"/>
  <c r="J974" i="4" l="1"/>
  <c r="K974" i="4"/>
  <c r="F975" i="4" l="1"/>
  <c r="G975" i="4" l="1"/>
  <c r="I975" i="4"/>
  <c r="K975" i="4" s="1"/>
  <c r="J975" i="4" l="1"/>
  <c r="L975" i="4"/>
  <c r="F976" i="4" l="1"/>
  <c r="I976" i="4" l="1"/>
  <c r="L976" i="4" s="1"/>
  <c r="G976" i="4"/>
  <c r="J976" i="4" l="1"/>
  <c r="K976" i="4"/>
  <c r="F977" i="4" l="1"/>
  <c r="G977" i="4" l="1"/>
  <c r="I977" i="4"/>
  <c r="K977" i="4" s="1"/>
  <c r="J977" i="4" l="1"/>
  <c r="L977" i="4"/>
  <c r="F978" i="4" l="1"/>
  <c r="G978" i="4" l="1"/>
  <c r="I978" i="4"/>
  <c r="L978" i="4" s="1"/>
  <c r="J978" i="4" l="1"/>
  <c r="K978" i="4"/>
  <c r="F979" i="4" l="1"/>
  <c r="G979" i="4" l="1"/>
  <c r="I979" i="4"/>
  <c r="K979" i="4" s="1"/>
  <c r="J979" i="4" l="1"/>
  <c r="L979" i="4"/>
  <c r="F980" i="4" l="1"/>
  <c r="I980" i="4" l="1"/>
  <c r="L980" i="4" s="1"/>
  <c r="G980" i="4"/>
  <c r="J980" i="4" l="1"/>
  <c r="K980" i="4"/>
  <c r="F981" i="4" l="1"/>
  <c r="G981" i="4" l="1"/>
  <c r="I981" i="4"/>
  <c r="K981" i="4" s="1"/>
  <c r="J981" i="4" l="1"/>
  <c r="L981" i="4"/>
  <c r="F982" i="4" l="1"/>
  <c r="G982" i="4" l="1"/>
  <c r="I982" i="4"/>
  <c r="L982" i="4" s="1"/>
  <c r="J982" i="4" l="1"/>
  <c r="K982" i="4"/>
  <c r="F983" i="4" l="1"/>
  <c r="G983" i="4" l="1"/>
  <c r="I983" i="4"/>
  <c r="K983" i="4" s="1"/>
  <c r="J983" i="4" l="1"/>
  <c r="L983" i="4"/>
  <c r="F984" i="4" l="1"/>
  <c r="I984" i="4" l="1"/>
  <c r="L984" i="4" s="1"/>
  <c r="G984" i="4"/>
  <c r="J984" i="4" l="1"/>
  <c r="K984" i="4"/>
  <c r="F985" i="4" l="1"/>
  <c r="G985" i="4" l="1"/>
  <c r="I985" i="4"/>
  <c r="K985" i="4" s="1"/>
  <c r="J985" i="4" l="1"/>
  <c r="L985" i="4"/>
  <c r="F986" i="4" l="1"/>
  <c r="G986" i="4" l="1"/>
  <c r="I986" i="4"/>
  <c r="K986" i="4" s="1"/>
  <c r="J986" i="4" l="1"/>
  <c r="L986" i="4"/>
  <c r="F987" i="4" l="1"/>
  <c r="G987" i="4" l="1"/>
  <c r="I987" i="4"/>
  <c r="L987" i="4" s="1"/>
  <c r="J987" i="4" l="1"/>
  <c r="K987" i="4"/>
  <c r="F988" i="4" l="1"/>
  <c r="I988" i="4" l="1"/>
  <c r="K988" i="4" s="1"/>
  <c r="G988" i="4"/>
  <c r="J988" i="4" l="1"/>
  <c r="L988" i="4"/>
  <c r="F989" i="4" l="1"/>
  <c r="G989" i="4" l="1"/>
  <c r="I989" i="4"/>
  <c r="K989" i="4" s="1"/>
  <c r="J989" i="4" l="1"/>
  <c r="L989" i="4"/>
  <c r="F990" i="4" l="1"/>
  <c r="G990" i="4" l="1"/>
  <c r="I990" i="4"/>
  <c r="L990" i="4" s="1"/>
  <c r="J990" i="4" l="1"/>
  <c r="K990" i="4"/>
  <c r="F991" i="4" l="1"/>
  <c r="G991" i="4" l="1"/>
  <c r="I991" i="4"/>
  <c r="K991" i="4" s="1"/>
  <c r="J991" i="4" l="1"/>
  <c r="L991" i="4"/>
  <c r="F992" i="4" l="1"/>
  <c r="I992" i="4" l="1"/>
  <c r="L992" i="4" s="1"/>
  <c r="G992" i="4"/>
  <c r="J992" i="4" l="1"/>
  <c r="K992" i="4"/>
  <c r="F993" i="4" l="1"/>
  <c r="G993" i="4" l="1"/>
  <c r="I993" i="4"/>
  <c r="K993" i="4" s="1"/>
  <c r="J993" i="4" l="1"/>
  <c r="L993" i="4"/>
  <c r="F994" i="4" l="1"/>
  <c r="G994" i="4" l="1"/>
  <c r="I994" i="4"/>
  <c r="L994" i="4" s="1"/>
  <c r="J994" i="4" l="1"/>
  <c r="K994" i="4"/>
  <c r="F995" i="4" l="1"/>
  <c r="G995" i="4" l="1"/>
  <c r="I995" i="4"/>
  <c r="K995" i="4" s="1"/>
  <c r="J995" i="4" l="1"/>
  <c r="L995" i="4"/>
  <c r="F996" i="4" l="1"/>
  <c r="I996" i="4" l="1"/>
  <c r="L996" i="4" s="1"/>
  <c r="G996" i="4"/>
  <c r="J996" i="4" l="1"/>
  <c r="K996" i="4"/>
  <c r="F997" i="4" l="1"/>
  <c r="G997" i="4" l="1"/>
  <c r="I997" i="4"/>
  <c r="K997" i="4" s="1"/>
  <c r="J997" i="4" l="1"/>
  <c r="L997" i="4"/>
  <c r="F998" i="4" l="1"/>
  <c r="G998" i="4" l="1"/>
  <c r="I998" i="4"/>
  <c r="L998" i="4" s="1"/>
  <c r="J998" i="4" l="1"/>
  <c r="K998" i="4"/>
  <c r="F999" i="4" l="1"/>
  <c r="G999" i="4" l="1"/>
  <c r="I999" i="4"/>
  <c r="K999" i="4" s="1"/>
  <c r="J999" i="4" l="1"/>
  <c r="L999" i="4"/>
  <c r="F1000" i="4" l="1"/>
  <c r="I1000" i="4" l="1"/>
  <c r="L1000" i="4" s="1"/>
  <c r="G1000" i="4"/>
  <c r="J1000" i="4" l="1"/>
  <c r="K1000" i="4"/>
  <c r="F1001" i="4" l="1"/>
  <c r="G1001" i="4" l="1"/>
  <c r="I1001" i="4"/>
  <c r="K1001" i="4" s="1"/>
  <c r="J1001" i="4" l="1"/>
  <c r="L1001" i="4"/>
  <c r="F1002" i="4" l="1"/>
  <c r="G1002" i="4" l="1"/>
  <c r="I1002" i="4"/>
  <c r="L1002" i="4" s="1"/>
  <c r="J1002" i="4" l="1"/>
  <c r="K1002" i="4"/>
  <c r="F1003" i="4" l="1"/>
  <c r="G1003" i="4" l="1"/>
  <c r="I1003" i="4"/>
  <c r="K1003" i="4" s="1"/>
  <c r="J1003" i="4" l="1"/>
  <c r="L1003" i="4"/>
  <c r="F1004" i="4" l="1"/>
  <c r="G1004" i="4" l="1"/>
  <c r="I1004" i="4"/>
  <c r="L1004" i="4" s="1"/>
  <c r="J1004" i="4" l="1"/>
  <c r="K1004" i="4"/>
  <c r="F1005" i="4" l="1"/>
  <c r="G1005" i="4" l="1"/>
  <c r="I1005" i="4"/>
  <c r="K1005" i="4" s="1"/>
  <c r="J1005" i="4" l="1"/>
  <c r="L1005" i="4"/>
  <c r="F1006" i="4" l="1"/>
  <c r="G1006" i="4" l="1"/>
  <c r="I1006" i="4"/>
  <c r="L1006" i="4" s="1"/>
  <c r="J1006" i="4" l="1"/>
  <c r="K1006" i="4"/>
  <c r="F1007" i="4" l="1"/>
  <c r="G1007" i="4" l="1"/>
  <c r="I1007" i="4"/>
  <c r="K1007" i="4" s="1"/>
  <c r="J1007" i="4" l="1"/>
  <c r="L1007" i="4"/>
  <c r="F1008" i="4" l="1"/>
  <c r="G1008" i="4" l="1"/>
  <c r="I1008" i="4"/>
  <c r="L1008" i="4" s="1"/>
  <c r="J1008" i="4" l="1"/>
  <c r="K1008" i="4"/>
  <c r="F1009" i="4" l="1"/>
  <c r="G1009" i="4" l="1"/>
  <c r="I1009" i="4"/>
  <c r="K1009" i="4" s="1"/>
  <c r="J1009" i="4" l="1"/>
  <c r="L1009" i="4"/>
  <c r="F1010" i="4" l="1"/>
  <c r="G1010" i="4" l="1"/>
  <c r="I1010" i="4"/>
  <c r="L1010" i="4" s="1"/>
  <c r="J1010" i="4" l="1"/>
  <c r="K1010" i="4"/>
  <c r="F1011" i="4" l="1"/>
  <c r="G1011" i="4" l="1"/>
  <c r="I1011" i="4"/>
  <c r="K1011" i="4" s="1"/>
  <c r="J1011" i="4" l="1"/>
  <c r="L1011" i="4"/>
  <c r="F1012" i="4" l="1"/>
  <c r="I1012" i="4" l="1"/>
  <c r="L1012" i="4" s="1"/>
  <c r="G1012" i="4"/>
  <c r="J1012" i="4" l="1"/>
  <c r="K1012" i="4"/>
  <c r="F1013" i="4" l="1"/>
  <c r="G1013" i="4" l="1"/>
  <c r="I1013" i="4"/>
  <c r="K1013" i="4" s="1"/>
  <c r="J1013" i="4" l="1"/>
  <c r="L1013" i="4"/>
  <c r="F1014" i="4" l="1"/>
  <c r="G1014" i="4" l="1"/>
  <c r="I1014" i="4"/>
  <c r="L1014" i="4" s="1"/>
  <c r="J1014" i="4" l="1"/>
  <c r="K1014" i="4"/>
  <c r="F1015" i="4" l="1"/>
  <c r="I1015" i="4" l="1"/>
  <c r="K1015" i="4" s="1"/>
  <c r="G1015" i="4"/>
  <c r="J1015" i="4" l="1"/>
  <c r="L1015" i="4"/>
  <c r="F1016" i="4" l="1"/>
  <c r="I1016" i="4" l="1"/>
  <c r="L1016" i="4" s="1"/>
  <c r="G1016" i="4"/>
  <c r="J1016" i="4" l="1"/>
  <c r="K1016" i="4"/>
  <c r="F1017" i="4" l="1"/>
  <c r="G1017" i="4" l="1"/>
  <c r="I1017" i="4"/>
  <c r="K1017" i="4" s="1"/>
  <c r="J1017" i="4" l="1"/>
  <c r="L1017" i="4"/>
</calcChain>
</file>

<file path=xl/sharedStrings.xml><?xml version="1.0" encoding="utf-8"?>
<sst xmlns="http://schemas.openxmlformats.org/spreadsheetml/2006/main" count="1434" uniqueCount="203">
  <si>
    <t>Butler Inventory</t>
  </si>
  <si>
    <t>Gross Profit per Unit</t>
  </si>
  <si>
    <t>Holding Cost per Unit</t>
  </si>
  <si>
    <t>Shortage Cost per Unit</t>
  </si>
  <si>
    <t>Replenishment Level</t>
  </si>
  <si>
    <t>Demand (Normal Distribution)</t>
  </si>
  <si>
    <t>Mean</t>
  </si>
  <si>
    <t>Standard Dev</t>
  </si>
  <si>
    <t>Month</t>
  </si>
  <si>
    <t>Demand</t>
  </si>
  <si>
    <t>Sales</t>
  </si>
  <si>
    <t>Gross Profit</t>
  </si>
  <si>
    <t>Holding Cost</t>
  </si>
  <si>
    <t>Shortage Cost</t>
  </si>
  <si>
    <t>Net Profit</t>
  </si>
  <si>
    <t>Mean Profit</t>
  </si>
  <si>
    <t>Standard Deviation</t>
  </si>
  <si>
    <t>Minimum Profit</t>
  </si>
  <si>
    <t>Maximum Profit</t>
  </si>
  <si>
    <t>Service Level</t>
  </si>
  <si>
    <t>HKSB with One ATM</t>
  </si>
  <si>
    <t>Interarrival Times (Uniform Distribution)</t>
  </si>
  <si>
    <t>Smallest Value</t>
  </si>
  <si>
    <t>Largest Value</t>
  </si>
  <si>
    <t>Service Times (Normal Distribution)</t>
  </si>
  <si>
    <t>Customer</t>
  </si>
  <si>
    <t>InterarrivalTime</t>
  </si>
  <si>
    <t>Arrival Time</t>
  </si>
  <si>
    <t>Service Start Time</t>
  </si>
  <si>
    <t>Waiting Time</t>
  </si>
  <si>
    <t>Service Time</t>
  </si>
  <si>
    <t>Completion Time</t>
  </si>
  <si>
    <t>Time in System</t>
  </si>
  <si>
    <t>No of Customers who wait in the queu</t>
  </si>
  <si>
    <t>Proportion of Customers waiting in Queue</t>
  </si>
  <si>
    <t>Average waiting time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</si>
  <si>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</si>
  <si>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</si>
  <si>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</si>
  <si>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</si>
  <si>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</si>
  <si>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</si>
  <si>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</si>
  <si>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</si>
  <si>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 xml:space="preserve">      Available</t>
  </si>
  <si>
    <t>Column9</t>
  </si>
  <si>
    <t>Interarrival Time</t>
  </si>
  <si>
    <t>WaitingTime</t>
  </si>
  <si>
    <t>Time ATM 1</t>
  </si>
  <si>
    <t>ATM 2</t>
  </si>
  <si>
    <t xml:space="preserve">PortaCom Risk Analysis </t>
  </si>
  <si>
    <t>Selling Price per Unit</t>
  </si>
  <si>
    <t>Administrative Cost</t>
  </si>
  <si>
    <t>Advertising Cost</t>
  </si>
  <si>
    <t>Direct Labour Cost</t>
  </si>
  <si>
    <t>Parts Cost (Uniform Distribution)</t>
  </si>
  <si>
    <t>Lower</t>
  </si>
  <si>
    <t>Upper</t>
  </si>
  <si>
    <t>Random No.</t>
  </si>
  <si>
    <t>Cost per Unit</t>
  </si>
  <si>
    <t>Trial</t>
  </si>
  <si>
    <t>Direct Labour</t>
  </si>
  <si>
    <t>Parts</t>
  </si>
  <si>
    <t>Demand for 1st yr</t>
  </si>
  <si>
    <t>Profit</t>
  </si>
  <si>
    <t>Summary Statistics</t>
  </si>
  <si>
    <t>Number of Losses</t>
  </si>
  <si>
    <t>Probabilitiy of Loss</t>
  </si>
  <si>
    <t>Financial Analysis: Portfolio Projection</t>
  </si>
  <si>
    <t>Information</t>
  </si>
  <si>
    <t>Data</t>
  </si>
  <si>
    <t>Age</t>
  </si>
  <si>
    <t>Current Salary</t>
  </si>
  <si>
    <t>Current Portfolio</t>
  </si>
  <si>
    <t>Annual Salary Growth</t>
  </si>
  <si>
    <t>Annual Investment Rate</t>
  </si>
  <si>
    <t>Annual Portfolio Growth Rate</t>
  </si>
  <si>
    <t>Year</t>
  </si>
  <si>
    <t>Beginning Portfolio</t>
  </si>
  <si>
    <t>Salary</t>
  </si>
  <si>
    <t>New Investment</t>
  </si>
  <si>
    <t>Portfolio Earnings</t>
  </si>
  <si>
    <t>Ending Portfolio</t>
  </si>
  <si>
    <t>Minimum Rate</t>
  </si>
  <si>
    <t>Maximum Rate</t>
  </si>
  <si>
    <t>Mean Rate</t>
  </si>
  <si>
    <t>Salary Growth</t>
  </si>
  <si>
    <t>Portfolio Growth</t>
  </si>
  <si>
    <t>portfolio projection</t>
  </si>
  <si>
    <t>age</t>
  </si>
  <si>
    <t>current salary</t>
  </si>
  <si>
    <t>current Portfolio</t>
  </si>
  <si>
    <t>Annual Salary Growth rate</t>
  </si>
  <si>
    <t>Annual Investment rate</t>
  </si>
  <si>
    <t>Annual portfolio growth Rate</t>
  </si>
  <si>
    <t>Statistics</t>
  </si>
  <si>
    <t>Gross profit per unit</t>
  </si>
  <si>
    <t>Holding cost per unit</t>
  </si>
  <si>
    <t>mean profit</t>
  </si>
  <si>
    <t>Shortage cost per unit</t>
  </si>
  <si>
    <t>SUM OF DEMAND</t>
  </si>
  <si>
    <t>SUM OF SALES</t>
  </si>
  <si>
    <t>Minimum profit</t>
  </si>
  <si>
    <t>Max profit</t>
  </si>
  <si>
    <t>DEMAND(NORMAL DIST)</t>
  </si>
  <si>
    <t>Standard dev</t>
  </si>
  <si>
    <t>Gross profit</t>
  </si>
  <si>
    <t>Net profit</t>
  </si>
  <si>
    <t>Probability</t>
  </si>
  <si>
    <t>Payment</t>
  </si>
  <si>
    <t>S.no</t>
  </si>
  <si>
    <t>Ran. Nums</t>
  </si>
  <si>
    <t>Total amount Paid:</t>
  </si>
  <si>
    <t>Total Claims Paid:</t>
  </si>
  <si>
    <t>Sr. no</t>
  </si>
  <si>
    <t>Random Number</t>
  </si>
  <si>
    <t>Probabilities</t>
  </si>
  <si>
    <t>New Acc opened</t>
  </si>
  <si>
    <t>Try</t>
  </si>
  <si>
    <t>No. of acc opened</t>
  </si>
  <si>
    <t>Min</t>
  </si>
  <si>
    <t>max</t>
  </si>
  <si>
    <t>Sr no</t>
  </si>
  <si>
    <t>Ran Values</t>
  </si>
  <si>
    <t>Time required</t>
  </si>
  <si>
    <t>The Project</t>
  </si>
  <si>
    <t>A</t>
  </si>
  <si>
    <t>B</t>
  </si>
  <si>
    <t>C</t>
  </si>
  <si>
    <t>D</t>
  </si>
  <si>
    <t>Probs</t>
  </si>
  <si>
    <t>Weeks</t>
  </si>
  <si>
    <t>Summary</t>
  </si>
  <si>
    <t>Base of the Project</t>
  </si>
  <si>
    <t>Best of the Project</t>
  </si>
  <si>
    <t>Worst of the Project</t>
  </si>
  <si>
    <t>Base of A</t>
  </si>
  <si>
    <t>Base of B</t>
  </si>
  <si>
    <t>Best of A</t>
  </si>
  <si>
    <t>Best of B</t>
  </si>
  <si>
    <t>Worst of A</t>
  </si>
  <si>
    <t>Selling Cost</t>
  </si>
  <si>
    <t>Purchase</t>
  </si>
  <si>
    <t>labor</t>
  </si>
  <si>
    <t>Transportaion</t>
  </si>
  <si>
    <t>Cost</t>
  </si>
  <si>
    <t>Purchase Cost</t>
  </si>
  <si>
    <t>Labor Cost</t>
  </si>
  <si>
    <t>Transportation Cost</t>
  </si>
  <si>
    <t>Base</t>
  </si>
  <si>
    <t>Best</t>
  </si>
  <si>
    <t>Worst</t>
  </si>
  <si>
    <t>First Die</t>
  </si>
  <si>
    <t>Second Die</t>
  </si>
  <si>
    <t>Sum</t>
  </si>
  <si>
    <t>Die</t>
  </si>
  <si>
    <t>Times 7 occurred</t>
  </si>
  <si>
    <t>Probability of 7</t>
  </si>
  <si>
    <t xml:space="preserve"> </t>
  </si>
  <si>
    <t>Strassel</t>
  </si>
  <si>
    <t>Competitor 2</t>
  </si>
  <si>
    <t>Max</t>
  </si>
  <si>
    <t>Selling price</t>
  </si>
  <si>
    <t>win</t>
  </si>
  <si>
    <t>smallest</t>
  </si>
  <si>
    <t>$625,000 bid</t>
  </si>
  <si>
    <t>$615,000 bid</t>
  </si>
  <si>
    <t>WIN IF 625</t>
  </si>
  <si>
    <t>WIN IF 615</t>
  </si>
  <si>
    <t>prob od 625</t>
  </si>
  <si>
    <t>probab of 615</t>
  </si>
  <si>
    <t>$615,000</t>
  </si>
  <si>
    <t>Std Dev</t>
  </si>
  <si>
    <t>Probability if A wins</t>
  </si>
  <si>
    <t>Probability if B wins</t>
  </si>
  <si>
    <t xml:space="preserve">Customer  Number </t>
  </si>
  <si>
    <t xml:space="preserve">Random digit for Arrival  </t>
  </si>
  <si>
    <t xml:space="preserve">Time between Arrival </t>
  </si>
  <si>
    <t xml:space="preserve">Arrival Time </t>
  </si>
  <si>
    <t xml:space="preserve">Random digit for Service </t>
  </si>
  <si>
    <t xml:space="preserve">Time Service begin </t>
  </si>
  <si>
    <t>Time Service ends</t>
  </si>
  <si>
    <t xml:space="preserve">Waiting time for Customer </t>
  </si>
  <si>
    <t>Customer left the system or remained in the sys</t>
  </si>
  <si>
    <t>Idel Time</t>
  </si>
  <si>
    <t> 82</t>
  </si>
  <si>
    <t> 17</t>
  </si>
  <si>
    <t> 11</t>
  </si>
  <si>
    <t> 98</t>
  </si>
  <si>
    <t> 65</t>
  </si>
  <si>
    <t> 89</t>
  </si>
  <si>
    <t> 48</t>
  </si>
  <si>
    <t> 74</t>
  </si>
  <si>
    <t> 32</t>
  </si>
  <si>
    <t> 02</t>
  </si>
  <si>
    <t> 18</t>
  </si>
  <si>
    <t> 35</t>
  </si>
  <si>
    <t> 97</t>
  </si>
  <si>
    <t> 95</t>
  </si>
  <si>
    <t> 51</t>
  </si>
  <si>
    <t> 00</t>
  </si>
  <si>
    <t> 03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</si>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</sst>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5" formatCode="&quot;$&quot;#,##0_);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0.0"/>
    <numFmt numFmtId="166" formatCode="[$$-409]#,##0.00"/>
    <numFmt numFmtId="167" formatCode="[$$-409]#,##0"/>
    <numFmt numFmtId="168" formatCode="_-* #,##0.00_-;\-* #,##0.00_-;_-* &quot;-&quot;??_-;_-@_-"/>
    <numFmt numFmtId="169" formatCode="&quot;$&quot;#,##0"/>
    <numFmt numFmtId="170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</font>
    <font>
      <sz val="12"/>
      <name val="Calibri"/>
      <family val="2"/>
    </font>
    <font>
      <sz val="11"/>
      <color theme="1"/>
      <name val="Calibri"/>
      <family val="2"/>
    </font>
    <font>
      <b/>
      <sz val="12"/>
      <name val="Calibri"/>
      <family val="2"/>
    </font>
    <font>
      <b/>
      <sz val="11"/>
      <color theme="1"/>
      <name val="Calibri"/>
      <family val="2"/>
    </font>
    <font>
      <b/>
      <sz val="1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Calibri"/>
      <family val="2"/>
    </font>
    <font>
      <sz val="14"/>
      <color theme="1"/>
      <name val="Calibri"/>
      <family val="2"/>
    </font>
    <font>
      <sz val="14"/>
      <color rgb="FF000000"/>
      <name val="Calibri"/>
      <family val="2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theme="3" tint="9.9978637043366805E-2"/>
      </left>
      <right style="thin">
        <color auto="1"/>
      </right>
      <top style="medium">
        <color theme="3" tint="9.9978637043366805E-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3" tint="9.9978637043366805E-2"/>
      </top>
      <bottom style="thin">
        <color auto="1"/>
      </bottom>
      <diagonal/>
    </border>
    <border>
      <left style="thin">
        <color auto="1"/>
      </left>
      <right style="medium">
        <color theme="3" tint="9.9978637043366805E-2"/>
      </right>
      <top style="medium">
        <color theme="3" tint="9.9978637043366805E-2"/>
      </top>
      <bottom style="thin">
        <color auto="1"/>
      </bottom>
      <diagonal/>
    </border>
    <border>
      <left style="medium">
        <color theme="3" tint="9.9978637043366805E-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3" tint="9.9978637043366805E-2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theme="3" tint="9.9978637043366805E-2"/>
      </left>
      <right style="thin">
        <color auto="1"/>
      </right>
      <top/>
      <bottom style="medium">
        <color theme="3" tint="9.9978637043366805E-2"/>
      </bottom>
      <diagonal/>
    </border>
    <border>
      <left style="thin">
        <color auto="1"/>
      </left>
      <right style="thin">
        <color auto="1"/>
      </right>
      <top/>
      <bottom style="medium">
        <color theme="3" tint="9.9978637043366805E-2"/>
      </bottom>
      <diagonal/>
    </border>
    <border>
      <left style="thin">
        <color auto="1"/>
      </left>
      <right style="medium">
        <color theme="3" tint="9.9978637043366805E-2"/>
      </right>
      <top/>
      <bottom style="medium">
        <color theme="3" tint="9.9978637043366805E-2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16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1" fontId="5" fillId="0" borderId="0" xfId="0" applyNumberFormat="1" applyFont="1"/>
    <xf numFmtId="44" fontId="5" fillId="0" borderId="0" xfId="0" applyNumberFormat="1" applyFont="1"/>
    <xf numFmtId="164" fontId="5" fillId="0" borderId="0" xfId="0" applyNumberFormat="1" applyFont="1"/>
    <xf numFmtId="0" fontId="4" fillId="0" borderId="2" xfId="0" applyFont="1" applyBorder="1"/>
    <xf numFmtId="44" fontId="5" fillId="0" borderId="3" xfId="0" applyNumberFormat="1" applyFont="1" applyBorder="1"/>
    <xf numFmtId="0" fontId="4" fillId="0" borderId="4" xfId="0" applyFont="1" applyBorder="1"/>
    <xf numFmtId="44" fontId="5" fillId="0" borderId="5" xfId="0" applyNumberFormat="1" applyFont="1" applyBorder="1"/>
    <xf numFmtId="0" fontId="4" fillId="0" borderId="6" xfId="0" applyFont="1" applyBorder="1"/>
    <xf numFmtId="10" fontId="7" fillId="0" borderId="7" xfId="0" applyNumberFormat="1" applyFont="1" applyBorder="1"/>
    <xf numFmtId="0" fontId="8" fillId="0" borderId="0" xfId="0" applyFont="1" applyAlignment="1">
      <alignment horizontal="left"/>
    </xf>
    <xf numFmtId="1" fontId="9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0" fontId="10" fillId="0" borderId="8" xfId="0" applyFont="1" applyBorder="1" applyAlignment="1">
      <alignment horizontal="left"/>
    </xf>
    <xf numFmtId="1" fontId="9" fillId="0" borderId="9" xfId="0" applyNumberFormat="1" applyFont="1" applyBorder="1" applyAlignment="1">
      <alignment horizontal="center"/>
    </xf>
    <xf numFmtId="165" fontId="9" fillId="0" borderId="9" xfId="0" applyNumberFormat="1" applyFont="1" applyBorder="1" applyAlignment="1">
      <alignment horizontal="center"/>
    </xf>
    <xf numFmtId="165" fontId="9" fillId="0" borderId="10" xfId="0" applyNumberFormat="1" applyFont="1" applyBorder="1" applyAlignment="1">
      <alignment horizontal="center"/>
    </xf>
    <xf numFmtId="0" fontId="9" fillId="0" borderId="11" xfId="0" applyFont="1" applyBorder="1" applyAlignment="1">
      <alignment horizontal="left"/>
    </xf>
    <xf numFmtId="0" fontId="9" fillId="0" borderId="0" xfId="0" applyFont="1" applyAlignment="1">
      <alignment horizontal="right"/>
    </xf>
    <xf numFmtId="165" fontId="9" fillId="0" borderId="12" xfId="0" applyNumberFormat="1" applyFont="1" applyBorder="1" applyAlignment="1">
      <alignment horizontal="center"/>
    </xf>
    <xf numFmtId="0" fontId="9" fillId="0" borderId="13" xfId="0" applyFont="1" applyBorder="1" applyAlignment="1">
      <alignment horizontal="left"/>
    </xf>
    <xf numFmtId="0" fontId="9" fillId="0" borderId="14" xfId="0" applyFont="1" applyBorder="1" applyAlignment="1">
      <alignment horizontal="right"/>
    </xf>
    <xf numFmtId="165" fontId="9" fillId="0" borderId="14" xfId="0" applyNumberFormat="1" applyFont="1" applyBorder="1" applyAlignment="1">
      <alignment horizontal="center"/>
    </xf>
    <xf numFmtId="165" fontId="9" fillId="0" borderId="15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2" fontId="5" fillId="0" borderId="0" xfId="0" applyNumberFormat="1" applyFont="1"/>
    <xf numFmtId="0" fontId="3" fillId="0" borderId="0" xfId="0" applyFont="1" applyAlignment="1">
      <alignment horizontal="left"/>
    </xf>
    <xf numFmtId="1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8" xfId="0" applyFont="1" applyBorder="1" applyAlignment="1">
      <alignment horizontal="left"/>
    </xf>
    <xf numFmtId="1" fontId="4" fillId="0" borderId="9" xfId="0" applyNumberFormat="1" applyFont="1" applyBorder="1" applyAlignment="1">
      <alignment horizontal="center"/>
    </xf>
    <xf numFmtId="165" fontId="4" fillId="0" borderId="9" xfId="0" applyNumberFormat="1" applyFont="1" applyBorder="1" applyAlignment="1">
      <alignment horizontal="center"/>
    </xf>
    <xf numFmtId="165" fontId="4" fillId="0" borderId="10" xfId="0" applyNumberFormat="1" applyFont="1" applyBorder="1" applyAlignment="1">
      <alignment horizontal="center"/>
    </xf>
    <xf numFmtId="0" fontId="4" fillId="0" borderId="11" xfId="0" applyFont="1" applyBorder="1" applyAlignment="1">
      <alignment horizontal="left"/>
    </xf>
    <xf numFmtId="165" fontId="4" fillId="0" borderId="12" xfId="0" applyNumberFormat="1" applyFont="1" applyBorder="1" applyAlignment="1">
      <alignment horizontal="center"/>
    </xf>
    <xf numFmtId="0" fontId="4" fillId="0" borderId="13" xfId="0" applyFont="1" applyBorder="1" applyAlignment="1">
      <alignment horizontal="left"/>
    </xf>
    <xf numFmtId="0" fontId="4" fillId="0" borderId="14" xfId="0" applyFont="1" applyBorder="1" applyAlignment="1">
      <alignment horizontal="right"/>
    </xf>
    <xf numFmtId="165" fontId="4" fillId="0" borderId="14" xfId="0" applyNumberFormat="1" applyFont="1" applyBorder="1" applyAlignment="1">
      <alignment horizontal="center"/>
    </xf>
    <xf numFmtId="165" fontId="4" fillId="0" borderId="15" xfId="0" applyNumberFormat="1" applyFont="1" applyBorder="1" applyAlignment="1">
      <alignment horizontal="center"/>
    </xf>
    <xf numFmtId="165" fontId="4" fillId="0" borderId="0" xfId="0" applyNumberFormat="1" applyFont="1" applyAlignment="1">
      <alignment horizontal="left"/>
    </xf>
    <xf numFmtId="0" fontId="4" fillId="0" borderId="16" xfId="0" applyFont="1" applyBorder="1"/>
    <xf numFmtId="164" fontId="4" fillId="0" borderId="16" xfId="1" applyNumberFormat="1" applyFont="1" applyBorder="1"/>
    <xf numFmtId="0" fontId="6" fillId="0" borderId="2" xfId="0" applyFont="1" applyBorder="1"/>
    <xf numFmtId="0" fontId="4" fillId="0" borderId="17" xfId="0" applyFont="1" applyBorder="1"/>
    <xf numFmtId="0" fontId="4" fillId="0" borderId="3" xfId="0" applyFont="1" applyBorder="1"/>
    <xf numFmtId="0" fontId="6" fillId="0" borderId="18" xfId="0" applyFont="1" applyBorder="1"/>
    <xf numFmtId="0" fontId="4" fillId="0" borderId="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8" xfId="0" applyFont="1" applyBorder="1"/>
    <xf numFmtId="164" fontId="4" fillId="0" borderId="16" xfId="0" applyNumberFormat="1" applyFont="1" applyBorder="1"/>
    <xf numFmtId="165" fontId="4" fillId="0" borderId="4" xfId="0" applyNumberFormat="1" applyFont="1" applyBorder="1" applyAlignment="1">
      <alignment horizontal="center"/>
    </xf>
    <xf numFmtId="164" fontId="4" fillId="0" borderId="5" xfId="1" applyNumberFormat="1" applyFont="1" applyBorder="1" applyAlignment="1">
      <alignment horizontal="center"/>
    </xf>
    <xf numFmtId="0" fontId="11" fillId="0" borderId="18" xfId="0" applyFont="1" applyBorder="1"/>
    <xf numFmtId="0" fontId="11" fillId="0" borderId="16" xfId="0" applyFont="1" applyBorder="1"/>
    <xf numFmtId="0" fontId="4" fillId="0" borderId="6" xfId="0" applyFont="1" applyBorder="1" applyAlignment="1">
      <alignment horizontal="center"/>
    </xf>
    <xf numFmtId="165" fontId="4" fillId="0" borderId="19" xfId="0" applyNumberFormat="1" applyFont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18" xfId="0" applyFont="1" applyBorder="1"/>
    <xf numFmtId="0" fontId="5" fillId="0" borderId="16" xfId="0" applyFont="1" applyBorder="1"/>
    <xf numFmtId="164" fontId="5" fillId="0" borderId="16" xfId="0" applyNumberFormat="1" applyFont="1" applyBorder="1"/>
    <xf numFmtId="1" fontId="5" fillId="0" borderId="16" xfId="0" applyNumberFormat="1" applyFont="1" applyBorder="1"/>
    <xf numFmtId="164" fontId="5" fillId="0" borderId="23" xfId="0" applyNumberFormat="1" applyFont="1" applyBorder="1"/>
    <xf numFmtId="0" fontId="5" fillId="0" borderId="24" xfId="0" applyFont="1" applyBorder="1"/>
    <xf numFmtId="0" fontId="5" fillId="0" borderId="25" xfId="0" applyFont="1" applyBorder="1"/>
    <xf numFmtId="164" fontId="5" fillId="0" borderId="25" xfId="0" applyNumberFormat="1" applyFont="1" applyBorder="1"/>
    <xf numFmtId="1" fontId="5" fillId="0" borderId="25" xfId="0" applyNumberFormat="1" applyFont="1" applyBorder="1"/>
    <xf numFmtId="164" fontId="5" fillId="0" borderId="26" xfId="0" applyNumberFormat="1" applyFont="1" applyBorder="1"/>
    <xf numFmtId="0" fontId="6" fillId="0" borderId="16" xfId="0" applyFont="1" applyBorder="1"/>
    <xf numFmtId="5" fontId="4" fillId="0" borderId="16" xfId="0" applyNumberFormat="1" applyFont="1" applyBorder="1"/>
    <xf numFmtId="10" fontId="5" fillId="0" borderId="16" xfId="0" applyNumberFormat="1" applyFont="1" applyBorder="1"/>
    <xf numFmtId="0" fontId="12" fillId="0" borderId="0" xfId="0" applyFont="1"/>
    <xf numFmtId="0" fontId="12" fillId="0" borderId="0" xfId="0" applyFont="1"/>
    <xf numFmtId="0" fontId="0" fillId="0" borderId="0" xfId="0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42" fontId="13" fillId="0" borderId="0" xfId="0" applyNumberFormat="1" applyFont="1" applyAlignment="1">
      <alignment horizontal="right" vertical="center"/>
    </xf>
    <xf numFmtId="10" fontId="13" fillId="0" borderId="0" xfId="0" applyNumberFormat="1" applyFont="1" applyAlignment="1">
      <alignment horizontal="right" vertical="center"/>
    </xf>
    <xf numFmtId="0" fontId="13" fillId="0" borderId="0" xfId="0" applyFont="1" applyAlignment="1">
      <alignment vertical="center"/>
    </xf>
    <xf numFmtId="1" fontId="12" fillId="0" borderId="0" xfId="0" applyNumberFormat="1" applyFont="1"/>
    <xf numFmtId="44" fontId="12" fillId="0" borderId="0" xfId="0" applyNumberFormat="1" applyFont="1"/>
    <xf numFmtId="43" fontId="12" fillId="0" borderId="0" xfId="0" applyNumberFormat="1" applyFont="1"/>
    <xf numFmtId="0" fontId="13" fillId="0" borderId="16" xfId="0" applyFont="1" applyBorder="1" applyAlignment="1">
      <alignment vertical="center"/>
    </xf>
    <xf numFmtId="0" fontId="0" fillId="0" borderId="16" xfId="0" applyBorder="1"/>
    <xf numFmtId="0" fontId="13" fillId="0" borderId="16" xfId="0" applyFont="1" applyBorder="1" applyAlignment="1">
      <alignment horizontal="right" vertical="center"/>
    </xf>
    <xf numFmtId="2" fontId="12" fillId="0" borderId="0" xfId="0" applyNumberFormat="1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6" xfId="0" applyBorder="1"/>
    <xf numFmtId="166" fontId="0" fillId="0" borderId="16" xfId="0" applyNumberFormat="1" applyBorder="1"/>
    <xf numFmtId="167" fontId="0" fillId="0" borderId="16" xfId="0" applyNumberFormat="1" applyBorder="1"/>
    <xf numFmtId="10" fontId="0" fillId="0" borderId="16" xfId="0" applyNumberFormat="1" applyBorder="1"/>
    <xf numFmtId="2" fontId="0" fillId="0" borderId="16" xfId="0" applyNumberFormat="1" applyBorder="1"/>
    <xf numFmtId="0" fontId="0" fillId="0" borderId="16" xfId="0" applyBorder="1" applyAlignment="1">
      <alignment horizontal="center"/>
    </xf>
    <xf numFmtId="0" fontId="1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6" xfId="0" applyFont="1" applyBorder="1"/>
    <xf numFmtId="1" fontId="0" fillId="0" borderId="16" xfId="0" applyNumberFormat="1" applyBorder="1"/>
    <xf numFmtId="168" fontId="1" fillId="0" borderId="16" xfId="0" applyNumberFormat="1" applyFont="1" applyBorder="1"/>
    <xf numFmtId="168" fontId="0" fillId="0" borderId="16" xfId="0" applyNumberFormat="1" applyBorder="1"/>
    <xf numFmtId="0" fontId="16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9" fontId="16" fillId="0" borderId="0" xfId="0" applyNumberFormat="1" applyFont="1" applyAlignment="1">
      <alignment horizontal="center"/>
    </xf>
    <xf numFmtId="170" fontId="0" fillId="0" borderId="0" xfId="0" applyNumberFormat="1"/>
    <xf numFmtId="2" fontId="16" fillId="0" borderId="0" xfId="0" applyNumberFormat="1" applyFont="1" applyAlignment="1">
      <alignment horizontal="center" vertical="center"/>
    </xf>
    <xf numFmtId="2" fontId="16" fillId="0" borderId="0" xfId="0" applyNumberFormat="1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27" xfId="0" applyBorder="1"/>
    <xf numFmtId="0" fontId="0" fillId="0" borderId="17" xfId="0" applyBorder="1"/>
    <xf numFmtId="1" fontId="0" fillId="0" borderId="4" xfId="0" applyNumberFormat="1" applyBorder="1" applyAlignment="1">
      <alignment horizontal="center"/>
    </xf>
    <xf numFmtId="170" fontId="0" fillId="0" borderId="5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2" fontId="0" fillId="0" borderId="2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70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25" xfId="0" applyNumberFormat="1" applyBorder="1"/>
    <xf numFmtId="0" fontId="0" fillId="0" borderId="4" xfId="0" applyBorder="1"/>
    <xf numFmtId="170" fontId="0" fillId="0" borderId="16" xfId="0" applyNumberFormat="1" applyBorder="1"/>
    <xf numFmtId="0" fontId="0" fillId="0" borderId="5" xfId="0" applyBorder="1"/>
    <xf numFmtId="0" fontId="0" fillId="0" borderId="6" xfId="0" applyBorder="1"/>
    <xf numFmtId="170" fontId="0" fillId="0" borderId="19" xfId="0" applyNumberFormat="1" applyBorder="1"/>
    <xf numFmtId="0" fontId="0" fillId="0" borderId="19" xfId="0" applyBorder="1"/>
    <xf numFmtId="0" fontId="0" fillId="0" borderId="7" xfId="0" applyBorder="1"/>
    <xf numFmtId="0" fontId="15" fillId="0" borderId="29" xfId="0" applyFont="1" applyBorder="1"/>
    <xf numFmtId="0" fontId="15" fillId="0" borderId="30" xfId="0" applyFont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2" xfId="0" applyBorder="1"/>
    <xf numFmtId="0" fontId="0" fillId="0" borderId="17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23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2" fillId="0" borderId="0" xfId="0" applyFont="1"/>
    <xf numFmtId="0" fontId="2" fillId="0" borderId="0" xfId="0" applyFont="1"/>
    <xf numFmtId="2" fontId="0" fillId="0" borderId="0" xfId="0" applyNumberFormat="1"/>
    <xf numFmtId="0" fontId="1" fillId="0" borderId="0" xfId="0" applyFont="1"/>
    <xf numFmtId="10" fontId="0" fillId="0" borderId="0" xfId="0" applyNumberFormat="1"/>
    <xf numFmtId="0" fontId="1" fillId="0" borderId="0" xfId="0" applyFont="1"/>
    <xf numFmtId="169" fontId="0" fillId="0" borderId="0" xfId="0" applyNumberFormat="1"/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0" fillId="0" borderId="0" xfId="0" applyAlignment="1">
      <alignment horizontal="center"/>
    </xf>
    <xf numFmtId="169" fontId="0" fillId="0" borderId="0" xfId="0" applyNumberFormat="1" applyAlignment="1">
      <alignment horizontal="center"/>
    </xf>
    <xf numFmtId="164" fontId="0" fillId="0" borderId="0" xfId="0" applyNumberFormat="1"/>
    <xf numFmtId="3" fontId="1" fillId="0" borderId="0" xfId="0" applyNumberFormat="1" applyFont="1"/>
    <xf numFmtId="167" fontId="0" fillId="0" borderId="0" xfId="0" applyNumberFormat="1"/>
    <xf numFmtId="169" fontId="1" fillId="0" borderId="0" xfId="0" applyNumberFormat="1" applyFont="1"/>
    <xf numFmtId="3" fontId="0" fillId="0" borderId="0" xfId="0" applyNumberFormat="1"/>
    <xf numFmtId="0" fontId="17" fillId="0" borderId="44" xfId="0" applyFont="1" applyBorder="1" applyAlignment="1">
      <alignment vertical="center" textRotation="90"/>
    </xf>
    <xf numFmtId="0" fontId="17" fillId="0" borderId="45" xfId="0" applyFont="1" applyBorder="1" applyAlignment="1">
      <alignment vertical="center" textRotation="90"/>
    </xf>
    <xf numFmtId="0" fontId="17" fillId="0" borderId="46" xfId="0" applyFont="1" applyBorder="1" applyAlignment="1">
      <alignment vertical="center" textRotation="90"/>
    </xf>
    <xf numFmtId="0" fontId="17" fillId="0" borderId="0" xfId="0" applyFont="1" applyAlignment="1">
      <alignment vertical="center" textRotation="90"/>
    </xf>
    <xf numFmtId="0" fontId="18" fillId="0" borderId="47" xfId="0" applyFont="1" applyBorder="1" applyAlignment="1">
      <alignment vertical="center"/>
    </xf>
    <xf numFmtId="0" fontId="18" fillId="0" borderId="15" xfId="0" applyFont="1" applyBorder="1" applyAlignment="1">
      <alignment horizontal="right" vertical="center"/>
    </xf>
    <xf numFmtId="0" fontId="18" fillId="0" borderId="48" xfId="0" applyFont="1" applyBorder="1" applyAlignment="1">
      <alignment horizontal="right" vertical="center"/>
    </xf>
    <xf numFmtId="0" fontId="18" fillId="0" borderId="49" xfId="0" applyFont="1" applyBorder="1" applyAlignment="1">
      <alignment vertical="center"/>
    </xf>
    <xf numFmtId="0" fontId="18" fillId="0" borderId="50" xfId="0" applyFont="1" applyBorder="1" applyAlignment="1">
      <alignment horizontal="right" vertical="center"/>
    </xf>
  </cellXfs>
  <cellStyles count="2">
    <cellStyle name="Currency" xfId="1" builtinId="4"/>
    <cellStyle name="Normal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&quot;$&quot;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&quot;$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65" formatCode="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4" formatCode="_(&quot;$&quot;* #,##0.00_);_(&quot;$&quot;* \(#,##0.00\);_(&quot;$&quot;* &quot;-&quot;??_);_(@_)"/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&quot;$&quot;#,##0.00"/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</dxf>
    <dxf>
      <font>
        <strike val="0"/>
        <outline val="0"/>
        <shadow val="0"/>
        <u val="none"/>
        <vertAlign val="baseline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5DE4BC-E548-46F5-A783-ED380609231F}" name="Table1" displayName="Table1" ref="C16:I317" totalsRowCount="1" headerRowDxfId="47" dataDxfId="46" totalsRowDxfId="45" headerRowBorderDxfId="44">
  <autoFilter ref="C16:I316" xr:uid="{AA393DF3-FDB1-4BA2-B759-1931118CC622}"/>
  <tableColumns count="7">
    <tableColumn id="1" xr3:uid="{C363B27B-BEF8-41CD-B385-1F7B0BFCED6E}" name="Month" dataDxfId="42" totalsRowDxfId="43"/>
    <tableColumn id="2" xr3:uid="{B380C1F0-CFD9-443C-849D-F5BFF9EB45E9}" name="Demand" totalsRowFunction="custom" dataDxfId="40" totalsRowDxfId="41">
      <calculatedColumnFormula>NORMINV(RAND(),$C$12,$C$13)</calculatedColumnFormula>
      <totalsRowFormula>SUM(Table1[Demand])</totalsRowFormula>
    </tableColumn>
    <tableColumn id="3" xr3:uid="{0F7E6809-FA0E-4219-8408-40A4244119C1}" name="Sales" totalsRowFunction="custom" dataDxfId="38" totalsRowDxfId="39">
      <calculatedColumnFormula>IF(D17&lt;$C$9,Table1[[#This Row],[Demand]],$C$9)</calculatedColumnFormula>
      <totalsRowFormula>SUM(Table1[Sales])</totalsRowFormula>
    </tableColumn>
    <tableColumn id="4" xr3:uid="{CE1FE54B-0247-4371-842A-89AB18173502}" name="Gross Profit" dataDxfId="36" totalsRowDxfId="37">
      <calculatedColumnFormula>Table1[[#This Row],[Sales]]*$C$5</calculatedColumnFormula>
    </tableColumn>
    <tableColumn id="5" xr3:uid="{F2E8153C-E525-4CF6-9061-1A9F5A8D7FAC}" name="Holding Cost" dataDxfId="34" totalsRowDxfId="35">
      <calculatedColumnFormula>IF(Table1[[#This Row],[Demand]]&lt;=$C$9,(($C$9-Table1[[#This Row],[Demand]])*$C$6),0)</calculatedColumnFormula>
    </tableColumn>
    <tableColumn id="6" xr3:uid="{FC19DCC0-4342-4A8E-9F0A-C34C1C0979E3}" name="Shortage Cost" dataDxfId="32" totalsRowDxfId="33">
      <calculatedColumnFormula>IF(Table1[[#This Row],[Demand]]&lt;=$C$9,0,(Table1[[#This Row],[Demand]]-$C$9)*$C$7)</calculatedColumnFormula>
    </tableColumn>
    <tableColumn id="7" xr3:uid="{284FB960-E39D-4925-BEE8-BE17FF3D6732}" name="Net Profit" dataDxfId="30" totalsRowDxfId="31">
      <calculatedColumnFormula>Table1[[#This Row],[Gross Profit]]-Table1[[#This Row],[Holding Cost]]-Table1[[#This Row],[Shortage Cost]]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3D918E-EC08-4D04-9326-29BE7B345604}" name="Table2" displayName="Table2" ref="C16:J1016" totalsRowShown="0" headerRowDxfId="29" dataDxfId="28" headerRowBorderDxfId="27">
  <autoFilter ref="C16:J1016" xr:uid="{899E7427-0C29-4AD2-8FF8-7CF1FCDCCD54}"/>
  <tableColumns count="8">
    <tableColumn id="1" xr3:uid="{DD38805A-416C-4120-B3A1-F9B4AFC1DD65}" name="Customer" dataDxfId="26"/>
    <tableColumn id="2" xr3:uid="{84C1408C-BD33-4A6C-91CB-01E2EE2DC07A}" name="InterarrivalTime" dataDxfId="25">
      <calculatedColumnFormula>$C$7+($C$8-$C$7)*RAND()</calculatedColumnFormula>
    </tableColumn>
    <tableColumn id="3" xr3:uid="{36B9AD75-D905-42DA-BEBA-6CE6ED1A9D01}" name="Arrival Time" dataDxfId="24">
      <calculatedColumnFormula>D17+E16</calculatedColumnFormula>
    </tableColumn>
    <tableColumn id="4" xr3:uid="{4A07AE9D-F97B-4262-8FB8-EC191273429F}" name="Service Start Time" dataDxfId="23">
      <calculatedColumnFormula>IF(E17&gt;I16,E17,I16)</calculatedColumnFormula>
    </tableColumn>
    <tableColumn id="5" xr3:uid="{5E216B41-00D6-4A77-BF2F-E823A674AEF6}" name="Waiting Time" dataDxfId="22">
      <calculatedColumnFormula>F17-E17</calculatedColumnFormula>
    </tableColumn>
    <tableColumn id="6" xr3:uid="{E019C7DC-227E-487E-9C27-7DAFD0497327}" name="Service Time" dataDxfId="21">
      <calculatedColumnFormula>NORMINV(RAND(),$C$11,$C$12)</calculatedColumnFormula>
    </tableColumn>
    <tableColumn id="7" xr3:uid="{5CA0FA52-5E3A-4FF2-8EC5-918762E11A78}" name="Completion Time" dataDxfId="20">
      <calculatedColumnFormula>F17+H17</calculatedColumnFormula>
    </tableColumn>
    <tableColumn id="8" xr3:uid="{885AFF5B-1AE2-4C9D-A9D3-E78ABD16AAE9}" name="Time in System" dataDxfId="19">
      <calculatedColumnFormula>I17-E17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61DAD5-2D27-4516-8ACD-15EC0DB2E2DE}" name="Table3" displayName="Table3" ref="C16:L1017" totalsRowShown="0" headerRowDxfId="18" dataDxfId="17">
  <autoFilter ref="C16:L1017" xr:uid="{49E15930-21DA-4EAE-AD4B-8E1066EBFE38}"/>
  <tableColumns count="10">
    <tableColumn id="1" xr3:uid="{CA4AAF77-5F8B-46E5-BE55-F0E507C765A5}" name="Column1" dataDxfId="16"/>
    <tableColumn id="2" xr3:uid="{A0D8A24F-6E69-4415-807B-762F8E301D18}" name="Column2" dataDxfId="15"/>
    <tableColumn id="3" xr3:uid="{46FDF2B2-6E3F-48A8-A8D8-42123C784666}" name="Column3" dataDxfId="14"/>
    <tableColumn id="4" xr3:uid="{1F3EE7D2-B16B-4654-9948-113752CB9A09}" name="Column4" dataDxfId="13"/>
    <tableColumn id="5" xr3:uid="{495E9907-D8CB-45C7-B01C-DE290305A5A1}" name="Column5" dataDxfId="12"/>
    <tableColumn id="6" xr3:uid="{B7159780-6379-4927-B3F9-CA58E600D1A1}" name="Column6" dataDxfId="11"/>
    <tableColumn id="7" xr3:uid="{B2C1CB3D-F5E6-4EE2-B605-036214300222}" name="Column7" dataDxfId="10"/>
    <tableColumn id="8" xr3:uid="{AB2A632D-043E-4FAE-B469-DFE434833DAE}" name="Column8" dataDxfId="9"/>
    <tableColumn id="9" xr3:uid="{BA2BDCA5-1F0D-4240-88AE-FFE14D6DE74D}" name="      Available" dataDxfId="8"/>
    <tableColumn id="10" xr3:uid="{15FBE655-A60B-463A-99CC-2B061769764F}" name="Column9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F3B7E2-83B9-4709-BD11-A7805673982E}" name="Table4" displayName="Table4" ref="B20:F520" totalsRowShown="0" headerRowDxfId="6" tableBorderDxfId="5">
  <autoFilter ref="B20:F520" xr:uid="{83A0FA9A-C986-474F-B2D7-0CCBD0420BED}"/>
  <tableColumns count="5">
    <tableColumn id="1" xr3:uid="{C14D5C73-CDD3-4745-9F16-C83707835812}" name="Trial" dataDxfId="4"/>
    <tableColumn id="2" xr3:uid="{764C4E6E-D643-4483-9F6C-DF2E713BD604}" name="Direct Labour" dataDxfId="3">
      <calculatedColumnFormula>VLOOKUP(RAND(),$C$13:$E$17,3)</calculatedColumnFormula>
    </tableColumn>
    <tableColumn id="3" xr3:uid="{994758A4-EA9A-4D26-970A-41A3A45B4919}" name="Parts" dataDxfId="2">
      <calculatedColumnFormula>$G$11+($G$12-$G$11)*RAND()</calculatedColumnFormula>
    </tableColumn>
    <tableColumn id="4" xr3:uid="{C2161F43-B3B6-411B-97C2-5F1DFD9C1F38}" name="Demand for 1st yr" dataDxfId="1">
      <calculatedColumnFormula>NORMINV(RAND(),$G$16,$G$17)</calculatedColumnFormula>
    </tableColumn>
    <tableColumn id="5" xr3:uid="{699A8432-B691-4347-85BC-E8258781F7A6}" name="Profit" dataDxfId="0">
      <calculatedColumnFormula>(($D$6-C21-D21)*E21)-$D$7-$D$8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3A0B-A9BC-4F41-BD66-98EA8769EE83}">
  <sheetPr>
    <tabColor theme="5"/>
  </sheetPr>
  <dimension ref="B3:I324"/>
  <sheetViews>
    <sheetView zoomScaleNormal="100" workbookViewId="0">
      <selection activeCell="C18" sqref="C18"/>
    </sheetView>
  </sheetViews>
  <sheetFormatPr defaultColWidth="8.85546875" defaultRowHeight="15" x14ac:dyDescent="0.25"/>
  <cols>
    <col min="1" max="1" width="8.85546875" style="3"/>
    <col min="2" max="2" width="29.5703125" style="3" customWidth="1"/>
    <col min="3" max="3" width="13.85546875" style="3" customWidth="1"/>
    <col min="4" max="4" width="15.7109375" style="3" customWidth="1"/>
    <col min="5" max="5" width="18.140625" style="3" customWidth="1"/>
    <col min="6" max="6" width="17.7109375" style="3" customWidth="1"/>
    <col min="7" max="7" width="15.85546875" style="3" customWidth="1"/>
    <col min="8" max="8" width="18.7109375" style="3" customWidth="1"/>
    <col min="9" max="9" width="16.42578125" style="3" customWidth="1"/>
    <col min="10" max="16384" width="8.85546875" style="3"/>
  </cols>
  <sheetData>
    <row r="3" spans="2:9" ht="18.75" x14ac:dyDescent="0.3">
      <c r="B3" s="1" t="s">
        <v>0</v>
      </c>
      <c r="C3" s="2"/>
      <c r="D3" s="2"/>
    </row>
    <row r="4" spans="2:9" ht="15.75" x14ac:dyDescent="0.25">
      <c r="B4" s="2"/>
      <c r="C4" s="2"/>
      <c r="D4" s="2"/>
    </row>
    <row r="5" spans="2:9" ht="15.75" x14ac:dyDescent="0.25">
      <c r="B5" s="2" t="s">
        <v>1</v>
      </c>
      <c r="C5" s="4">
        <v>50</v>
      </c>
    </row>
    <row r="6" spans="2:9" ht="15.75" x14ac:dyDescent="0.25">
      <c r="B6" s="2" t="s">
        <v>2</v>
      </c>
      <c r="C6" s="4">
        <v>15</v>
      </c>
    </row>
    <row r="7" spans="2:9" ht="15.75" x14ac:dyDescent="0.25">
      <c r="B7" s="2" t="s">
        <v>3</v>
      </c>
      <c r="C7" s="4">
        <v>30</v>
      </c>
    </row>
    <row r="8" spans="2:9" ht="15.75" x14ac:dyDescent="0.25">
      <c r="B8" s="2"/>
      <c r="C8" s="2"/>
      <c r="D8" s="5"/>
    </row>
    <row r="9" spans="2:9" ht="15.75" x14ac:dyDescent="0.25">
      <c r="B9" s="6" t="s">
        <v>4</v>
      </c>
      <c r="C9" s="5">
        <v>100</v>
      </c>
    </row>
    <row r="10" spans="2:9" ht="15.75" x14ac:dyDescent="0.25">
      <c r="B10" s="2"/>
      <c r="C10" s="2"/>
      <c r="D10" s="7"/>
    </row>
    <row r="11" spans="2:9" ht="15.75" x14ac:dyDescent="0.25">
      <c r="B11" s="6" t="s">
        <v>5</v>
      </c>
      <c r="C11" s="7"/>
      <c r="D11" s="2"/>
    </row>
    <row r="12" spans="2:9" ht="15.75" x14ac:dyDescent="0.25">
      <c r="B12" s="2" t="s">
        <v>6</v>
      </c>
      <c r="C12" s="5">
        <v>100</v>
      </c>
      <c r="D12" s="2"/>
    </row>
    <row r="13" spans="2:9" ht="15.75" x14ac:dyDescent="0.25">
      <c r="B13" s="2" t="s">
        <v>7</v>
      </c>
      <c r="C13" s="5">
        <v>20</v>
      </c>
      <c r="D13" s="2"/>
    </row>
    <row r="16" spans="2:9" ht="15.75" x14ac:dyDescent="0.25">
      <c r="C16" s="8" t="s">
        <v>8</v>
      </c>
      <c r="D16" s="8" t="s">
        <v>9</v>
      </c>
      <c r="E16" s="8" t="s">
        <v>10</v>
      </c>
      <c r="F16" s="8" t="s">
        <v>11</v>
      </c>
      <c r="G16" s="8" t="s">
        <v>12</v>
      </c>
      <c r="H16" s="8" t="s">
        <v>13</v>
      </c>
      <c r="I16" s="8" t="s">
        <v>14</v>
      </c>
    </row>
    <row r="17" spans="3:9" x14ac:dyDescent="0.25">
      <c r="C17" s="3">
        <v>1</v>
      </c>
      <c r="D17" s="9">
        <f ca="1">NORMINV(RAND(),$C$12,$C$13)</f>
        <v>86.303627548119138</v>
      </c>
      <c r="E17" s="9">
        <f ca="1">IF(D17&lt;$C$9,Table1[[#This Row],[Demand]],$C$9)</f>
        <v>86.303627548119138</v>
      </c>
      <c r="F17" s="10">
        <f ca="1">Table1[[#This Row],[Sales]]*$C$5</f>
        <v>4315.1813774059565</v>
      </c>
      <c r="G17" s="10">
        <f ca="1">IF(Table1[[#This Row],[Demand]]&lt;=$C$9,(($C$9-Table1[[#This Row],[Demand]])*$C$6),0)</f>
        <v>205.44558677821294</v>
      </c>
      <c r="H17" s="10">
        <f ca="1">IF(Table1[[#This Row],[Demand]]&lt;=$C$9,0,(Table1[[#This Row],[Demand]]-$C$9)*$C$7)</f>
        <v>0</v>
      </c>
      <c r="I17" s="10">
        <f ca="1">Table1[[#This Row],[Gross Profit]]-Table1[[#This Row],[Holding Cost]]-Table1[[#This Row],[Shortage Cost]]</f>
        <v>4109.7357906277439</v>
      </c>
    </row>
    <row r="18" spans="3:9" x14ac:dyDescent="0.25">
      <c r="C18" s="3">
        <v>2</v>
      </c>
      <c r="D18" s="9">
        <f t="shared" ref="D18:D81" ca="1" si="0">NORMINV(RAND(),$C$12,$C$13)</f>
        <v>127.83704919655962</v>
      </c>
      <c r="E18" s="9">
        <f ca="1">IF(D18&lt;$C$9,Table1[[#This Row],[Demand]],$C$9)</f>
        <v>100</v>
      </c>
      <c r="F18" s="10">
        <f ca="1">Table1[[#This Row],[Sales]]*$C$5</f>
        <v>5000</v>
      </c>
      <c r="G18" s="10">
        <f ca="1">IF(Table1[[#This Row],[Demand]]&lt;=$C$9,(($C$9-Table1[[#This Row],[Demand]])*$C$6),0)</f>
        <v>0</v>
      </c>
      <c r="H18" s="10">
        <f ca="1">IF(Table1[[#This Row],[Demand]]&lt;=$C$9,0,(Table1[[#This Row],[Demand]]-$C$9)*$C$7)</f>
        <v>835.11147589678853</v>
      </c>
      <c r="I18" s="10">
        <f ca="1">Table1[[#This Row],[Gross Profit]]-Table1[[#This Row],[Holding Cost]]-Table1[[#This Row],[Shortage Cost]]</f>
        <v>4164.8885241032112</v>
      </c>
    </row>
    <row r="19" spans="3:9" x14ac:dyDescent="0.25">
      <c r="C19" s="3">
        <v>3</v>
      </c>
      <c r="D19" s="9">
        <f t="shared" ca="1" si="0"/>
        <v>94.620694407976458</v>
      </c>
      <c r="E19" s="9">
        <f ca="1">IF(D19&lt;$C$9,Table1[[#This Row],[Demand]],$C$9)</f>
        <v>94.620694407976458</v>
      </c>
      <c r="F19" s="10">
        <f ca="1">Table1[[#This Row],[Sales]]*$C$5</f>
        <v>4731.0347203988231</v>
      </c>
      <c r="G19" s="10">
        <f ca="1">IF(Table1[[#This Row],[Demand]]&lt;=$C$9,(($C$9-Table1[[#This Row],[Demand]])*$C$6),0)</f>
        <v>80.689583880353126</v>
      </c>
      <c r="H19" s="10">
        <f ca="1">IF(Table1[[#This Row],[Demand]]&lt;=$C$9,0,(Table1[[#This Row],[Demand]]-$C$9)*$C$7)</f>
        <v>0</v>
      </c>
      <c r="I19" s="10">
        <f ca="1">Table1[[#This Row],[Gross Profit]]-Table1[[#This Row],[Holding Cost]]-Table1[[#This Row],[Shortage Cost]]</f>
        <v>4650.3451365184701</v>
      </c>
    </row>
    <row r="20" spans="3:9" x14ac:dyDescent="0.25">
      <c r="C20" s="3">
        <v>4</v>
      </c>
      <c r="D20" s="9">
        <f t="shared" ca="1" si="0"/>
        <v>85.649686162098263</v>
      </c>
      <c r="E20" s="9">
        <f ca="1">IF(D20&lt;$C$9,Table1[[#This Row],[Demand]],$C$9)</f>
        <v>85.649686162098263</v>
      </c>
      <c r="F20" s="10">
        <f ca="1">Table1[[#This Row],[Sales]]*$C$5</f>
        <v>4282.484308104913</v>
      </c>
      <c r="G20" s="10">
        <f ca="1">IF(Table1[[#This Row],[Demand]]&lt;=$C$9,(($C$9-Table1[[#This Row],[Demand]])*$C$6),0)</f>
        <v>215.25470756852604</v>
      </c>
      <c r="H20" s="10">
        <f ca="1">IF(Table1[[#This Row],[Demand]]&lt;=$C$9,0,(Table1[[#This Row],[Demand]]-$C$9)*$C$7)</f>
        <v>0</v>
      </c>
      <c r="I20" s="10">
        <f ca="1">Table1[[#This Row],[Gross Profit]]-Table1[[#This Row],[Holding Cost]]-Table1[[#This Row],[Shortage Cost]]</f>
        <v>4067.2296005363869</v>
      </c>
    </row>
    <row r="21" spans="3:9" x14ac:dyDescent="0.25">
      <c r="C21" s="3">
        <v>5</v>
      </c>
      <c r="D21" s="9">
        <f t="shared" ca="1" si="0"/>
        <v>81.656840921408659</v>
      </c>
      <c r="E21" s="9">
        <f ca="1">IF(D21&lt;$C$9,Table1[[#This Row],[Demand]],$C$9)</f>
        <v>81.656840921408659</v>
      </c>
      <c r="F21" s="10">
        <f ca="1">Table1[[#This Row],[Sales]]*$C$5</f>
        <v>4082.8420460704328</v>
      </c>
      <c r="G21" s="10">
        <f ca="1">IF(Table1[[#This Row],[Demand]]&lt;=$C$9,(($C$9-Table1[[#This Row],[Demand]])*$C$6),0)</f>
        <v>275.14738617887014</v>
      </c>
      <c r="H21" s="10">
        <f ca="1">IF(Table1[[#This Row],[Demand]]&lt;=$C$9,0,(Table1[[#This Row],[Demand]]-$C$9)*$C$7)</f>
        <v>0</v>
      </c>
      <c r="I21" s="10">
        <f ca="1">Table1[[#This Row],[Gross Profit]]-Table1[[#This Row],[Holding Cost]]-Table1[[#This Row],[Shortage Cost]]</f>
        <v>3807.6946598915629</v>
      </c>
    </row>
    <row r="22" spans="3:9" x14ac:dyDescent="0.25">
      <c r="C22" s="3">
        <v>6</v>
      </c>
      <c r="D22" s="9">
        <f t="shared" ca="1" si="0"/>
        <v>73.161347378879185</v>
      </c>
      <c r="E22" s="9">
        <f ca="1">IF(D22&lt;$C$9,Table1[[#This Row],[Demand]],$C$9)</f>
        <v>73.161347378879185</v>
      </c>
      <c r="F22" s="10">
        <f ca="1">Table1[[#This Row],[Sales]]*$C$5</f>
        <v>3658.0673689439591</v>
      </c>
      <c r="G22" s="10">
        <f ca="1">IF(Table1[[#This Row],[Demand]]&lt;=$C$9,(($C$9-Table1[[#This Row],[Demand]])*$C$6),0)</f>
        <v>402.57978931681225</v>
      </c>
      <c r="H22" s="10">
        <f ca="1">IF(Table1[[#This Row],[Demand]]&lt;=$C$9,0,(Table1[[#This Row],[Demand]]-$C$9)*$C$7)</f>
        <v>0</v>
      </c>
      <c r="I22" s="10">
        <f ca="1">Table1[[#This Row],[Gross Profit]]-Table1[[#This Row],[Holding Cost]]-Table1[[#This Row],[Shortage Cost]]</f>
        <v>3255.4875796271467</v>
      </c>
    </row>
    <row r="23" spans="3:9" x14ac:dyDescent="0.25">
      <c r="C23" s="3">
        <v>7</v>
      </c>
      <c r="D23" s="9">
        <f t="shared" ca="1" si="0"/>
        <v>102.13266153955711</v>
      </c>
      <c r="E23" s="9">
        <f ca="1">IF(D23&lt;$C$9,Table1[[#This Row],[Demand]],$C$9)</f>
        <v>100</v>
      </c>
      <c r="F23" s="10">
        <f ca="1">Table1[[#This Row],[Sales]]*$C$5</f>
        <v>5000</v>
      </c>
      <c r="G23" s="10">
        <f ca="1">IF(Table1[[#This Row],[Demand]]&lt;=$C$9,(($C$9-Table1[[#This Row],[Demand]])*$C$6),0)</f>
        <v>0</v>
      </c>
      <c r="H23" s="10">
        <f ca="1">IF(Table1[[#This Row],[Demand]]&lt;=$C$9,0,(Table1[[#This Row],[Demand]]-$C$9)*$C$7)</f>
        <v>63.979846186713161</v>
      </c>
      <c r="I23" s="10">
        <f ca="1">Table1[[#This Row],[Gross Profit]]-Table1[[#This Row],[Holding Cost]]-Table1[[#This Row],[Shortage Cost]]</f>
        <v>4936.0201538132869</v>
      </c>
    </row>
    <row r="24" spans="3:9" x14ac:dyDescent="0.25">
      <c r="C24" s="3">
        <v>8</v>
      </c>
      <c r="D24" s="9">
        <f t="shared" ca="1" si="0"/>
        <v>138.66420152969772</v>
      </c>
      <c r="E24" s="9">
        <f ca="1">IF(D24&lt;$C$9,Table1[[#This Row],[Demand]],$C$9)</f>
        <v>100</v>
      </c>
      <c r="F24" s="10">
        <f ca="1">Table1[[#This Row],[Sales]]*$C$5</f>
        <v>5000</v>
      </c>
      <c r="G24" s="10">
        <f ca="1">IF(Table1[[#This Row],[Demand]]&lt;=$C$9,(($C$9-Table1[[#This Row],[Demand]])*$C$6),0)</f>
        <v>0</v>
      </c>
      <c r="H24" s="10">
        <f ca="1">IF(Table1[[#This Row],[Demand]]&lt;=$C$9,0,(Table1[[#This Row],[Demand]]-$C$9)*$C$7)</f>
        <v>1159.9260458909316</v>
      </c>
      <c r="I24" s="10">
        <f ca="1">Table1[[#This Row],[Gross Profit]]-Table1[[#This Row],[Holding Cost]]-Table1[[#This Row],[Shortage Cost]]</f>
        <v>3840.0739541090684</v>
      </c>
    </row>
    <row r="25" spans="3:9" x14ac:dyDescent="0.25">
      <c r="C25" s="3">
        <v>9</v>
      </c>
      <c r="D25" s="9">
        <f t="shared" ca="1" si="0"/>
        <v>89.60325276488129</v>
      </c>
      <c r="E25" s="9">
        <f ca="1">IF(D25&lt;$C$9,Table1[[#This Row],[Demand]],$C$9)</f>
        <v>89.60325276488129</v>
      </c>
      <c r="F25" s="10">
        <f ca="1">Table1[[#This Row],[Sales]]*$C$5</f>
        <v>4480.1626382440645</v>
      </c>
      <c r="G25" s="10">
        <f ca="1">IF(Table1[[#This Row],[Demand]]&lt;=$C$9,(($C$9-Table1[[#This Row],[Demand]])*$C$6),0)</f>
        <v>155.95120852678065</v>
      </c>
      <c r="H25" s="10">
        <f ca="1">IF(Table1[[#This Row],[Demand]]&lt;=$C$9,0,(Table1[[#This Row],[Demand]]-$C$9)*$C$7)</f>
        <v>0</v>
      </c>
      <c r="I25" s="10">
        <f ca="1">Table1[[#This Row],[Gross Profit]]-Table1[[#This Row],[Holding Cost]]-Table1[[#This Row],[Shortage Cost]]</f>
        <v>4324.2114297172839</v>
      </c>
    </row>
    <row r="26" spans="3:9" x14ac:dyDescent="0.25">
      <c r="C26" s="3">
        <v>10</v>
      </c>
      <c r="D26" s="9">
        <f t="shared" ca="1" si="0"/>
        <v>96.7375054487689</v>
      </c>
      <c r="E26" s="9">
        <f ca="1">IF(D26&lt;$C$9,Table1[[#This Row],[Demand]],$C$9)</f>
        <v>96.7375054487689</v>
      </c>
      <c r="F26" s="10">
        <f ca="1">Table1[[#This Row],[Sales]]*$C$5</f>
        <v>4836.8752724384449</v>
      </c>
      <c r="G26" s="10">
        <f ca="1">IF(Table1[[#This Row],[Demand]]&lt;=$C$9,(($C$9-Table1[[#This Row],[Demand]])*$C$6),0)</f>
        <v>48.937418268466502</v>
      </c>
      <c r="H26" s="10">
        <f ca="1">IF(Table1[[#This Row],[Demand]]&lt;=$C$9,0,(Table1[[#This Row],[Demand]]-$C$9)*$C$7)</f>
        <v>0</v>
      </c>
      <c r="I26" s="10">
        <f ca="1">Table1[[#This Row],[Gross Profit]]-Table1[[#This Row],[Holding Cost]]-Table1[[#This Row],[Shortage Cost]]</f>
        <v>4787.937854169978</v>
      </c>
    </row>
    <row r="27" spans="3:9" x14ac:dyDescent="0.25">
      <c r="C27" s="3">
        <v>11</v>
      </c>
      <c r="D27" s="9">
        <f t="shared" ca="1" si="0"/>
        <v>81.151347409436625</v>
      </c>
      <c r="E27" s="9">
        <f ca="1">IF(D27&lt;$C$9,Table1[[#This Row],[Demand]],$C$9)</f>
        <v>81.151347409436625</v>
      </c>
      <c r="F27" s="10">
        <f ca="1">Table1[[#This Row],[Sales]]*$C$5</f>
        <v>4057.5673704718311</v>
      </c>
      <c r="G27" s="10">
        <f ca="1">IF(Table1[[#This Row],[Demand]]&lt;=$C$9,(($C$9-Table1[[#This Row],[Demand]])*$C$6),0)</f>
        <v>282.72978885845066</v>
      </c>
      <c r="H27" s="10">
        <f ca="1">IF(Table1[[#This Row],[Demand]]&lt;=$C$9,0,(Table1[[#This Row],[Demand]]-$C$9)*$C$7)</f>
        <v>0</v>
      </c>
      <c r="I27" s="10">
        <f ca="1">Table1[[#This Row],[Gross Profit]]-Table1[[#This Row],[Holding Cost]]-Table1[[#This Row],[Shortage Cost]]</f>
        <v>3774.8375816133803</v>
      </c>
    </row>
    <row r="28" spans="3:9" x14ac:dyDescent="0.25">
      <c r="C28" s="3">
        <v>12</v>
      </c>
      <c r="D28" s="9">
        <f t="shared" ca="1" si="0"/>
        <v>132.12307976989538</v>
      </c>
      <c r="E28" s="9">
        <f ca="1">IF(D28&lt;$C$9,Table1[[#This Row],[Demand]],$C$9)</f>
        <v>100</v>
      </c>
      <c r="F28" s="10">
        <f ca="1">Table1[[#This Row],[Sales]]*$C$5</f>
        <v>5000</v>
      </c>
      <c r="G28" s="10">
        <f ca="1">IF(Table1[[#This Row],[Demand]]&lt;=$C$9,(($C$9-Table1[[#This Row],[Demand]])*$C$6),0)</f>
        <v>0</v>
      </c>
      <c r="H28" s="10">
        <f ca="1">IF(Table1[[#This Row],[Demand]]&lt;=$C$9,0,(Table1[[#This Row],[Demand]]-$C$9)*$C$7)</f>
        <v>963.69239309686145</v>
      </c>
      <c r="I28" s="10">
        <f ca="1">Table1[[#This Row],[Gross Profit]]-Table1[[#This Row],[Holding Cost]]-Table1[[#This Row],[Shortage Cost]]</f>
        <v>4036.3076069031385</v>
      </c>
    </row>
    <row r="29" spans="3:9" x14ac:dyDescent="0.25">
      <c r="C29" s="3">
        <v>13</v>
      </c>
      <c r="D29" s="9">
        <f t="shared" ca="1" si="0"/>
        <v>94.174642984593959</v>
      </c>
      <c r="E29" s="9">
        <f ca="1">IF(D29&lt;$C$9,Table1[[#This Row],[Demand]],$C$9)</f>
        <v>94.174642984593959</v>
      </c>
      <c r="F29" s="10">
        <f ca="1">Table1[[#This Row],[Sales]]*$C$5</f>
        <v>4708.7321492296978</v>
      </c>
      <c r="G29" s="10">
        <f ca="1">IF(Table1[[#This Row],[Demand]]&lt;=$C$9,(($C$9-Table1[[#This Row],[Demand]])*$C$6),0)</f>
        <v>87.380355231090618</v>
      </c>
      <c r="H29" s="10">
        <f ca="1">IF(Table1[[#This Row],[Demand]]&lt;=$C$9,0,(Table1[[#This Row],[Demand]]-$C$9)*$C$7)</f>
        <v>0</v>
      </c>
      <c r="I29" s="10">
        <f ca="1">Table1[[#This Row],[Gross Profit]]-Table1[[#This Row],[Holding Cost]]-Table1[[#This Row],[Shortage Cost]]</f>
        <v>4621.3517939986068</v>
      </c>
    </row>
    <row r="30" spans="3:9" x14ac:dyDescent="0.25">
      <c r="C30" s="3">
        <v>14</v>
      </c>
      <c r="D30" s="9">
        <f t="shared" ca="1" si="0"/>
        <v>92.573413078784995</v>
      </c>
      <c r="E30" s="9">
        <f ca="1">IF(D30&lt;$C$9,Table1[[#This Row],[Demand]],$C$9)</f>
        <v>92.573413078784995</v>
      </c>
      <c r="F30" s="10">
        <f ca="1">Table1[[#This Row],[Sales]]*$C$5</f>
        <v>4628.6706539392499</v>
      </c>
      <c r="G30" s="10">
        <f ca="1">IF(Table1[[#This Row],[Demand]]&lt;=$C$9,(($C$9-Table1[[#This Row],[Demand]])*$C$6),0)</f>
        <v>111.39880381822508</v>
      </c>
      <c r="H30" s="10">
        <f ca="1">IF(Table1[[#This Row],[Demand]]&lt;=$C$9,0,(Table1[[#This Row],[Demand]]-$C$9)*$C$7)</f>
        <v>0</v>
      </c>
      <c r="I30" s="10">
        <f ca="1">Table1[[#This Row],[Gross Profit]]-Table1[[#This Row],[Holding Cost]]-Table1[[#This Row],[Shortage Cost]]</f>
        <v>4517.2718501210247</v>
      </c>
    </row>
    <row r="31" spans="3:9" x14ac:dyDescent="0.25">
      <c r="C31" s="3">
        <v>15</v>
      </c>
      <c r="D31" s="9">
        <f t="shared" ca="1" si="0"/>
        <v>95.546252749759674</v>
      </c>
      <c r="E31" s="9">
        <f ca="1">IF(D31&lt;$C$9,Table1[[#This Row],[Demand]],$C$9)</f>
        <v>95.546252749759674</v>
      </c>
      <c r="F31" s="10">
        <f ca="1">Table1[[#This Row],[Sales]]*$C$5</f>
        <v>4777.3126374879839</v>
      </c>
      <c r="G31" s="10">
        <f ca="1">IF(Table1[[#This Row],[Demand]]&lt;=$C$9,(($C$9-Table1[[#This Row],[Demand]])*$C$6),0)</f>
        <v>66.806208753604892</v>
      </c>
      <c r="H31" s="10">
        <f ca="1">IF(Table1[[#This Row],[Demand]]&lt;=$C$9,0,(Table1[[#This Row],[Demand]]-$C$9)*$C$7)</f>
        <v>0</v>
      </c>
      <c r="I31" s="10">
        <f ca="1">Table1[[#This Row],[Gross Profit]]-Table1[[#This Row],[Holding Cost]]-Table1[[#This Row],[Shortage Cost]]</f>
        <v>4710.5064287343794</v>
      </c>
    </row>
    <row r="32" spans="3:9" x14ac:dyDescent="0.25">
      <c r="C32" s="3">
        <v>16</v>
      </c>
      <c r="D32" s="9">
        <f t="shared" ca="1" si="0"/>
        <v>100.92558058578879</v>
      </c>
      <c r="E32" s="9">
        <f ca="1">IF(D32&lt;$C$9,Table1[[#This Row],[Demand]],$C$9)</f>
        <v>100</v>
      </c>
      <c r="F32" s="10">
        <f ca="1">Table1[[#This Row],[Sales]]*$C$5</f>
        <v>5000</v>
      </c>
      <c r="G32" s="10">
        <f ca="1">IF(Table1[[#This Row],[Demand]]&lt;=$C$9,(($C$9-Table1[[#This Row],[Demand]])*$C$6),0)</f>
        <v>0</v>
      </c>
      <c r="H32" s="10">
        <f ca="1">IF(Table1[[#This Row],[Demand]]&lt;=$C$9,0,(Table1[[#This Row],[Demand]]-$C$9)*$C$7)</f>
        <v>27.767417573663806</v>
      </c>
      <c r="I32" s="10">
        <f ca="1">Table1[[#This Row],[Gross Profit]]-Table1[[#This Row],[Holding Cost]]-Table1[[#This Row],[Shortage Cost]]</f>
        <v>4972.2325824263362</v>
      </c>
    </row>
    <row r="33" spans="3:9" x14ac:dyDescent="0.25">
      <c r="C33" s="3">
        <v>17</v>
      </c>
      <c r="D33" s="9">
        <f t="shared" ca="1" si="0"/>
        <v>70.899145422137153</v>
      </c>
      <c r="E33" s="9">
        <f ca="1">IF(D33&lt;$C$9,Table1[[#This Row],[Demand]],$C$9)</f>
        <v>70.899145422137153</v>
      </c>
      <c r="F33" s="10">
        <f ca="1">Table1[[#This Row],[Sales]]*$C$5</f>
        <v>3544.9572711068577</v>
      </c>
      <c r="G33" s="10">
        <f ca="1">IF(Table1[[#This Row],[Demand]]&lt;=$C$9,(($C$9-Table1[[#This Row],[Demand]])*$C$6),0)</f>
        <v>436.51281866794272</v>
      </c>
      <c r="H33" s="10">
        <f ca="1">IF(Table1[[#This Row],[Demand]]&lt;=$C$9,0,(Table1[[#This Row],[Demand]]-$C$9)*$C$7)</f>
        <v>0</v>
      </c>
      <c r="I33" s="10">
        <f ca="1">Table1[[#This Row],[Gross Profit]]-Table1[[#This Row],[Holding Cost]]-Table1[[#This Row],[Shortage Cost]]</f>
        <v>3108.4444524389151</v>
      </c>
    </row>
    <row r="34" spans="3:9" x14ac:dyDescent="0.25">
      <c r="C34" s="3">
        <v>18</v>
      </c>
      <c r="D34" s="9">
        <f t="shared" ca="1" si="0"/>
        <v>79.463141071557843</v>
      </c>
      <c r="E34" s="9">
        <f ca="1">IF(D34&lt;$C$9,Table1[[#This Row],[Demand]],$C$9)</f>
        <v>79.463141071557843</v>
      </c>
      <c r="F34" s="10">
        <f ca="1">Table1[[#This Row],[Sales]]*$C$5</f>
        <v>3973.1570535778919</v>
      </c>
      <c r="G34" s="10">
        <f ca="1">IF(Table1[[#This Row],[Demand]]&lt;=$C$9,(($C$9-Table1[[#This Row],[Demand]])*$C$6),0)</f>
        <v>308.05288392663238</v>
      </c>
      <c r="H34" s="10">
        <f ca="1">IF(Table1[[#This Row],[Demand]]&lt;=$C$9,0,(Table1[[#This Row],[Demand]]-$C$9)*$C$7)</f>
        <v>0</v>
      </c>
      <c r="I34" s="10">
        <f ca="1">Table1[[#This Row],[Gross Profit]]-Table1[[#This Row],[Holding Cost]]-Table1[[#This Row],[Shortage Cost]]</f>
        <v>3665.1041696512593</v>
      </c>
    </row>
    <row r="35" spans="3:9" x14ac:dyDescent="0.25">
      <c r="C35" s="3">
        <v>19</v>
      </c>
      <c r="D35" s="9">
        <f t="shared" ca="1" si="0"/>
        <v>120.02247042161379</v>
      </c>
      <c r="E35" s="9">
        <f ca="1">IF(D35&lt;$C$9,Table1[[#This Row],[Demand]],$C$9)</f>
        <v>100</v>
      </c>
      <c r="F35" s="10">
        <f ca="1">Table1[[#This Row],[Sales]]*$C$5</f>
        <v>5000</v>
      </c>
      <c r="G35" s="10">
        <f ca="1">IF(Table1[[#This Row],[Demand]]&lt;=$C$9,(($C$9-Table1[[#This Row],[Demand]])*$C$6),0)</f>
        <v>0</v>
      </c>
      <c r="H35" s="10">
        <f ca="1">IF(Table1[[#This Row],[Demand]]&lt;=$C$9,0,(Table1[[#This Row],[Demand]]-$C$9)*$C$7)</f>
        <v>600.67411264841371</v>
      </c>
      <c r="I35" s="10">
        <f ca="1">Table1[[#This Row],[Gross Profit]]-Table1[[#This Row],[Holding Cost]]-Table1[[#This Row],[Shortage Cost]]</f>
        <v>4399.3258873515861</v>
      </c>
    </row>
    <row r="36" spans="3:9" x14ac:dyDescent="0.25">
      <c r="C36" s="3">
        <v>20</v>
      </c>
      <c r="D36" s="9">
        <f t="shared" ca="1" si="0"/>
        <v>127.34906466429641</v>
      </c>
      <c r="E36" s="9">
        <f ca="1">IF(D36&lt;$C$9,Table1[[#This Row],[Demand]],$C$9)</f>
        <v>100</v>
      </c>
      <c r="F36" s="10">
        <f ca="1">Table1[[#This Row],[Sales]]*$C$5</f>
        <v>5000</v>
      </c>
      <c r="G36" s="10">
        <f ca="1">IF(Table1[[#This Row],[Demand]]&lt;=$C$9,(($C$9-Table1[[#This Row],[Demand]])*$C$6),0)</f>
        <v>0</v>
      </c>
      <c r="H36" s="10">
        <f ca="1">IF(Table1[[#This Row],[Demand]]&lt;=$C$9,0,(Table1[[#This Row],[Demand]]-$C$9)*$C$7)</f>
        <v>820.4719399288922</v>
      </c>
      <c r="I36" s="10">
        <f ca="1">Table1[[#This Row],[Gross Profit]]-Table1[[#This Row],[Holding Cost]]-Table1[[#This Row],[Shortage Cost]]</f>
        <v>4179.5280600711076</v>
      </c>
    </row>
    <row r="37" spans="3:9" x14ac:dyDescent="0.25">
      <c r="C37" s="3">
        <v>21</v>
      </c>
      <c r="D37" s="9">
        <f t="shared" ca="1" si="0"/>
        <v>125.39632580496337</v>
      </c>
      <c r="E37" s="9">
        <f ca="1">IF(D37&lt;$C$9,Table1[[#This Row],[Demand]],$C$9)</f>
        <v>100</v>
      </c>
      <c r="F37" s="10">
        <f ca="1">Table1[[#This Row],[Sales]]*$C$5</f>
        <v>5000</v>
      </c>
      <c r="G37" s="10">
        <f ca="1">IF(Table1[[#This Row],[Demand]]&lt;=$C$9,(($C$9-Table1[[#This Row],[Demand]])*$C$6),0)</f>
        <v>0</v>
      </c>
      <c r="H37" s="10">
        <f ca="1">IF(Table1[[#This Row],[Demand]]&lt;=$C$9,0,(Table1[[#This Row],[Demand]]-$C$9)*$C$7)</f>
        <v>761.8897741489011</v>
      </c>
      <c r="I37" s="10">
        <f ca="1">Table1[[#This Row],[Gross Profit]]-Table1[[#This Row],[Holding Cost]]-Table1[[#This Row],[Shortage Cost]]</f>
        <v>4238.1102258510991</v>
      </c>
    </row>
    <row r="38" spans="3:9" x14ac:dyDescent="0.25">
      <c r="C38" s="3">
        <v>22</v>
      </c>
      <c r="D38" s="9">
        <f t="shared" ca="1" si="0"/>
        <v>88.563090406208843</v>
      </c>
      <c r="E38" s="9">
        <f ca="1">IF(D38&lt;$C$9,Table1[[#This Row],[Demand]],$C$9)</f>
        <v>88.563090406208843</v>
      </c>
      <c r="F38" s="10">
        <f ca="1">Table1[[#This Row],[Sales]]*$C$5</f>
        <v>4428.1545203104424</v>
      </c>
      <c r="G38" s="10">
        <f ca="1">IF(Table1[[#This Row],[Demand]]&lt;=$C$9,(($C$9-Table1[[#This Row],[Demand]])*$C$6),0)</f>
        <v>171.55364390686736</v>
      </c>
      <c r="H38" s="10">
        <f ca="1">IF(Table1[[#This Row],[Demand]]&lt;=$C$9,0,(Table1[[#This Row],[Demand]]-$C$9)*$C$7)</f>
        <v>0</v>
      </c>
      <c r="I38" s="10">
        <f ca="1">Table1[[#This Row],[Gross Profit]]-Table1[[#This Row],[Holding Cost]]-Table1[[#This Row],[Shortage Cost]]</f>
        <v>4256.6008764035751</v>
      </c>
    </row>
    <row r="39" spans="3:9" x14ac:dyDescent="0.25">
      <c r="C39" s="3">
        <v>23</v>
      </c>
      <c r="D39" s="9">
        <f t="shared" ca="1" si="0"/>
        <v>113.1468930592946</v>
      </c>
      <c r="E39" s="9">
        <f ca="1">IF(D39&lt;$C$9,Table1[[#This Row],[Demand]],$C$9)</f>
        <v>100</v>
      </c>
      <c r="F39" s="10">
        <f ca="1">Table1[[#This Row],[Sales]]*$C$5</f>
        <v>5000</v>
      </c>
      <c r="G39" s="10">
        <f ca="1">IF(Table1[[#This Row],[Demand]]&lt;=$C$9,(($C$9-Table1[[#This Row],[Demand]])*$C$6),0)</f>
        <v>0</v>
      </c>
      <c r="H39" s="10">
        <f ca="1">IF(Table1[[#This Row],[Demand]]&lt;=$C$9,0,(Table1[[#This Row],[Demand]]-$C$9)*$C$7)</f>
        <v>394.40679177883794</v>
      </c>
      <c r="I39" s="10">
        <f ca="1">Table1[[#This Row],[Gross Profit]]-Table1[[#This Row],[Holding Cost]]-Table1[[#This Row],[Shortage Cost]]</f>
        <v>4605.5932082211621</v>
      </c>
    </row>
    <row r="40" spans="3:9" x14ac:dyDescent="0.25">
      <c r="C40" s="3">
        <v>24</v>
      </c>
      <c r="D40" s="9">
        <f t="shared" ca="1" si="0"/>
        <v>104.70245568085463</v>
      </c>
      <c r="E40" s="9">
        <f ca="1">IF(D40&lt;$C$9,Table1[[#This Row],[Demand]],$C$9)</f>
        <v>100</v>
      </c>
      <c r="F40" s="10">
        <f ca="1">Table1[[#This Row],[Sales]]*$C$5</f>
        <v>5000</v>
      </c>
      <c r="G40" s="10">
        <f ca="1">IF(Table1[[#This Row],[Demand]]&lt;=$C$9,(($C$9-Table1[[#This Row],[Demand]])*$C$6),0)</f>
        <v>0</v>
      </c>
      <c r="H40" s="10">
        <f ca="1">IF(Table1[[#This Row],[Demand]]&lt;=$C$9,0,(Table1[[#This Row],[Demand]]-$C$9)*$C$7)</f>
        <v>141.0736704256388</v>
      </c>
      <c r="I40" s="10">
        <f ca="1">Table1[[#This Row],[Gross Profit]]-Table1[[#This Row],[Holding Cost]]-Table1[[#This Row],[Shortage Cost]]</f>
        <v>4858.9263295743613</v>
      </c>
    </row>
    <row r="41" spans="3:9" x14ac:dyDescent="0.25">
      <c r="C41" s="3">
        <v>25</v>
      </c>
      <c r="D41" s="9">
        <f t="shared" ca="1" si="0"/>
        <v>101.20878223817941</v>
      </c>
      <c r="E41" s="9">
        <f ca="1">IF(D41&lt;$C$9,Table1[[#This Row],[Demand]],$C$9)</f>
        <v>100</v>
      </c>
      <c r="F41" s="10">
        <f ca="1">Table1[[#This Row],[Sales]]*$C$5</f>
        <v>5000</v>
      </c>
      <c r="G41" s="10">
        <f ca="1">IF(Table1[[#This Row],[Demand]]&lt;=$C$9,(($C$9-Table1[[#This Row],[Demand]])*$C$6),0)</f>
        <v>0</v>
      </c>
      <c r="H41" s="10">
        <f ca="1">IF(Table1[[#This Row],[Demand]]&lt;=$C$9,0,(Table1[[#This Row],[Demand]]-$C$9)*$C$7)</f>
        <v>36.263467145382293</v>
      </c>
      <c r="I41" s="10">
        <f ca="1">Table1[[#This Row],[Gross Profit]]-Table1[[#This Row],[Holding Cost]]-Table1[[#This Row],[Shortage Cost]]</f>
        <v>4963.7365328546175</v>
      </c>
    </row>
    <row r="42" spans="3:9" x14ac:dyDescent="0.25">
      <c r="C42" s="3">
        <v>26</v>
      </c>
      <c r="D42" s="9">
        <f t="shared" ca="1" si="0"/>
        <v>73.583209400841298</v>
      </c>
      <c r="E42" s="9">
        <f ca="1">IF(D42&lt;$C$9,Table1[[#This Row],[Demand]],$C$9)</f>
        <v>73.583209400841298</v>
      </c>
      <c r="F42" s="10">
        <f ca="1">Table1[[#This Row],[Sales]]*$C$5</f>
        <v>3679.1604700420648</v>
      </c>
      <c r="G42" s="10">
        <f ca="1">IF(Table1[[#This Row],[Demand]]&lt;=$C$9,(($C$9-Table1[[#This Row],[Demand]])*$C$6),0)</f>
        <v>396.2518589873805</v>
      </c>
      <c r="H42" s="10">
        <f ca="1">IF(Table1[[#This Row],[Demand]]&lt;=$C$9,0,(Table1[[#This Row],[Demand]]-$C$9)*$C$7)</f>
        <v>0</v>
      </c>
      <c r="I42" s="10">
        <f ca="1">Table1[[#This Row],[Gross Profit]]-Table1[[#This Row],[Holding Cost]]-Table1[[#This Row],[Shortage Cost]]</f>
        <v>3282.9086110546841</v>
      </c>
    </row>
    <row r="43" spans="3:9" x14ac:dyDescent="0.25">
      <c r="C43" s="3">
        <v>27</v>
      </c>
      <c r="D43" s="9">
        <f t="shared" ca="1" si="0"/>
        <v>98.712136388681628</v>
      </c>
      <c r="E43" s="9">
        <f ca="1">IF(D43&lt;$C$9,Table1[[#This Row],[Demand]],$C$9)</f>
        <v>98.712136388681628</v>
      </c>
      <c r="F43" s="10">
        <f ca="1">Table1[[#This Row],[Sales]]*$C$5</f>
        <v>4935.6068194340814</v>
      </c>
      <c r="G43" s="10">
        <f ca="1">IF(Table1[[#This Row],[Demand]]&lt;=$C$9,(($C$9-Table1[[#This Row],[Demand]])*$C$6),0)</f>
        <v>19.317954169775575</v>
      </c>
      <c r="H43" s="10">
        <f ca="1">IF(Table1[[#This Row],[Demand]]&lt;=$C$9,0,(Table1[[#This Row],[Demand]]-$C$9)*$C$7)</f>
        <v>0</v>
      </c>
      <c r="I43" s="10">
        <f ca="1">Table1[[#This Row],[Gross Profit]]-Table1[[#This Row],[Holding Cost]]-Table1[[#This Row],[Shortage Cost]]</f>
        <v>4916.288865264306</v>
      </c>
    </row>
    <row r="44" spans="3:9" x14ac:dyDescent="0.25">
      <c r="C44" s="3">
        <v>28</v>
      </c>
      <c r="D44" s="9">
        <f t="shared" ca="1" si="0"/>
        <v>134.95906545867336</v>
      </c>
      <c r="E44" s="9">
        <f ca="1">IF(D44&lt;$C$9,Table1[[#This Row],[Demand]],$C$9)</f>
        <v>100</v>
      </c>
      <c r="F44" s="10">
        <f ca="1">Table1[[#This Row],[Sales]]*$C$5</f>
        <v>5000</v>
      </c>
      <c r="G44" s="10">
        <f ca="1">IF(Table1[[#This Row],[Demand]]&lt;=$C$9,(($C$9-Table1[[#This Row],[Demand]])*$C$6),0)</f>
        <v>0</v>
      </c>
      <c r="H44" s="10">
        <f ca="1">IF(Table1[[#This Row],[Demand]]&lt;=$C$9,0,(Table1[[#This Row],[Demand]]-$C$9)*$C$7)</f>
        <v>1048.7719637602008</v>
      </c>
      <c r="I44" s="10">
        <f ca="1">Table1[[#This Row],[Gross Profit]]-Table1[[#This Row],[Holding Cost]]-Table1[[#This Row],[Shortage Cost]]</f>
        <v>3951.2280362397992</v>
      </c>
    </row>
    <row r="45" spans="3:9" x14ac:dyDescent="0.25">
      <c r="C45" s="3">
        <v>29</v>
      </c>
      <c r="D45" s="9">
        <f t="shared" ca="1" si="0"/>
        <v>103.23457937508935</v>
      </c>
      <c r="E45" s="9">
        <f ca="1">IF(D45&lt;$C$9,Table1[[#This Row],[Demand]],$C$9)</f>
        <v>100</v>
      </c>
      <c r="F45" s="10">
        <f ca="1">Table1[[#This Row],[Sales]]*$C$5</f>
        <v>5000</v>
      </c>
      <c r="G45" s="10">
        <f ca="1">IF(Table1[[#This Row],[Demand]]&lt;=$C$9,(($C$9-Table1[[#This Row],[Demand]])*$C$6),0)</f>
        <v>0</v>
      </c>
      <c r="H45" s="10">
        <f ca="1">IF(Table1[[#This Row],[Demand]]&lt;=$C$9,0,(Table1[[#This Row],[Demand]]-$C$9)*$C$7)</f>
        <v>97.037381252680603</v>
      </c>
      <c r="I45" s="10">
        <f ca="1">Table1[[#This Row],[Gross Profit]]-Table1[[#This Row],[Holding Cost]]-Table1[[#This Row],[Shortage Cost]]</f>
        <v>4902.9626187473195</v>
      </c>
    </row>
    <row r="46" spans="3:9" x14ac:dyDescent="0.25">
      <c r="C46" s="3">
        <v>30</v>
      </c>
      <c r="D46" s="9">
        <f t="shared" ca="1" si="0"/>
        <v>111.41027338429282</v>
      </c>
      <c r="E46" s="9">
        <f ca="1">IF(D46&lt;$C$9,Table1[[#This Row],[Demand]],$C$9)</f>
        <v>100</v>
      </c>
      <c r="F46" s="10">
        <f ca="1">Table1[[#This Row],[Sales]]*$C$5</f>
        <v>5000</v>
      </c>
      <c r="G46" s="10">
        <f ca="1">IF(Table1[[#This Row],[Demand]]&lt;=$C$9,(($C$9-Table1[[#This Row],[Demand]])*$C$6),0)</f>
        <v>0</v>
      </c>
      <c r="H46" s="10">
        <f ca="1">IF(Table1[[#This Row],[Demand]]&lt;=$C$9,0,(Table1[[#This Row],[Demand]]-$C$9)*$C$7)</f>
        <v>342.30820152878465</v>
      </c>
      <c r="I46" s="10">
        <f ca="1">Table1[[#This Row],[Gross Profit]]-Table1[[#This Row],[Holding Cost]]-Table1[[#This Row],[Shortage Cost]]</f>
        <v>4657.6917984712154</v>
      </c>
    </row>
    <row r="47" spans="3:9" x14ac:dyDescent="0.25">
      <c r="C47" s="3">
        <v>31</v>
      </c>
      <c r="D47" s="9">
        <f t="shared" ca="1" si="0"/>
        <v>79.807661253144744</v>
      </c>
      <c r="E47" s="9">
        <f ca="1">IF(D47&lt;$C$9,Table1[[#This Row],[Demand]],$C$9)</f>
        <v>79.807661253144744</v>
      </c>
      <c r="F47" s="10">
        <f ca="1">Table1[[#This Row],[Sales]]*$C$5</f>
        <v>3990.3830626572371</v>
      </c>
      <c r="G47" s="10">
        <f ca="1">IF(Table1[[#This Row],[Demand]]&lt;=$C$9,(($C$9-Table1[[#This Row],[Demand]])*$C$6),0)</f>
        <v>302.88508120282881</v>
      </c>
      <c r="H47" s="10">
        <f ca="1">IF(Table1[[#This Row],[Demand]]&lt;=$C$9,0,(Table1[[#This Row],[Demand]]-$C$9)*$C$7)</f>
        <v>0</v>
      </c>
      <c r="I47" s="10">
        <f ca="1">Table1[[#This Row],[Gross Profit]]-Table1[[#This Row],[Holding Cost]]-Table1[[#This Row],[Shortage Cost]]</f>
        <v>3687.4979814544085</v>
      </c>
    </row>
    <row r="48" spans="3:9" x14ac:dyDescent="0.25">
      <c r="C48" s="3">
        <v>32</v>
      </c>
      <c r="D48" s="9">
        <f t="shared" ca="1" si="0"/>
        <v>117.21190451406503</v>
      </c>
      <c r="E48" s="9">
        <f ca="1">IF(D48&lt;$C$9,Table1[[#This Row],[Demand]],$C$9)</f>
        <v>100</v>
      </c>
      <c r="F48" s="10">
        <f ca="1">Table1[[#This Row],[Sales]]*$C$5</f>
        <v>5000</v>
      </c>
      <c r="G48" s="10">
        <f ca="1">IF(Table1[[#This Row],[Demand]]&lt;=$C$9,(($C$9-Table1[[#This Row],[Demand]])*$C$6),0)</f>
        <v>0</v>
      </c>
      <c r="H48" s="10">
        <f ca="1">IF(Table1[[#This Row],[Demand]]&lt;=$C$9,0,(Table1[[#This Row],[Demand]]-$C$9)*$C$7)</f>
        <v>516.35713542195072</v>
      </c>
      <c r="I48" s="10">
        <f ca="1">Table1[[#This Row],[Gross Profit]]-Table1[[#This Row],[Holding Cost]]-Table1[[#This Row],[Shortage Cost]]</f>
        <v>4483.6428645780488</v>
      </c>
    </row>
    <row r="49" spans="3:9" x14ac:dyDescent="0.25">
      <c r="C49" s="3">
        <v>33</v>
      </c>
      <c r="D49" s="9">
        <f t="shared" ca="1" si="0"/>
        <v>75.524541719269308</v>
      </c>
      <c r="E49" s="9">
        <f ca="1">IF(D49&lt;$C$9,Table1[[#This Row],[Demand]],$C$9)</f>
        <v>75.524541719269308</v>
      </c>
      <c r="F49" s="10">
        <f ca="1">Table1[[#This Row],[Sales]]*$C$5</f>
        <v>3776.2270859634655</v>
      </c>
      <c r="G49" s="10">
        <f ca="1">IF(Table1[[#This Row],[Demand]]&lt;=$C$9,(($C$9-Table1[[#This Row],[Demand]])*$C$6),0)</f>
        <v>367.1318742109604</v>
      </c>
      <c r="H49" s="10">
        <f ca="1">IF(Table1[[#This Row],[Demand]]&lt;=$C$9,0,(Table1[[#This Row],[Demand]]-$C$9)*$C$7)</f>
        <v>0</v>
      </c>
      <c r="I49" s="10">
        <f ca="1">Table1[[#This Row],[Gross Profit]]-Table1[[#This Row],[Holding Cost]]-Table1[[#This Row],[Shortage Cost]]</f>
        <v>3409.0952117525048</v>
      </c>
    </row>
    <row r="50" spans="3:9" x14ac:dyDescent="0.25">
      <c r="C50" s="3">
        <v>34</v>
      </c>
      <c r="D50" s="9">
        <f t="shared" ca="1" si="0"/>
        <v>124.81584468043474</v>
      </c>
      <c r="E50" s="9">
        <f ca="1">IF(D50&lt;$C$9,Table1[[#This Row],[Demand]],$C$9)</f>
        <v>100</v>
      </c>
      <c r="F50" s="10">
        <f ca="1">Table1[[#This Row],[Sales]]*$C$5</f>
        <v>5000</v>
      </c>
      <c r="G50" s="10">
        <f ca="1">IF(Table1[[#This Row],[Demand]]&lt;=$C$9,(($C$9-Table1[[#This Row],[Demand]])*$C$6),0)</f>
        <v>0</v>
      </c>
      <c r="H50" s="10">
        <f ca="1">IF(Table1[[#This Row],[Demand]]&lt;=$C$9,0,(Table1[[#This Row],[Demand]]-$C$9)*$C$7)</f>
        <v>744.47534041304209</v>
      </c>
      <c r="I50" s="10">
        <f ca="1">Table1[[#This Row],[Gross Profit]]-Table1[[#This Row],[Holding Cost]]-Table1[[#This Row],[Shortage Cost]]</f>
        <v>4255.5246595869576</v>
      </c>
    </row>
    <row r="51" spans="3:9" x14ac:dyDescent="0.25">
      <c r="C51" s="3">
        <v>35</v>
      </c>
      <c r="D51" s="9">
        <f t="shared" ca="1" si="0"/>
        <v>119.24375048038044</v>
      </c>
      <c r="E51" s="9">
        <f ca="1">IF(D51&lt;$C$9,Table1[[#This Row],[Demand]],$C$9)</f>
        <v>100</v>
      </c>
      <c r="F51" s="10">
        <f ca="1">Table1[[#This Row],[Sales]]*$C$5</f>
        <v>5000</v>
      </c>
      <c r="G51" s="10">
        <f ca="1">IF(Table1[[#This Row],[Demand]]&lt;=$C$9,(($C$9-Table1[[#This Row],[Demand]])*$C$6),0)</f>
        <v>0</v>
      </c>
      <c r="H51" s="10">
        <f ca="1">IF(Table1[[#This Row],[Demand]]&lt;=$C$9,0,(Table1[[#This Row],[Demand]]-$C$9)*$C$7)</f>
        <v>577.3125144114133</v>
      </c>
      <c r="I51" s="10">
        <f ca="1">Table1[[#This Row],[Gross Profit]]-Table1[[#This Row],[Holding Cost]]-Table1[[#This Row],[Shortage Cost]]</f>
        <v>4422.6874855885872</v>
      </c>
    </row>
    <row r="52" spans="3:9" x14ac:dyDescent="0.25">
      <c r="C52" s="3">
        <v>36</v>
      </c>
      <c r="D52" s="9">
        <f t="shared" ca="1" si="0"/>
        <v>79.023792437274665</v>
      </c>
      <c r="E52" s="9">
        <f ca="1">IF(D52&lt;$C$9,Table1[[#This Row],[Demand]],$C$9)</f>
        <v>79.023792437274665</v>
      </c>
      <c r="F52" s="10">
        <f ca="1">Table1[[#This Row],[Sales]]*$C$5</f>
        <v>3951.189621863733</v>
      </c>
      <c r="G52" s="10">
        <f ca="1">IF(Table1[[#This Row],[Demand]]&lt;=$C$9,(($C$9-Table1[[#This Row],[Demand]])*$C$6),0)</f>
        <v>314.64311344088003</v>
      </c>
      <c r="H52" s="10">
        <f ca="1">IF(Table1[[#This Row],[Demand]]&lt;=$C$9,0,(Table1[[#This Row],[Demand]]-$C$9)*$C$7)</f>
        <v>0</v>
      </c>
      <c r="I52" s="10">
        <f ca="1">Table1[[#This Row],[Gross Profit]]-Table1[[#This Row],[Holding Cost]]-Table1[[#This Row],[Shortage Cost]]</f>
        <v>3636.5465084228531</v>
      </c>
    </row>
    <row r="53" spans="3:9" x14ac:dyDescent="0.25">
      <c r="C53" s="3">
        <v>37</v>
      </c>
      <c r="D53" s="9">
        <f t="shared" ca="1" si="0"/>
        <v>122.33988571299275</v>
      </c>
      <c r="E53" s="9">
        <f ca="1">IF(D53&lt;$C$9,Table1[[#This Row],[Demand]],$C$9)</f>
        <v>100</v>
      </c>
      <c r="F53" s="10">
        <f ca="1">Table1[[#This Row],[Sales]]*$C$5</f>
        <v>5000</v>
      </c>
      <c r="G53" s="10">
        <f ca="1">IF(Table1[[#This Row],[Demand]]&lt;=$C$9,(($C$9-Table1[[#This Row],[Demand]])*$C$6),0)</f>
        <v>0</v>
      </c>
      <c r="H53" s="10">
        <f ca="1">IF(Table1[[#This Row],[Demand]]&lt;=$C$9,0,(Table1[[#This Row],[Demand]]-$C$9)*$C$7)</f>
        <v>670.19657138978255</v>
      </c>
      <c r="I53" s="10">
        <f ca="1">Table1[[#This Row],[Gross Profit]]-Table1[[#This Row],[Holding Cost]]-Table1[[#This Row],[Shortage Cost]]</f>
        <v>4329.8034286102175</v>
      </c>
    </row>
    <row r="54" spans="3:9" x14ac:dyDescent="0.25">
      <c r="C54" s="3">
        <v>38</v>
      </c>
      <c r="D54" s="9">
        <f t="shared" ca="1" si="0"/>
        <v>94.80228161801719</v>
      </c>
      <c r="E54" s="9">
        <f ca="1">IF(D54&lt;$C$9,Table1[[#This Row],[Demand]],$C$9)</f>
        <v>94.80228161801719</v>
      </c>
      <c r="F54" s="10">
        <f ca="1">Table1[[#This Row],[Sales]]*$C$5</f>
        <v>4740.1140809008593</v>
      </c>
      <c r="G54" s="10">
        <f ca="1">IF(Table1[[#This Row],[Demand]]&lt;=$C$9,(($C$9-Table1[[#This Row],[Demand]])*$C$6),0)</f>
        <v>77.965775729742148</v>
      </c>
      <c r="H54" s="10">
        <f ca="1">IF(Table1[[#This Row],[Demand]]&lt;=$C$9,0,(Table1[[#This Row],[Demand]]-$C$9)*$C$7)</f>
        <v>0</v>
      </c>
      <c r="I54" s="10">
        <f ca="1">Table1[[#This Row],[Gross Profit]]-Table1[[#This Row],[Holding Cost]]-Table1[[#This Row],[Shortage Cost]]</f>
        <v>4662.1483051711175</v>
      </c>
    </row>
    <row r="55" spans="3:9" x14ac:dyDescent="0.25">
      <c r="C55" s="3">
        <v>39</v>
      </c>
      <c r="D55" s="9">
        <f t="shared" ca="1" si="0"/>
        <v>87.115932209429715</v>
      </c>
      <c r="E55" s="9">
        <f ca="1">IF(D55&lt;$C$9,Table1[[#This Row],[Demand]],$C$9)</f>
        <v>87.115932209429715</v>
      </c>
      <c r="F55" s="10">
        <f ca="1">Table1[[#This Row],[Sales]]*$C$5</f>
        <v>4355.796610471486</v>
      </c>
      <c r="G55" s="10">
        <f ca="1">IF(Table1[[#This Row],[Demand]]&lt;=$C$9,(($C$9-Table1[[#This Row],[Demand]])*$C$6),0)</f>
        <v>193.26101685855429</v>
      </c>
      <c r="H55" s="10">
        <f ca="1">IF(Table1[[#This Row],[Demand]]&lt;=$C$9,0,(Table1[[#This Row],[Demand]]-$C$9)*$C$7)</f>
        <v>0</v>
      </c>
      <c r="I55" s="10">
        <f ca="1">Table1[[#This Row],[Gross Profit]]-Table1[[#This Row],[Holding Cost]]-Table1[[#This Row],[Shortage Cost]]</f>
        <v>4162.5355936129317</v>
      </c>
    </row>
    <row r="56" spans="3:9" x14ac:dyDescent="0.25">
      <c r="C56" s="3">
        <v>40</v>
      </c>
      <c r="D56" s="9">
        <f t="shared" ca="1" si="0"/>
        <v>83.306338560073513</v>
      </c>
      <c r="E56" s="9">
        <f ca="1">IF(D56&lt;$C$9,Table1[[#This Row],[Demand]],$C$9)</f>
        <v>83.306338560073513</v>
      </c>
      <c r="F56" s="10">
        <f ca="1">Table1[[#This Row],[Sales]]*$C$5</f>
        <v>4165.3169280036755</v>
      </c>
      <c r="G56" s="10">
        <f ca="1">IF(Table1[[#This Row],[Demand]]&lt;=$C$9,(($C$9-Table1[[#This Row],[Demand]])*$C$6),0)</f>
        <v>250.40492159889732</v>
      </c>
      <c r="H56" s="10">
        <f ca="1">IF(Table1[[#This Row],[Demand]]&lt;=$C$9,0,(Table1[[#This Row],[Demand]]-$C$9)*$C$7)</f>
        <v>0</v>
      </c>
      <c r="I56" s="10">
        <f ca="1">Table1[[#This Row],[Gross Profit]]-Table1[[#This Row],[Holding Cost]]-Table1[[#This Row],[Shortage Cost]]</f>
        <v>3914.9120064047784</v>
      </c>
    </row>
    <row r="57" spans="3:9" x14ac:dyDescent="0.25">
      <c r="C57" s="3">
        <v>41</v>
      </c>
      <c r="D57" s="9">
        <f t="shared" ca="1" si="0"/>
        <v>88.883569741900558</v>
      </c>
      <c r="E57" s="9">
        <f ca="1">IF(D57&lt;$C$9,Table1[[#This Row],[Demand]],$C$9)</f>
        <v>88.883569741900558</v>
      </c>
      <c r="F57" s="10">
        <f ca="1">Table1[[#This Row],[Sales]]*$C$5</f>
        <v>4444.1784870950278</v>
      </c>
      <c r="G57" s="10">
        <f ca="1">IF(Table1[[#This Row],[Demand]]&lt;=$C$9,(($C$9-Table1[[#This Row],[Demand]])*$C$6),0)</f>
        <v>166.74645387149161</v>
      </c>
      <c r="H57" s="10">
        <f ca="1">IF(Table1[[#This Row],[Demand]]&lt;=$C$9,0,(Table1[[#This Row],[Demand]]-$C$9)*$C$7)</f>
        <v>0</v>
      </c>
      <c r="I57" s="10">
        <f ca="1">Table1[[#This Row],[Gross Profit]]-Table1[[#This Row],[Holding Cost]]-Table1[[#This Row],[Shortage Cost]]</f>
        <v>4277.4320332235366</v>
      </c>
    </row>
    <row r="58" spans="3:9" x14ac:dyDescent="0.25">
      <c r="C58" s="3">
        <v>42</v>
      </c>
      <c r="D58" s="9">
        <f t="shared" ca="1" si="0"/>
        <v>72.638980162133592</v>
      </c>
      <c r="E58" s="9">
        <f ca="1">IF(D58&lt;$C$9,Table1[[#This Row],[Demand]],$C$9)</f>
        <v>72.638980162133592</v>
      </c>
      <c r="F58" s="10">
        <f ca="1">Table1[[#This Row],[Sales]]*$C$5</f>
        <v>3631.9490081066797</v>
      </c>
      <c r="G58" s="10">
        <f ca="1">IF(Table1[[#This Row],[Demand]]&lt;=$C$9,(($C$9-Table1[[#This Row],[Demand]])*$C$6),0)</f>
        <v>410.41529756799611</v>
      </c>
      <c r="H58" s="10">
        <f ca="1">IF(Table1[[#This Row],[Demand]]&lt;=$C$9,0,(Table1[[#This Row],[Demand]]-$C$9)*$C$7)</f>
        <v>0</v>
      </c>
      <c r="I58" s="10">
        <f ca="1">Table1[[#This Row],[Gross Profit]]-Table1[[#This Row],[Holding Cost]]-Table1[[#This Row],[Shortage Cost]]</f>
        <v>3221.5337105386834</v>
      </c>
    </row>
    <row r="59" spans="3:9" x14ac:dyDescent="0.25">
      <c r="C59" s="3">
        <v>43</v>
      </c>
      <c r="D59" s="9">
        <f t="shared" ca="1" si="0"/>
        <v>111.16897910535317</v>
      </c>
      <c r="E59" s="9">
        <f ca="1">IF(D59&lt;$C$9,Table1[[#This Row],[Demand]],$C$9)</f>
        <v>100</v>
      </c>
      <c r="F59" s="10">
        <f ca="1">Table1[[#This Row],[Sales]]*$C$5</f>
        <v>5000</v>
      </c>
      <c r="G59" s="10">
        <f ca="1">IF(Table1[[#This Row],[Demand]]&lt;=$C$9,(($C$9-Table1[[#This Row],[Demand]])*$C$6),0)</f>
        <v>0</v>
      </c>
      <c r="H59" s="10">
        <f ca="1">IF(Table1[[#This Row],[Demand]]&lt;=$C$9,0,(Table1[[#This Row],[Demand]]-$C$9)*$C$7)</f>
        <v>335.06937316059521</v>
      </c>
      <c r="I59" s="10">
        <f ca="1">Table1[[#This Row],[Gross Profit]]-Table1[[#This Row],[Holding Cost]]-Table1[[#This Row],[Shortage Cost]]</f>
        <v>4664.9306268394048</v>
      </c>
    </row>
    <row r="60" spans="3:9" x14ac:dyDescent="0.25">
      <c r="C60" s="3">
        <v>44</v>
      </c>
      <c r="D60" s="9">
        <f t="shared" ca="1" si="0"/>
        <v>82.773696480304665</v>
      </c>
      <c r="E60" s="9">
        <f ca="1">IF(D60&lt;$C$9,Table1[[#This Row],[Demand]],$C$9)</f>
        <v>82.773696480304665</v>
      </c>
      <c r="F60" s="10">
        <f ca="1">Table1[[#This Row],[Sales]]*$C$5</f>
        <v>4138.6848240152331</v>
      </c>
      <c r="G60" s="10">
        <f ca="1">IF(Table1[[#This Row],[Demand]]&lt;=$C$9,(($C$9-Table1[[#This Row],[Demand]])*$C$6),0)</f>
        <v>258.39455279543006</v>
      </c>
      <c r="H60" s="10">
        <f ca="1">IF(Table1[[#This Row],[Demand]]&lt;=$C$9,0,(Table1[[#This Row],[Demand]]-$C$9)*$C$7)</f>
        <v>0</v>
      </c>
      <c r="I60" s="10">
        <f ca="1">Table1[[#This Row],[Gross Profit]]-Table1[[#This Row],[Holding Cost]]-Table1[[#This Row],[Shortage Cost]]</f>
        <v>3880.2902712198029</v>
      </c>
    </row>
    <row r="61" spans="3:9" x14ac:dyDescent="0.25">
      <c r="C61" s="3">
        <v>45</v>
      </c>
      <c r="D61" s="9">
        <f t="shared" ca="1" si="0"/>
        <v>95.153922012535375</v>
      </c>
      <c r="E61" s="9">
        <f ca="1">IF(D61&lt;$C$9,Table1[[#This Row],[Demand]],$C$9)</f>
        <v>95.153922012535375</v>
      </c>
      <c r="F61" s="10">
        <f ca="1">Table1[[#This Row],[Sales]]*$C$5</f>
        <v>4757.6961006267684</v>
      </c>
      <c r="G61" s="10">
        <f ca="1">IF(Table1[[#This Row],[Demand]]&lt;=$C$9,(($C$9-Table1[[#This Row],[Demand]])*$C$6),0)</f>
        <v>72.691169811969374</v>
      </c>
      <c r="H61" s="10">
        <f ca="1">IF(Table1[[#This Row],[Demand]]&lt;=$C$9,0,(Table1[[#This Row],[Demand]]-$C$9)*$C$7)</f>
        <v>0</v>
      </c>
      <c r="I61" s="10">
        <f ca="1">Table1[[#This Row],[Gross Profit]]-Table1[[#This Row],[Holding Cost]]-Table1[[#This Row],[Shortage Cost]]</f>
        <v>4685.0049308147991</v>
      </c>
    </row>
    <row r="62" spans="3:9" x14ac:dyDescent="0.25">
      <c r="C62" s="3">
        <v>46</v>
      </c>
      <c r="D62" s="9">
        <f t="shared" ca="1" si="0"/>
        <v>108.39107024027929</v>
      </c>
      <c r="E62" s="9">
        <f ca="1">IF(D62&lt;$C$9,Table1[[#This Row],[Demand]],$C$9)</f>
        <v>100</v>
      </c>
      <c r="F62" s="10">
        <f ca="1">Table1[[#This Row],[Sales]]*$C$5</f>
        <v>5000</v>
      </c>
      <c r="G62" s="10">
        <f ca="1">IF(Table1[[#This Row],[Demand]]&lt;=$C$9,(($C$9-Table1[[#This Row],[Demand]])*$C$6),0)</f>
        <v>0</v>
      </c>
      <c r="H62" s="10">
        <f ca="1">IF(Table1[[#This Row],[Demand]]&lt;=$C$9,0,(Table1[[#This Row],[Demand]]-$C$9)*$C$7)</f>
        <v>251.73210720837872</v>
      </c>
      <c r="I62" s="10">
        <f ca="1">Table1[[#This Row],[Gross Profit]]-Table1[[#This Row],[Holding Cost]]-Table1[[#This Row],[Shortage Cost]]</f>
        <v>4748.2678927916213</v>
      </c>
    </row>
    <row r="63" spans="3:9" x14ac:dyDescent="0.25">
      <c r="C63" s="3">
        <v>47</v>
      </c>
      <c r="D63" s="9">
        <f t="shared" ca="1" si="0"/>
        <v>146.01741483578161</v>
      </c>
      <c r="E63" s="9">
        <f ca="1">IF(D63&lt;$C$9,Table1[[#This Row],[Demand]],$C$9)</f>
        <v>100</v>
      </c>
      <c r="F63" s="10">
        <f ca="1">Table1[[#This Row],[Sales]]*$C$5</f>
        <v>5000</v>
      </c>
      <c r="G63" s="10">
        <f ca="1">IF(Table1[[#This Row],[Demand]]&lt;=$C$9,(($C$9-Table1[[#This Row],[Demand]])*$C$6),0)</f>
        <v>0</v>
      </c>
      <c r="H63" s="10">
        <f ca="1">IF(Table1[[#This Row],[Demand]]&lt;=$C$9,0,(Table1[[#This Row],[Demand]]-$C$9)*$C$7)</f>
        <v>1380.5224450734481</v>
      </c>
      <c r="I63" s="10">
        <f ca="1">Table1[[#This Row],[Gross Profit]]-Table1[[#This Row],[Holding Cost]]-Table1[[#This Row],[Shortage Cost]]</f>
        <v>3619.4775549265519</v>
      </c>
    </row>
    <row r="64" spans="3:9" x14ac:dyDescent="0.25">
      <c r="C64" s="3">
        <v>48</v>
      </c>
      <c r="D64" s="9">
        <f t="shared" ca="1" si="0"/>
        <v>84.407315853994049</v>
      </c>
      <c r="E64" s="9">
        <f ca="1">IF(D64&lt;$C$9,Table1[[#This Row],[Demand]],$C$9)</f>
        <v>84.407315853994049</v>
      </c>
      <c r="F64" s="10">
        <f ca="1">Table1[[#This Row],[Sales]]*$C$5</f>
        <v>4220.3657926997021</v>
      </c>
      <c r="G64" s="10">
        <f ca="1">IF(Table1[[#This Row],[Demand]]&lt;=$C$9,(($C$9-Table1[[#This Row],[Demand]])*$C$6),0)</f>
        <v>233.89026219008926</v>
      </c>
      <c r="H64" s="10">
        <f ca="1">IF(Table1[[#This Row],[Demand]]&lt;=$C$9,0,(Table1[[#This Row],[Demand]]-$C$9)*$C$7)</f>
        <v>0</v>
      </c>
      <c r="I64" s="10">
        <f ca="1">Table1[[#This Row],[Gross Profit]]-Table1[[#This Row],[Holding Cost]]-Table1[[#This Row],[Shortage Cost]]</f>
        <v>3986.4755305096128</v>
      </c>
    </row>
    <row r="65" spans="3:9" x14ac:dyDescent="0.25">
      <c r="C65" s="3">
        <v>49</v>
      </c>
      <c r="D65" s="9">
        <f t="shared" ca="1" si="0"/>
        <v>124.16414722398248</v>
      </c>
      <c r="E65" s="9">
        <f ca="1">IF(D65&lt;$C$9,Table1[[#This Row],[Demand]],$C$9)</f>
        <v>100</v>
      </c>
      <c r="F65" s="10">
        <f ca="1">Table1[[#This Row],[Sales]]*$C$5</f>
        <v>5000</v>
      </c>
      <c r="G65" s="10">
        <f ca="1">IF(Table1[[#This Row],[Demand]]&lt;=$C$9,(($C$9-Table1[[#This Row],[Demand]])*$C$6),0)</f>
        <v>0</v>
      </c>
      <c r="H65" s="10">
        <f ca="1">IF(Table1[[#This Row],[Demand]]&lt;=$C$9,0,(Table1[[#This Row],[Demand]]-$C$9)*$C$7)</f>
        <v>724.92441671947449</v>
      </c>
      <c r="I65" s="10">
        <f ca="1">Table1[[#This Row],[Gross Profit]]-Table1[[#This Row],[Holding Cost]]-Table1[[#This Row],[Shortage Cost]]</f>
        <v>4275.0755832805253</v>
      </c>
    </row>
    <row r="66" spans="3:9" x14ac:dyDescent="0.25">
      <c r="C66" s="3">
        <v>50</v>
      </c>
      <c r="D66" s="9">
        <f t="shared" ca="1" si="0"/>
        <v>116.95330077151115</v>
      </c>
      <c r="E66" s="9">
        <f ca="1">IF(D66&lt;$C$9,Table1[[#This Row],[Demand]],$C$9)</f>
        <v>100</v>
      </c>
      <c r="F66" s="10">
        <f ca="1">Table1[[#This Row],[Sales]]*$C$5</f>
        <v>5000</v>
      </c>
      <c r="G66" s="10">
        <f ca="1">IF(Table1[[#This Row],[Demand]]&lt;=$C$9,(($C$9-Table1[[#This Row],[Demand]])*$C$6),0)</f>
        <v>0</v>
      </c>
      <c r="H66" s="10">
        <f ca="1">IF(Table1[[#This Row],[Demand]]&lt;=$C$9,0,(Table1[[#This Row],[Demand]]-$C$9)*$C$7)</f>
        <v>508.59902314533457</v>
      </c>
      <c r="I66" s="10">
        <f ca="1">Table1[[#This Row],[Gross Profit]]-Table1[[#This Row],[Holding Cost]]-Table1[[#This Row],[Shortage Cost]]</f>
        <v>4491.4009768546657</v>
      </c>
    </row>
    <row r="67" spans="3:9" x14ac:dyDescent="0.25">
      <c r="C67" s="3">
        <v>51</v>
      </c>
      <c r="D67" s="9">
        <f t="shared" ca="1" si="0"/>
        <v>131.58988789692404</v>
      </c>
      <c r="E67" s="9">
        <f ca="1">IF(D67&lt;$C$9,Table1[[#This Row],[Demand]],$C$9)</f>
        <v>100</v>
      </c>
      <c r="F67" s="10">
        <f ca="1">Table1[[#This Row],[Sales]]*$C$5</f>
        <v>5000</v>
      </c>
      <c r="G67" s="10">
        <f ca="1">IF(Table1[[#This Row],[Demand]]&lt;=$C$9,(($C$9-Table1[[#This Row],[Demand]])*$C$6),0)</f>
        <v>0</v>
      </c>
      <c r="H67" s="10">
        <f ca="1">IF(Table1[[#This Row],[Demand]]&lt;=$C$9,0,(Table1[[#This Row],[Demand]]-$C$9)*$C$7)</f>
        <v>947.6966369077212</v>
      </c>
      <c r="I67" s="10">
        <f ca="1">Table1[[#This Row],[Gross Profit]]-Table1[[#This Row],[Holding Cost]]-Table1[[#This Row],[Shortage Cost]]</f>
        <v>4052.3033630922787</v>
      </c>
    </row>
    <row r="68" spans="3:9" x14ac:dyDescent="0.25">
      <c r="C68" s="3">
        <v>52</v>
      </c>
      <c r="D68" s="9">
        <f t="shared" ca="1" si="0"/>
        <v>104.46495633094696</v>
      </c>
      <c r="E68" s="9">
        <f ca="1">IF(D68&lt;$C$9,Table1[[#This Row],[Demand]],$C$9)</f>
        <v>100</v>
      </c>
      <c r="F68" s="10">
        <f ca="1">Table1[[#This Row],[Sales]]*$C$5</f>
        <v>5000</v>
      </c>
      <c r="G68" s="10">
        <f ca="1">IF(Table1[[#This Row],[Demand]]&lt;=$C$9,(($C$9-Table1[[#This Row],[Demand]])*$C$6),0)</f>
        <v>0</v>
      </c>
      <c r="H68" s="10">
        <f ca="1">IF(Table1[[#This Row],[Demand]]&lt;=$C$9,0,(Table1[[#This Row],[Demand]]-$C$9)*$C$7)</f>
        <v>133.94868992840884</v>
      </c>
      <c r="I68" s="10">
        <f ca="1">Table1[[#This Row],[Gross Profit]]-Table1[[#This Row],[Holding Cost]]-Table1[[#This Row],[Shortage Cost]]</f>
        <v>4866.0513100715907</v>
      </c>
    </row>
    <row r="69" spans="3:9" x14ac:dyDescent="0.25">
      <c r="C69" s="3">
        <v>53</v>
      </c>
      <c r="D69" s="9">
        <f t="shared" ca="1" si="0"/>
        <v>99.312403358470903</v>
      </c>
      <c r="E69" s="9">
        <f ca="1">IF(D69&lt;$C$9,Table1[[#This Row],[Demand]],$C$9)</f>
        <v>99.312403358470903</v>
      </c>
      <c r="F69" s="10">
        <f ca="1">Table1[[#This Row],[Sales]]*$C$5</f>
        <v>4965.6201679235455</v>
      </c>
      <c r="G69" s="10">
        <f ca="1">IF(Table1[[#This Row],[Demand]]&lt;=$C$9,(($C$9-Table1[[#This Row],[Demand]])*$C$6),0)</f>
        <v>10.313949622936462</v>
      </c>
      <c r="H69" s="10">
        <f ca="1">IF(Table1[[#This Row],[Demand]]&lt;=$C$9,0,(Table1[[#This Row],[Demand]]-$C$9)*$C$7)</f>
        <v>0</v>
      </c>
      <c r="I69" s="10">
        <f ca="1">Table1[[#This Row],[Gross Profit]]-Table1[[#This Row],[Holding Cost]]-Table1[[#This Row],[Shortage Cost]]</f>
        <v>4955.3062183006086</v>
      </c>
    </row>
    <row r="70" spans="3:9" x14ac:dyDescent="0.25">
      <c r="C70" s="3">
        <v>54</v>
      </c>
      <c r="D70" s="9">
        <f t="shared" ca="1" si="0"/>
        <v>117.91534114181201</v>
      </c>
      <c r="E70" s="9">
        <f ca="1">IF(D70&lt;$C$9,Table1[[#This Row],[Demand]],$C$9)</f>
        <v>100</v>
      </c>
      <c r="F70" s="10">
        <f ca="1">Table1[[#This Row],[Sales]]*$C$5</f>
        <v>5000</v>
      </c>
      <c r="G70" s="10">
        <f ca="1">IF(Table1[[#This Row],[Demand]]&lt;=$C$9,(($C$9-Table1[[#This Row],[Demand]])*$C$6),0)</f>
        <v>0</v>
      </c>
      <c r="H70" s="10">
        <f ca="1">IF(Table1[[#This Row],[Demand]]&lt;=$C$9,0,(Table1[[#This Row],[Demand]]-$C$9)*$C$7)</f>
        <v>537.46023425436022</v>
      </c>
      <c r="I70" s="10">
        <f ca="1">Table1[[#This Row],[Gross Profit]]-Table1[[#This Row],[Holding Cost]]-Table1[[#This Row],[Shortage Cost]]</f>
        <v>4462.5397657456397</v>
      </c>
    </row>
    <row r="71" spans="3:9" x14ac:dyDescent="0.25">
      <c r="C71" s="3">
        <v>55</v>
      </c>
      <c r="D71" s="9">
        <f t="shared" ca="1" si="0"/>
        <v>129.81705026512674</v>
      </c>
      <c r="E71" s="9">
        <f ca="1">IF(D71&lt;$C$9,Table1[[#This Row],[Demand]],$C$9)</f>
        <v>100</v>
      </c>
      <c r="F71" s="10">
        <f ca="1">Table1[[#This Row],[Sales]]*$C$5</f>
        <v>5000</v>
      </c>
      <c r="G71" s="10">
        <f ca="1">IF(Table1[[#This Row],[Demand]]&lt;=$C$9,(($C$9-Table1[[#This Row],[Demand]])*$C$6),0)</f>
        <v>0</v>
      </c>
      <c r="H71" s="10">
        <f ca="1">IF(Table1[[#This Row],[Demand]]&lt;=$C$9,0,(Table1[[#This Row],[Demand]]-$C$9)*$C$7)</f>
        <v>894.51150795380215</v>
      </c>
      <c r="I71" s="10">
        <f ca="1">Table1[[#This Row],[Gross Profit]]-Table1[[#This Row],[Holding Cost]]-Table1[[#This Row],[Shortage Cost]]</f>
        <v>4105.4884920461982</v>
      </c>
    </row>
    <row r="72" spans="3:9" x14ac:dyDescent="0.25">
      <c r="C72" s="3">
        <v>56</v>
      </c>
      <c r="D72" s="9">
        <f t="shared" ca="1" si="0"/>
        <v>111.24671787293642</v>
      </c>
      <c r="E72" s="9">
        <f ca="1">IF(D72&lt;$C$9,Table1[[#This Row],[Demand]],$C$9)</f>
        <v>100</v>
      </c>
      <c r="F72" s="10">
        <f ca="1">Table1[[#This Row],[Sales]]*$C$5</f>
        <v>5000</v>
      </c>
      <c r="G72" s="10">
        <f ca="1">IF(Table1[[#This Row],[Demand]]&lt;=$C$9,(($C$9-Table1[[#This Row],[Demand]])*$C$6),0)</f>
        <v>0</v>
      </c>
      <c r="H72" s="10">
        <f ca="1">IF(Table1[[#This Row],[Demand]]&lt;=$C$9,0,(Table1[[#This Row],[Demand]]-$C$9)*$C$7)</f>
        <v>337.40153618809245</v>
      </c>
      <c r="I72" s="10">
        <f ca="1">Table1[[#This Row],[Gross Profit]]-Table1[[#This Row],[Holding Cost]]-Table1[[#This Row],[Shortage Cost]]</f>
        <v>4662.598463811908</v>
      </c>
    </row>
    <row r="73" spans="3:9" x14ac:dyDescent="0.25">
      <c r="C73" s="3">
        <v>57</v>
      </c>
      <c r="D73" s="9">
        <f t="shared" ca="1" si="0"/>
        <v>90.877237947293295</v>
      </c>
      <c r="E73" s="9">
        <f ca="1">IF(D73&lt;$C$9,Table1[[#This Row],[Demand]],$C$9)</f>
        <v>90.877237947293295</v>
      </c>
      <c r="F73" s="10">
        <f ca="1">Table1[[#This Row],[Sales]]*$C$5</f>
        <v>4543.8618973646644</v>
      </c>
      <c r="G73" s="10">
        <f ca="1">IF(Table1[[#This Row],[Demand]]&lt;=$C$9,(($C$9-Table1[[#This Row],[Demand]])*$C$6),0)</f>
        <v>136.84143079060055</v>
      </c>
      <c r="H73" s="10">
        <f ca="1">IF(Table1[[#This Row],[Demand]]&lt;=$C$9,0,(Table1[[#This Row],[Demand]]-$C$9)*$C$7)</f>
        <v>0</v>
      </c>
      <c r="I73" s="10">
        <f ca="1">Table1[[#This Row],[Gross Profit]]-Table1[[#This Row],[Holding Cost]]-Table1[[#This Row],[Shortage Cost]]</f>
        <v>4407.0204665740639</v>
      </c>
    </row>
    <row r="74" spans="3:9" x14ac:dyDescent="0.25">
      <c r="C74" s="3">
        <v>58</v>
      </c>
      <c r="D74" s="9">
        <f t="shared" ca="1" si="0"/>
        <v>126.85529430914089</v>
      </c>
      <c r="E74" s="9">
        <f ca="1">IF(D74&lt;$C$9,Table1[[#This Row],[Demand]],$C$9)</f>
        <v>100</v>
      </c>
      <c r="F74" s="10">
        <f ca="1">Table1[[#This Row],[Sales]]*$C$5</f>
        <v>5000</v>
      </c>
      <c r="G74" s="10">
        <f ca="1">IF(Table1[[#This Row],[Demand]]&lt;=$C$9,(($C$9-Table1[[#This Row],[Demand]])*$C$6),0)</f>
        <v>0</v>
      </c>
      <c r="H74" s="10">
        <f ca="1">IF(Table1[[#This Row],[Demand]]&lt;=$C$9,0,(Table1[[#This Row],[Demand]]-$C$9)*$C$7)</f>
        <v>805.6588292742266</v>
      </c>
      <c r="I74" s="10">
        <f ca="1">Table1[[#This Row],[Gross Profit]]-Table1[[#This Row],[Holding Cost]]-Table1[[#This Row],[Shortage Cost]]</f>
        <v>4194.3411707257737</v>
      </c>
    </row>
    <row r="75" spans="3:9" x14ac:dyDescent="0.25">
      <c r="C75" s="3">
        <v>59</v>
      </c>
      <c r="D75" s="9">
        <f t="shared" ca="1" si="0"/>
        <v>83.757340877670998</v>
      </c>
      <c r="E75" s="9">
        <f ca="1">IF(D75&lt;$C$9,Table1[[#This Row],[Demand]],$C$9)</f>
        <v>83.757340877670998</v>
      </c>
      <c r="F75" s="10">
        <f ca="1">Table1[[#This Row],[Sales]]*$C$5</f>
        <v>4187.8670438835497</v>
      </c>
      <c r="G75" s="10">
        <f ca="1">IF(Table1[[#This Row],[Demand]]&lt;=$C$9,(($C$9-Table1[[#This Row],[Demand]])*$C$6),0)</f>
        <v>243.63988683493503</v>
      </c>
      <c r="H75" s="10">
        <f ca="1">IF(Table1[[#This Row],[Demand]]&lt;=$C$9,0,(Table1[[#This Row],[Demand]]-$C$9)*$C$7)</f>
        <v>0</v>
      </c>
      <c r="I75" s="10">
        <f ca="1">Table1[[#This Row],[Gross Profit]]-Table1[[#This Row],[Holding Cost]]-Table1[[#This Row],[Shortage Cost]]</f>
        <v>3944.2271570486146</v>
      </c>
    </row>
    <row r="76" spans="3:9" x14ac:dyDescent="0.25">
      <c r="C76" s="3">
        <v>60</v>
      </c>
      <c r="D76" s="9">
        <f t="shared" ca="1" si="0"/>
        <v>77.800627147607017</v>
      </c>
      <c r="E76" s="9">
        <f ca="1">IF(D76&lt;$C$9,Table1[[#This Row],[Demand]],$C$9)</f>
        <v>77.800627147607017</v>
      </c>
      <c r="F76" s="10">
        <f ca="1">Table1[[#This Row],[Sales]]*$C$5</f>
        <v>3890.031357380351</v>
      </c>
      <c r="G76" s="10">
        <f ca="1">IF(Table1[[#This Row],[Demand]]&lt;=$C$9,(($C$9-Table1[[#This Row],[Demand]])*$C$6),0)</f>
        <v>332.99059278589476</v>
      </c>
      <c r="H76" s="10">
        <f ca="1">IF(Table1[[#This Row],[Demand]]&lt;=$C$9,0,(Table1[[#This Row],[Demand]]-$C$9)*$C$7)</f>
        <v>0</v>
      </c>
      <c r="I76" s="10">
        <f ca="1">Table1[[#This Row],[Gross Profit]]-Table1[[#This Row],[Holding Cost]]-Table1[[#This Row],[Shortage Cost]]</f>
        <v>3557.040764594456</v>
      </c>
    </row>
    <row r="77" spans="3:9" x14ac:dyDescent="0.25">
      <c r="C77" s="3">
        <v>61</v>
      </c>
      <c r="D77" s="9">
        <f t="shared" ca="1" si="0"/>
        <v>97.172952575015543</v>
      </c>
      <c r="E77" s="9">
        <f ca="1">IF(D77&lt;$C$9,Table1[[#This Row],[Demand]],$C$9)</f>
        <v>97.172952575015543</v>
      </c>
      <c r="F77" s="10">
        <f ca="1">Table1[[#This Row],[Sales]]*$C$5</f>
        <v>4858.6476287507776</v>
      </c>
      <c r="G77" s="10">
        <f ca="1">IF(Table1[[#This Row],[Demand]]&lt;=$C$9,(($C$9-Table1[[#This Row],[Demand]])*$C$6),0)</f>
        <v>42.405711374766852</v>
      </c>
      <c r="H77" s="10">
        <f ca="1">IF(Table1[[#This Row],[Demand]]&lt;=$C$9,0,(Table1[[#This Row],[Demand]]-$C$9)*$C$7)</f>
        <v>0</v>
      </c>
      <c r="I77" s="10">
        <f ca="1">Table1[[#This Row],[Gross Profit]]-Table1[[#This Row],[Holding Cost]]-Table1[[#This Row],[Shortage Cost]]</f>
        <v>4816.2419173760109</v>
      </c>
    </row>
    <row r="78" spans="3:9" x14ac:dyDescent="0.25">
      <c r="C78" s="3">
        <v>62</v>
      </c>
      <c r="D78" s="9">
        <f t="shared" ca="1" si="0"/>
        <v>86.444418441062112</v>
      </c>
      <c r="E78" s="9">
        <f ca="1">IF(D78&lt;$C$9,Table1[[#This Row],[Demand]],$C$9)</f>
        <v>86.444418441062112</v>
      </c>
      <c r="F78" s="10">
        <f ca="1">Table1[[#This Row],[Sales]]*$C$5</f>
        <v>4322.2209220531058</v>
      </c>
      <c r="G78" s="10">
        <f ca="1">IF(Table1[[#This Row],[Demand]]&lt;=$C$9,(($C$9-Table1[[#This Row],[Demand]])*$C$6),0)</f>
        <v>203.33372338406832</v>
      </c>
      <c r="H78" s="10">
        <f ca="1">IF(Table1[[#This Row],[Demand]]&lt;=$C$9,0,(Table1[[#This Row],[Demand]]-$C$9)*$C$7)</f>
        <v>0</v>
      </c>
      <c r="I78" s="10">
        <f ca="1">Table1[[#This Row],[Gross Profit]]-Table1[[#This Row],[Holding Cost]]-Table1[[#This Row],[Shortage Cost]]</f>
        <v>4118.8871986690374</v>
      </c>
    </row>
    <row r="79" spans="3:9" x14ac:dyDescent="0.25">
      <c r="C79" s="3">
        <v>63</v>
      </c>
      <c r="D79" s="9">
        <f t="shared" ca="1" si="0"/>
        <v>107.49215996949658</v>
      </c>
      <c r="E79" s="9">
        <f ca="1">IF(D79&lt;$C$9,Table1[[#This Row],[Demand]],$C$9)</f>
        <v>100</v>
      </c>
      <c r="F79" s="10">
        <f ca="1">Table1[[#This Row],[Sales]]*$C$5</f>
        <v>5000</v>
      </c>
      <c r="G79" s="10">
        <f ca="1">IF(Table1[[#This Row],[Demand]]&lt;=$C$9,(($C$9-Table1[[#This Row],[Demand]])*$C$6),0)</f>
        <v>0</v>
      </c>
      <c r="H79" s="10">
        <f ca="1">IF(Table1[[#This Row],[Demand]]&lt;=$C$9,0,(Table1[[#This Row],[Demand]]-$C$9)*$C$7)</f>
        <v>224.7647990848975</v>
      </c>
      <c r="I79" s="10">
        <f ca="1">Table1[[#This Row],[Gross Profit]]-Table1[[#This Row],[Holding Cost]]-Table1[[#This Row],[Shortage Cost]]</f>
        <v>4775.2352009151027</v>
      </c>
    </row>
    <row r="80" spans="3:9" x14ac:dyDescent="0.25">
      <c r="C80" s="3">
        <v>64</v>
      </c>
      <c r="D80" s="9">
        <f t="shared" ca="1" si="0"/>
        <v>67.393912247791178</v>
      </c>
      <c r="E80" s="9">
        <f ca="1">IF(D80&lt;$C$9,Table1[[#This Row],[Demand]],$C$9)</f>
        <v>67.393912247791178</v>
      </c>
      <c r="F80" s="10">
        <f ca="1">Table1[[#This Row],[Sales]]*$C$5</f>
        <v>3369.6956123895588</v>
      </c>
      <c r="G80" s="10">
        <f ca="1">IF(Table1[[#This Row],[Demand]]&lt;=$C$9,(($C$9-Table1[[#This Row],[Demand]])*$C$6),0)</f>
        <v>489.0913162831323</v>
      </c>
      <c r="H80" s="10">
        <f ca="1">IF(Table1[[#This Row],[Demand]]&lt;=$C$9,0,(Table1[[#This Row],[Demand]]-$C$9)*$C$7)</f>
        <v>0</v>
      </c>
      <c r="I80" s="10">
        <f ca="1">Table1[[#This Row],[Gross Profit]]-Table1[[#This Row],[Holding Cost]]-Table1[[#This Row],[Shortage Cost]]</f>
        <v>2880.6042961064268</v>
      </c>
    </row>
    <row r="81" spans="3:9" x14ac:dyDescent="0.25">
      <c r="C81" s="3">
        <v>65</v>
      </c>
      <c r="D81" s="9">
        <f t="shared" ca="1" si="0"/>
        <v>95.056214324360994</v>
      </c>
      <c r="E81" s="9">
        <f ca="1">IF(D81&lt;$C$9,Table1[[#This Row],[Demand]],$C$9)</f>
        <v>95.056214324360994</v>
      </c>
      <c r="F81" s="10">
        <f ca="1">Table1[[#This Row],[Sales]]*$C$5</f>
        <v>4752.8107162180495</v>
      </c>
      <c r="G81" s="10">
        <f ca="1">IF(Table1[[#This Row],[Demand]]&lt;=$C$9,(($C$9-Table1[[#This Row],[Demand]])*$C$6),0)</f>
        <v>74.156785134585093</v>
      </c>
      <c r="H81" s="10">
        <f ca="1">IF(Table1[[#This Row],[Demand]]&lt;=$C$9,0,(Table1[[#This Row],[Demand]]-$C$9)*$C$7)</f>
        <v>0</v>
      </c>
      <c r="I81" s="10">
        <f ca="1">Table1[[#This Row],[Gross Profit]]-Table1[[#This Row],[Holding Cost]]-Table1[[#This Row],[Shortage Cost]]</f>
        <v>4678.6539310834642</v>
      </c>
    </row>
    <row r="82" spans="3:9" x14ac:dyDescent="0.25">
      <c r="C82" s="3">
        <v>66</v>
      </c>
      <c r="D82" s="9">
        <f t="shared" ref="D82:D145" ca="1" si="1">NORMINV(RAND(),$C$12,$C$13)</f>
        <v>100.32387306724293</v>
      </c>
      <c r="E82" s="9">
        <f ca="1">IF(D82&lt;$C$9,Table1[[#This Row],[Demand]],$C$9)</f>
        <v>100</v>
      </c>
      <c r="F82" s="10">
        <f ca="1">Table1[[#This Row],[Sales]]*$C$5</f>
        <v>5000</v>
      </c>
      <c r="G82" s="10">
        <f ca="1">IF(Table1[[#This Row],[Demand]]&lt;=$C$9,(($C$9-Table1[[#This Row],[Demand]])*$C$6),0)</f>
        <v>0</v>
      </c>
      <c r="H82" s="10">
        <f ca="1">IF(Table1[[#This Row],[Demand]]&lt;=$C$9,0,(Table1[[#This Row],[Demand]]-$C$9)*$C$7)</f>
        <v>9.7161920172878524</v>
      </c>
      <c r="I82" s="10">
        <f ca="1">Table1[[#This Row],[Gross Profit]]-Table1[[#This Row],[Holding Cost]]-Table1[[#This Row],[Shortage Cost]]</f>
        <v>4990.2838079827125</v>
      </c>
    </row>
    <row r="83" spans="3:9" x14ac:dyDescent="0.25">
      <c r="C83" s="3">
        <v>67</v>
      </c>
      <c r="D83" s="9">
        <f t="shared" ca="1" si="1"/>
        <v>64.422800784963542</v>
      </c>
      <c r="E83" s="9">
        <f ca="1">IF(D83&lt;$C$9,Table1[[#This Row],[Demand]],$C$9)</f>
        <v>64.422800784963542</v>
      </c>
      <c r="F83" s="10">
        <f ca="1">Table1[[#This Row],[Sales]]*$C$5</f>
        <v>3221.1400392481769</v>
      </c>
      <c r="G83" s="10">
        <f ca="1">IF(Table1[[#This Row],[Demand]]&lt;=$C$9,(($C$9-Table1[[#This Row],[Demand]])*$C$6),0)</f>
        <v>533.65798822554689</v>
      </c>
      <c r="H83" s="10">
        <f ca="1">IF(Table1[[#This Row],[Demand]]&lt;=$C$9,0,(Table1[[#This Row],[Demand]]-$C$9)*$C$7)</f>
        <v>0</v>
      </c>
      <c r="I83" s="10">
        <f ca="1">Table1[[#This Row],[Gross Profit]]-Table1[[#This Row],[Holding Cost]]-Table1[[#This Row],[Shortage Cost]]</f>
        <v>2687.48205102263</v>
      </c>
    </row>
    <row r="84" spans="3:9" x14ac:dyDescent="0.25">
      <c r="C84" s="3">
        <v>68</v>
      </c>
      <c r="D84" s="9">
        <f t="shared" ca="1" si="1"/>
        <v>78.948524382912964</v>
      </c>
      <c r="E84" s="9">
        <f ca="1">IF(D84&lt;$C$9,Table1[[#This Row],[Demand]],$C$9)</f>
        <v>78.948524382912964</v>
      </c>
      <c r="F84" s="10">
        <f ca="1">Table1[[#This Row],[Sales]]*$C$5</f>
        <v>3947.4262191456482</v>
      </c>
      <c r="G84" s="10">
        <f ca="1">IF(Table1[[#This Row],[Demand]]&lt;=$C$9,(($C$9-Table1[[#This Row],[Demand]])*$C$6),0)</f>
        <v>315.77213425630555</v>
      </c>
      <c r="H84" s="10">
        <f ca="1">IF(Table1[[#This Row],[Demand]]&lt;=$C$9,0,(Table1[[#This Row],[Demand]]-$C$9)*$C$7)</f>
        <v>0</v>
      </c>
      <c r="I84" s="10">
        <f ca="1">Table1[[#This Row],[Gross Profit]]-Table1[[#This Row],[Holding Cost]]-Table1[[#This Row],[Shortage Cost]]</f>
        <v>3631.6540848893428</v>
      </c>
    </row>
    <row r="85" spans="3:9" x14ac:dyDescent="0.25">
      <c r="C85" s="3">
        <v>69</v>
      </c>
      <c r="D85" s="9">
        <f t="shared" ca="1" si="1"/>
        <v>76.621276228922696</v>
      </c>
      <c r="E85" s="9">
        <f ca="1">IF(D85&lt;$C$9,Table1[[#This Row],[Demand]],$C$9)</f>
        <v>76.621276228922696</v>
      </c>
      <c r="F85" s="10">
        <f ca="1">Table1[[#This Row],[Sales]]*$C$5</f>
        <v>3831.0638114461349</v>
      </c>
      <c r="G85" s="10">
        <f ca="1">IF(Table1[[#This Row],[Demand]]&lt;=$C$9,(($C$9-Table1[[#This Row],[Demand]])*$C$6),0)</f>
        <v>350.68085656615955</v>
      </c>
      <c r="H85" s="10">
        <f ca="1">IF(Table1[[#This Row],[Demand]]&lt;=$C$9,0,(Table1[[#This Row],[Demand]]-$C$9)*$C$7)</f>
        <v>0</v>
      </c>
      <c r="I85" s="10">
        <f ca="1">Table1[[#This Row],[Gross Profit]]-Table1[[#This Row],[Holding Cost]]-Table1[[#This Row],[Shortage Cost]]</f>
        <v>3480.3829548799754</v>
      </c>
    </row>
    <row r="86" spans="3:9" x14ac:dyDescent="0.25">
      <c r="C86" s="3">
        <v>70</v>
      </c>
      <c r="D86" s="9">
        <f t="shared" ca="1" si="1"/>
        <v>109.791166750538</v>
      </c>
      <c r="E86" s="9">
        <f ca="1">IF(D86&lt;$C$9,Table1[[#This Row],[Demand]],$C$9)</f>
        <v>100</v>
      </c>
      <c r="F86" s="10">
        <f ca="1">Table1[[#This Row],[Sales]]*$C$5</f>
        <v>5000</v>
      </c>
      <c r="G86" s="10">
        <f ca="1">IF(Table1[[#This Row],[Demand]]&lt;=$C$9,(($C$9-Table1[[#This Row],[Demand]])*$C$6),0)</f>
        <v>0</v>
      </c>
      <c r="H86" s="10">
        <f ca="1">IF(Table1[[#This Row],[Demand]]&lt;=$C$9,0,(Table1[[#This Row],[Demand]]-$C$9)*$C$7)</f>
        <v>293.7350025161399</v>
      </c>
      <c r="I86" s="10">
        <f ca="1">Table1[[#This Row],[Gross Profit]]-Table1[[#This Row],[Holding Cost]]-Table1[[#This Row],[Shortage Cost]]</f>
        <v>4706.2649974838605</v>
      </c>
    </row>
    <row r="87" spans="3:9" x14ac:dyDescent="0.25">
      <c r="C87" s="3">
        <v>71</v>
      </c>
      <c r="D87" s="9">
        <f t="shared" ca="1" si="1"/>
        <v>108.04161823843683</v>
      </c>
      <c r="E87" s="9">
        <f ca="1">IF(D87&lt;$C$9,Table1[[#This Row],[Demand]],$C$9)</f>
        <v>100</v>
      </c>
      <c r="F87" s="10">
        <f ca="1">Table1[[#This Row],[Sales]]*$C$5</f>
        <v>5000</v>
      </c>
      <c r="G87" s="10">
        <f ca="1">IF(Table1[[#This Row],[Demand]]&lt;=$C$9,(($C$9-Table1[[#This Row],[Demand]])*$C$6),0)</f>
        <v>0</v>
      </c>
      <c r="H87" s="10">
        <f ca="1">IF(Table1[[#This Row],[Demand]]&lt;=$C$9,0,(Table1[[#This Row],[Demand]]-$C$9)*$C$7)</f>
        <v>241.24854715310477</v>
      </c>
      <c r="I87" s="10">
        <f ca="1">Table1[[#This Row],[Gross Profit]]-Table1[[#This Row],[Holding Cost]]-Table1[[#This Row],[Shortage Cost]]</f>
        <v>4758.7514528468955</v>
      </c>
    </row>
    <row r="88" spans="3:9" x14ac:dyDescent="0.25">
      <c r="C88" s="3">
        <v>72</v>
      </c>
      <c r="D88" s="9">
        <f t="shared" ca="1" si="1"/>
        <v>70.043726755544895</v>
      </c>
      <c r="E88" s="9">
        <f ca="1">IF(D88&lt;$C$9,Table1[[#This Row],[Demand]],$C$9)</f>
        <v>70.043726755544895</v>
      </c>
      <c r="F88" s="10">
        <f ca="1">Table1[[#This Row],[Sales]]*$C$5</f>
        <v>3502.1863377772447</v>
      </c>
      <c r="G88" s="10">
        <f ca="1">IF(Table1[[#This Row],[Demand]]&lt;=$C$9,(($C$9-Table1[[#This Row],[Demand]])*$C$6),0)</f>
        <v>449.34409866682654</v>
      </c>
      <c r="H88" s="10">
        <f ca="1">IF(Table1[[#This Row],[Demand]]&lt;=$C$9,0,(Table1[[#This Row],[Demand]]-$C$9)*$C$7)</f>
        <v>0</v>
      </c>
      <c r="I88" s="10">
        <f ca="1">Table1[[#This Row],[Gross Profit]]-Table1[[#This Row],[Holding Cost]]-Table1[[#This Row],[Shortage Cost]]</f>
        <v>3052.8422391104182</v>
      </c>
    </row>
    <row r="89" spans="3:9" x14ac:dyDescent="0.25">
      <c r="C89" s="3">
        <v>73</v>
      </c>
      <c r="D89" s="9">
        <f t="shared" ca="1" si="1"/>
        <v>95.623425550991868</v>
      </c>
      <c r="E89" s="9">
        <f ca="1">IF(D89&lt;$C$9,Table1[[#This Row],[Demand]],$C$9)</f>
        <v>95.623425550991868</v>
      </c>
      <c r="F89" s="10">
        <f ca="1">Table1[[#This Row],[Sales]]*$C$5</f>
        <v>4781.1712775495935</v>
      </c>
      <c r="G89" s="10">
        <f ca="1">IF(Table1[[#This Row],[Demand]]&lt;=$C$9,(($C$9-Table1[[#This Row],[Demand]])*$C$6),0)</f>
        <v>65.648616735121976</v>
      </c>
      <c r="H89" s="10">
        <f ca="1">IF(Table1[[#This Row],[Demand]]&lt;=$C$9,0,(Table1[[#This Row],[Demand]]-$C$9)*$C$7)</f>
        <v>0</v>
      </c>
      <c r="I89" s="10">
        <f ca="1">Table1[[#This Row],[Gross Profit]]-Table1[[#This Row],[Holding Cost]]-Table1[[#This Row],[Shortage Cost]]</f>
        <v>4715.5226608144712</v>
      </c>
    </row>
    <row r="90" spans="3:9" x14ac:dyDescent="0.25">
      <c r="C90" s="3">
        <v>74</v>
      </c>
      <c r="D90" s="9">
        <f t="shared" ca="1" si="1"/>
        <v>101.12284162853096</v>
      </c>
      <c r="E90" s="9">
        <f ca="1">IF(D90&lt;$C$9,Table1[[#This Row],[Demand]],$C$9)</f>
        <v>100</v>
      </c>
      <c r="F90" s="10">
        <f ca="1">Table1[[#This Row],[Sales]]*$C$5</f>
        <v>5000</v>
      </c>
      <c r="G90" s="10">
        <f ca="1">IF(Table1[[#This Row],[Demand]]&lt;=$C$9,(($C$9-Table1[[#This Row],[Demand]])*$C$6),0)</f>
        <v>0</v>
      </c>
      <c r="H90" s="10">
        <f ca="1">IF(Table1[[#This Row],[Demand]]&lt;=$C$9,0,(Table1[[#This Row],[Demand]]-$C$9)*$C$7)</f>
        <v>33.685248855928904</v>
      </c>
      <c r="I90" s="10">
        <f ca="1">Table1[[#This Row],[Gross Profit]]-Table1[[#This Row],[Holding Cost]]-Table1[[#This Row],[Shortage Cost]]</f>
        <v>4966.3147511440711</v>
      </c>
    </row>
    <row r="91" spans="3:9" x14ac:dyDescent="0.25">
      <c r="C91" s="3">
        <v>75</v>
      </c>
      <c r="D91" s="9">
        <f t="shared" ca="1" si="1"/>
        <v>131.3830658816795</v>
      </c>
      <c r="E91" s="9">
        <f ca="1">IF(D91&lt;$C$9,Table1[[#This Row],[Demand]],$C$9)</f>
        <v>100</v>
      </c>
      <c r="F91" s="10">
        <f ca="1">Table1[[#This Row],[Sales]]*$C$5</f>
        <v>5000</v>
      </c>
      <c r="G91" s="10">
        <f ca="1">IF(Table1[[#This Row],[Demand]]&lt;=$C$9,(($C$9-Table1[[#This Row],[Demand]])*$C$6),0)</f>
        <v>0</v>
      </c>
      <c r="H91" s="10">
        <f ca="1">IF(Table1[[#This Row],[Demand]]&lt;=$C$9,0,(Table1[[#This Row],[Demand]]-$C$9)*$C$7)</f>
        <v>941.49197645038498</v>
      </c>
      <c r="I91" s="10">
        <f ca="1">Table1[[#This Row],[Gross Profit]]-Table1[[#This Row],[Holding Cost]]-Table1[[#This Row],[Shortage Cost]]</f>
        <v>4058.5080235496152</v>
      </c>
    </row>
    <row r="92" spans="3:9" x14ac:dyDescent="0.25">
      <c r="C92" s="3">
        <v>76</v>
      </c>
      <c r="D92" s="9">
        <f t="shared" ca="1" si="1"/>
        <v>110.6469964873684</v>
      </c>
      <c r="E92" s="9">
        <f ca="1">IF(D92&lt;$C$9,Table1[[#This Row],[Demand]],$C$9)</f>
        <v>100</v>
      </c>
      <c r="F92" s="10">
        <f ca="1">Table1[[#This Row],[Sales]]*$C$5</f>
        <v>5000</v>
      </c>
      <c r="G92" s="10">
        <f ca="1">IF(Table1[[#This Row],[Demand]]&lt;=$C$9,(($C$9-Table1[[#This Row],[Demand]])*$C$6),0)</f>
        <v>0</v>
      </c>
      <c r="H92" s="10">
        <f ca="1">IF(Table1[[#This Row],[Demand]]&lt;=$C$9,0,(Table1[[#This Row],[Demand]]-$C$9)*$C$7)</f>
        <v>319.40989462105193</v>
      </c>
      <c r="I92" s="10">
        <f ca="1">Table1[[#This Row],[Gross Profit]]-Table1[[#This Row],[Holding Cost]]-Table1[[#This Row],[Shortage Cost]]</f>
        <v>4680.5901053789485</v>
      </c>
    </row>
    <row r="93" spans="3:9" x14ac:dyDescent="0.25">
      <c r="C93" s="3">
        <v>77</v>
      </c>
      <c r="D93" s="9">
        <f t="shared" ca="1" si="1"/>
        <v>80.27399762127834</v>
      </c>
      <c r="E93" s="9">
        <f ca="1">IF(D93&lt;$C$9,Table1[[#This Row],[Demand]],$C$9)</f>
        <v>80.27399762127834</v>
      </c>
      <c r="F93" s="10">
        <f ca="1">Table1[[#This Row],[Sales]]*$C$5</f>
        <v>4013.699881063917</v>
      </c>
      <c r="G93" s="10">
        <f ca="1">IF(Table1[[#This Row],[Demand]]&lt;=$C$9,(($C$9-Table1[[#This Row],[Demand]])*$C$6),0)</f>
        <v>295.89003568082489</v>
      </c>
      <c r="H93" s="10">
        <f ca="1">IF(Table1[[#This Row],[Demand]]&lt;=$C$9,0,(Table1[[#This Row],[Demand]]-$C$9)*$C$7)</f>
        <v>0</v>
      </c>
      <c r="I93" s="10">
        <f ca="1">Table1[[#This Row],[Gross Profit]]-Table1[[#This Row],[Holding Cost]]-Table1[[#This Row],[Shortage Cost]]</f>
        <v>3717.8098453830921</v>
      </c>
    </row>
    <row r="94" spans="3:9" x14ac:dyDescent="0.25">
      <c r="C94" s="3">
        <v>78</v>
      </c>
      <c r="D94" s="9">
        <f t="shared" ca="1" si="1"/>
        <v>137.39037194331843</v>
      </c>
      <c r="E94" s="9">
        <f ca="1">IF(D94&lt;$C$9,Table1[[#This Row],[Demand]],$C$9)</f>
        <v>100</v>
      </c>
      <c r="F94" s="10">
        <f ca="1">Table1[[#This Row],[Sales]]*$C$5</f>
        <v>5000</v>
      </c>
      <c r="G94" s="10">
        <f ca="1">IF(Table1[[#This Row],[Demand]]&lt;=$C$9,(($C$9-Table1[[#This Row],[Demand]])*$C$6),0)</f>
        <v>0</v>
      </c>
      <c r="H94" s="10">
        <f ca="1">IF(Table1[[#This Row],[Demand]]&lt;=$C$9,0,(Table1[[#This Row],[Demand]]-$C$9)*$C$7)</f>
        <v>1121.7111582995528</v>
      </c>
      <c r="I94" s="10">
        <f ca="1">Table1[[#This Row],[Gross Profit]]-Table1[[#This Row],[Holding Cost]]-Table1[[#This Row],[Shortage Cost]]</f>
        <v>3878.2888417004469</v>
      </c>
    </row>
    <row r="95" spans="3:9" x14ac:dyDescent="0.25">
      <c r="C95" s="3">
        <v>79</v>
      </c>
      <c r="D95" s="9">
        <f t="shared" ca="1" si="1"/>
        <v>106.19093399561724</v>
      </c>
      <c r="E95" s="9">
        <f ca="1">IF(D95&lt;$C$9,Table1[[#This Row],[Demand]],$C$9)</f>
        <v>100</v>
      </c>
      <c r="F95" s="10">
        <f ca="1">Table1[[#This Row],[Sales]]*$C$5</f>
        <v>5000</v>
      </c>
      <c r="G95" s="10">
        <f ca="1">IF(Table1[[#This Row],[Demand]]&lt;=$C$9,(($C$9-Table1[[#This Row],[Demand]])*$C$6),0)</f>
        <v>0</v>
      </c>
      <c r="H95" s="10">
        <f ca="1">IF(Table1[[#This Row],[Demand]]&lt;=$C$9,0,(Table1[[#This Row],[Demand]]-$C$9)*$C$7)</f>
        <v>185.72801986851729</v>
      </c>
      <c r="I95" s="10">
        <f ca="1">Table1[[#This Row],[Gross Profit]]-Table1[[#This Row],[Holding Cost]]-Table1[[#This Row],[Shortage Cost]]</f>
        <v>4814.2719801314825</v>
      </c>
    </row>
    <row r="96" spans="3:9" x14ac:dyDescent="0.25">
      <c r="C96" s="3">
        <v>80</v>
      </c>
      <c r="D96" s="9">
        <f t="shared" ca="1" si="1"/>
        <v>114.37783504671719</v>
      </c>
      <c r="E96" s="9">
        <f ca="1">IF(D96&lt;$C$9,Table1[[#This Row],[Demand]],$C$9)</f>
        <v>100</v>
      </c>
      <c r="F96" s="10">
        <f ca="1">Table1[[#This Row],[Sales]]*$C$5</f>
        <v>5000</v>
      </c>
      <c r="G96" s="10">
        <f ca="1">IF(Table1[[#This Row],[Demand]]&lt;=$C$9,(($C$9-Table1[[#This Row],[Demand]])*$C$6),0)</f>
        <v>0</v>
      </c>
      <c r="H96" s="10">
        <f ca="1">IF(Table1[[#This Row],[Demand]]&lt;=$C$9,0,(Table1[[#This Row],[Demand]]-$C$9)*$C$7)</f>
        <v>431.33505140151584</v>
      </c>
      <c r="I96" s="10">
        <f ca="1">Table1[[#This Row],[Gross Profit]]-Table1[[#This Row],[Holding Cost]]-Table1[[#This Row],[Shortage Cost]]</f>
        <v>4568.6649485984844</v>
      </c>
    </row>
    <row r="97" spans="3:9" x14ac:dyDescent="0.25">
      <c r="C97" s="3">
        <v>81</v>
      </c>
      <c r="D97" s="9">
        <f t="shared" ca="1" si="1"/>
        <v>111.91196972308461</v>
      </c>
      <c r="E97" s="9">
        <f ca="1">IF(D97&lt;$C$9,Table1[[#This Row],[Demand]],$C$9)</f>
        <v>100</v>
      </c>
      <c r="F97" s="10">
        <f ca="1">Table1[[#This Row],[Sales]]*$C$5</f>
        <v>5000</v>
      </c>
      <c r="G97" s="10">
        <f ca="1">IF(Table1[[#This Row],[Demand]]&lt;=$C$9,(($C$9-Table1[[#This Row],[Demand]])*$C$6),0)</f>
        <v>0</v>
      </c>
      <c r="H97" s="10">
        <f ca="1">IF(Table1[[#This Row],[Demand]]&lt;=$C$9,0,(Table1[[#This Row],[Demand]]-$C$9)*$C$7)</f>
        <v>357.3590916925383</v>
      </c>
      <c r="I97" s="10">
        <f ca="1">Table1[[#This Row],[Gross Profit]]-Table1[[#This Row],[Holding Cost]]-Table1[[#This Row],[Shortage Cost]]</f>
        <v>4642.6409083074614</v>
      </c>
    </row>
    <row r="98" spans="3:9" x14ac:dyDescent="0.25">
      <c r="C98" s="3">
        <v>82</v>
      </c>
      <c r="D98" s="9">
        <f t="shared" ca="1" si="1"/>
        <v>52.068574986335996</v>
      </c>
      <c r="E98" s="9">
        <f ca="1">IF(D98&lt;$C$9,Table1[[#This Row],[Demand]],$C$9)</f>
        <v>52.068574986335996</v>
      </c>
      <c r="F98" s="10">
        <f ca="1">Table1[[#This Row],[Sales]]*$C$5</f>
        <v>2603.4287493167999</v>
      </c>
      <c r="G98" s="10">
        <f ca="1">IF(Table1[[#This Row],[Demand]]&lt;=$C$9,(($C$9-Table1[[#This Row],[Demand]])*$C$6),0)</f>
        <v>718.97137520496005</v>
      </c>
      <c r="H98" s="10">
        <f ca="1">IF(Table1[[#This Row],[Demand]]&lt;=$C$9,0,(Table1[[#This Row],[Demand]]-$C$9)*$C$7)</f>
        <v>0</v>
      </c>
      <c r="I98" s="10">
        <f ca="1">Table1[[#This Row],[Gross Profit]]-Table1[[#This Row],[Holding Cost]]-Table1[[#This Row],[Shortage Cost]]</f>
        <v>1884.4573741118397</v>
      </c>
    </row>
    <row r="99" spans="3:9" x14ac:dyDescent="0.25">
      <c r="C99" s="3">
        <v>83</v>
      </c>
      <c r="D99" s="9">
        <f t="shared" ca="1" si="1"/>
        <v>85.050880205459478</v>
      </c>
      <c r="E99" s="9">
        <f ca="1">IF(D99&lt;$C$9,Table1[[#This Row],[Demand]],$C$9)</f>
        <v>85.050880205459478</v>
      </c>
      <c r="F99" s="10">
        <f ca="1">Table1[[#This Row],[Sales]]*$C$5</f>
        <v>4252.5440102729735</v>
      </c>
      <c r="G99" s="10">
        <f ca="1">IF(Table1[[#This Row],[Demand]]&lt;=$C$9,(($C$9-Table1[[#This Row],[Demand]])*$C$6),0)</f>
        <v>224.23679691810781</v>
      </c>
      <c r="H99" s="10">
        <f ca="1">IF(Table1[[#This Row],[Demand]]&lt;=$C$9,0,(Table1[[#This Row],[Demand]]-$C$9)*$C$7)</f>
        <v>0</v>
      </c>
      <c r="I99" s="10">
        <f ca="1">Table1[[#This Row],[Gross Profit]]-Table1[[#This Row],[Holding Cost]]-Table1[[#This Row],[Shortage Cost]]</f>
        <v>4028.3072133548658</v>
      </c>
    </row>
    <row r="100" spans="3:9" x14ac:dyDescent="0.25">
      <c r="C100" s="3">
        <v>84</v>
      </c>
      <c r="D100" s="9">
        <f t="shared" ca="1" si="1"/>
        <v>53.222426583206129</v>
      </c>
      <c r="E100" s="9">
        <f ca="1">IF(D100&lt;$C$9,Table1[[#This Row],[Demand]],$C$9)</f>
        <v>53.222426583206129</v>
      </c>
      <c r="F100" s="10">
        <f ca="1">Table1[[#This Row],[Sales]]*$C$5</f>
        <v>2661.1213291603062</v>
      </c>
      <c r="G100" s="10">
        <f ca="1">IF(Table1[[#This Row],[Demand]]&lt;=$C$9,(($C$9-Table1[[#This Row],[Demand]])*$C$6),0)</f>
        <v>701.66360125190806</v>
      </c>
      <c r="H100" s="10">
        <f ca="1">IF(Table1[[#This Row],[Demand]]&lt;=$C$9,0,(Table1[[#This Row],[Demand]]-$C$9)*$C$7)</f>
        <v>0</v>
      </c>
      <c r="I100" s="10">
        <f ca="1">Table1[[#This Row],[Gross Profit]]-Table1[[#This Row],[Holding Cost]]-Table1[[#This Row],[Shortage Cost]]</f>
        <v>1959.4577279083983</v>
      </c>
    </row>
    <row r="101" spans="3:9" x14ac:dyDescent="0.25">
      <c r="C101" s="3">
        <v>85</v>
      </c>
      <c r="D101" s="9">
        <f t="shared" ca="1" si="1"/>
        <v>71.836627099121472</v>
      </c>
      <c r="E101" s="9">
        <f ca="1">IF(D101&lt;$C$9,Table1[[#This Row],[Demand]],$C$9)</f>
        <v>71.836627099121472</v>
      </c>
      <c r="F101" s="10">
        <f ca="1">Table1[[#This Row],[Sales]]*$C$5</f>
        <v>3591.8313549560735</v>
      </c>
      <c r="G101" s="10">
        <f ca="1">IF(Table1[[#This Row],[Demand]]&lt;=$C$9,(($C$9-Table1[[#This Row],[Demand]])*$C$6),0)</f>
        <v>422.45059351317792</v>
      </c>
      <c r="H101" s="10">
        <f ca="1">IF(Table1[[#This Row],[Demand]]&lt;=$C$9,0,(Table1[[#This Row],[Demand]]-$C$9)*$C$7)</f>
        <v>0</v>
      </c>
      <c r="I101" s="10">
        <f ca="1">Table1[[#This Row],[Gross Profit]]-Table1[[#This Row],[Holding Cost]]-Table1[[#This Row],[Shortage Cost]]</f>
        <v>3169.3807614428956</v>
      </c>
    </row>
    <row r="102" spans="3:9" x14ac:dyDescent="0.25">
      <c r="C102" s="3">
        <v>86</v>
      </c>
      <c r="D102" s="9">
        <f t="shared" ca="1" si="1"/>
        <v>92.30739173988556</v>
      </c>
      <c r="E102" s="9">
        <f ca="1">IF(D102&lt;$C$9,Table1[[#This Row],[Demand]],$C$9)</f>
        <v>92.30739173988556</v>
      </c>
      <c r="F102" s="10">
        <f ca="1">Table1[[#This Row],[Sales]]*$C$5</f>
        <v>4615.3695869942776</v>
      </c>
      <c r="G102" s="10">
        <f ca="1">IF(Table1[[#This Row],[Demand]]&lt;=$C$9,(($C$9-Table1[[#This Row],[Demand]])*$C$6),0)</f>
        <v>115.3891239017166</v>
      </c>
      <c r="H102" s="10">
        <f ca="1">IF(Table1[[#This Row],[Demand]]&lt;=$C$9,0,(Table1[[#This Row],[Demand]]-$C$9)*$C$7)</f>
        <v>0</v>
      </c>
      <c r="I102" s="10">
        <f ca="1">Table1[[#This Row],[Gross Profit]]-Table1[[#This Row],[Holding Cost]]-Table1[[#This Row],[Shortage Cost]]</f>
        <v>4499.980463092561</v>
      </c>
    </row>
    <row r="103" spans="3:9" x14ac:dyDescent="0.25">
      <c r="C103" s="3">
        <v>87</v>
      </c>
      <c r="D103" s="9">
        <f t="shared" ca="1" si="1"/>
        <v>121.55528341439305</v>
      </c>
      <c r="E103" s="9">
        <f ca="1">IF(D103&lt;$C$9,Table1[[#This Row],[Demand]],$C$9)</f>
        <v>100</v>
      </c>
      <c r="F103" s="10">
        <f ca="1">Table1[[#This Row],[Sales]]*$C$5</f>
        <v>5000</v>
      </c>
      <c r="G103" s="10">
        <f ca="1">IF(Table1[[#This Row],[Demand]]&lt;=$C$9,(($C$9-Table1[[#This Row],[Demand]])*$C$6),0)</f>
        <v>0</v>
      </c>
      <c r="H103" s="10">
        <f ca="1">IF(Table1[[#This Row],[Demand]]&lt;=$C$9,0,(Table1[[#This Row],[Demand]]-$C$9)*$C$7)</f>
        <v>646.65850243179136</v>
      </c>
      <c r="I103" s="10">
        <f ca="1">Table1[[#This Row],[Gross Profit]]-Table1[[#This Row],[Holding Cost]]-Table1[[#This Row],[Shortage Cost]]</f>
        <v>4353.341497568209</v>
      </c>
    </row>
    <row r="104" spans="3:9" x14ac:dyDescent="0.25">
      <c r="C104" s="3">
        <v>88</v>
      </c>
      <c r="D104" s="9">
        <f t="shared" ca="1" si="1"/>
        <v>90.640863504143013</v>
      </c>
      <c r="E104" s="9">
        <f ca="1">IF(D104&lt;$C$9,Table1[[#This Row],[Demand]],$C$9)</f>
        <v>90.640863504143013</v>
      </c>
      <c r="F104" s="10">
        <f ca="1">Table1[[#This Row],[Sales]]*$C$5</f>
        <v>4532.0431752071509</v>
      </c>
      <c r="G104" s="10">
        <f ca="1">IF(Table1[[#This Row],[Demand]]&lt;=$C$9,(($C$9-Table1[[#This Row],[Demand]])*$C$6),0)</f>
        <v>140.38704743785479</v>
      </c>
      <c r="H104" s="10">
        <f ca="1">IF(Table1[[#This Row],[Demand]]&lt;=$C$9,0,(Table1[[#This Row],[Demand]]-$C$9)*$C$7)</f>
        <v>0</v>
      </c>
      <c r="I104" s="10">
        <f ca="1">Table1[[#This Row],[Gross Profit]]-Table1[[#This Row],[Holding Cost]]-Table1[[#This Row],[Shortage Cost]]</f>
        <v>4391.6561277692963</v>
      </c>
    </row>
    <row r="105" spans="3:9" x14ac:dyDescent="0.25">
      <c r="C105" s="3">
        <v>89</v>
      </c>
      <c r="D105" s="9">
        <f t="shared" ca="1" si="1"/>
        <v>86.619571935961005</v>
      </c>
      <c r="E105" s="9">
        <f ca="1">IF(D105&lt;$C$9,Table1[[#This Row],[Demand]],$C$9)</f>
        <v>86.619571935961005</v>
      </c>
      <c r="F105" s="10">
        <f ca="1">Table1[[#This Row],[Sales]]*$C$5</f>
        <v>4330.9785967980506</v>
      </c>
      <c r="G105" s="10">
        <f ca="1">IF(Table1[[#This Row],[Demand]]&lt;=$C$9,(($C$9-Table1[[#This Row],[Demand]])*$C$6),0)</f>
        <v>200.70642096058492</v>
      </c>
      <c r="H105" s="10">
        <f ca="1">IF(Table1[[#This Row],[Demand]]&lt;=$C$9,0,(Table1[[#This Row],[Demand]]-$C$9)*$C$7)</f>
        <v>0</v>
      </c>
      <c r="I105" s="10">
        <f ca="1">Table1[[#This Row],[Gross Profit]]-Table1[[#This Row],[Holding Cost]]-Table1[[#This Row],[Shortage Cost]]</f>
        <v>4130.2721758374655</v>
      </c>
    </row>
    <row r="106" spans="3:9" x14ac:dyDescent="0.25">
      <c r="C106" s="3">
        <v>90</v>
      </c>
      <c r="D106" s="9">
        <f t="shared" ca="1" si="1"/>
        <v>85.805485329019064</v>
      </c>
      <c r="E106" s="9">
        <f ca="1">IF(D106&lt;$C$9,Table1[[#This Row],[Demand]],$C$9)</f>
        <v>85.805485329019064</v>
      </c>
      <c r="F106" s="10">
        <f ca="1">Table1[[#This Row],[Sales]]*$C$5</f>
        <v>4290.2742664509533</v>
      </c>
      <c r="G106" s="10">
        <f ca="1">IF(Table1[[#This Row],[Demand]]&lt;=$C$9,(($C$9-Table1[[#This Row],[Demand]])*$C$6),0)</f>
        <v>212.91772006471405</v>
      </c>
      <c r="H106" s="10">
        <f ca="1">IF(Table1[[#This Row],[Demand]]&lt;=$C$9,0,(Table1[[#This Row],[Demand]]-$C$9)*$C$7)</f>
        <v>0</v>
      </c>
      <c r="I106" s="10">
        <f ca="1">Table1[[#This Row],[Gross Profit]]-Table1[[#This Row],[Holding Cost]]-Table1[[#This Row],[Shortage Cost]]</f>
        <v>4077.3565463862392</v>
      </c>
    </row>
    <row r="107" spans="3:9" x14ac:dyDescent="0.25">
      <c r="C107" s="3">
        <v>91</v>
      </c>
      <c r="D107" s="9">
        <f t="shared" ca="1" si="1"/>
        <v>102.55568931172812</v>
      </c>
      <c r="E107" s="9">
        <f ca="1">IF(D107&lt;$C$9,Table1[[#This Row],[Demand]],$C$9)</f>
        <v>100</v>
      </c>
      <c r="F107" s="10">
        <f ca="1">Table1[[#This Row],[Sales]]*$C$5</f>
        <v>5000</v>
      </c>
      <c r="G107" s="10">
        <f ca="1">IF(Table1[[#This Row],[Demand]]&lt;=$C$9,(($C$9-Table1[[#This Row],[Demand]])*$C$6),0)</f>
        <v>0</v>
      </c>
      <c r="H107" s="10">
        <f ca="1">IF(Table1[[#This Row],[Demand]]&lt;=$C$9,0,(Table1[[#This Row],[Demand]]-$C$9)*$C$7)</f>
        <v>76.670679351843489</v>
      </c>
      <c r="I107" s="10">
        <f ca="1">Table1[[#This Row],[Gross Profit]]-Table1[[#This Row],[Holding Cost]]-Table1[[#This Row],[Shortage Cost]]</f>
        <v>4923.3293206481567</v>
      </c>
    </row>
    <row r="108" spans="3:9" x14ac:dyDescent="0.25">
      <c r="C108" s="3">
        <v>92</v>
      </c>
      <c r="D108" s="9">
        <f t="shared" ca="1" si="1"/>
        <v>138.1213605381852</v>
      </c>
      <c r="E108" s="9">
        <f ca="1">IF(D108&lt;$C$9,Table1[[#This Row],[Demand]],$C$9)</f>
        <v>100</v>
      </c>
      <c r="F108" s="10">
        <f ca="1">Table1[[#This Row],[Sales]]*$C$5</f>
        <v>5000</v>
      </c>
      <c r="G108" s="10">
        <f ca="1">IF(Table1[[#This Row],[Demand]]&lt;=$C$9,(($C$9-Table1[[#This Row],[Demand]])*$C$6),0)</f>
        <v>0</v>
      </c>
      <c r="H108" s="10">
        <f ca="1">IF(Table1[[#This Row],[Demand]]&lt;=$C$9,0,(Table1[[#This Row],[Demand]]-$C$9)*$C$7)</f>
        <v>1143.6408161455561</v>
      </c>
      <c r="I108" s="10">
        <f ca="1">Table1[[#This Row],[Gross Profit]]-Table1[[#This Row],[Holding Cost]]-Table1[[#This Row],[Shortage Cost]]</f>
        <v>3856.3591838544439</v>
      </c>
    </row>
    <row r="109" spans="3:9" x14ac:dyDescent="0.25">
      <c r="C109" s="3">
        <v>93</v>
      </c>
      <c r="D109" s="9">
        <f t="shared" ca="1" si="1"/>
        <v>106.18527108264476</v>
      </c>
      <c r="E109" s="9">
        <f ca="1">IF(D109&lt;$C$9,Table1[[#This Row],[Demand]],$C$9)</f>
        <v>100</v>
      </c>
      <c r="F109" s="10">
        <f ca="1">Table1[[#This Row],[Sales]]*$C$5</f>
        <v>5000</v>
      </c>
      <c r="G109" s="10">
        <f ca="1">IF(Table1[[#This Row],[Demand]]&lt;=$C$9,(($C$9-Table1[[#This Row],[Demand]])*$C$6),0)</f>
        <v>0</v>
      </c>
      <c r="H109" s="10">
        <f ca="1">IF(Table1[[#This Row],[Demand]]&lt;=$C$9,0,(Table1[[#This Row],[Demand]]-$C$9)*$C$7)</f>
        <v>185.55813247934282</v>
      </c>
      <c r="I109" s="10">
        <f ca="1">Table1[[#This Row],[Gross Profit]]-Table1[[#This Row],[Holding Cost]]-Table1[[#This Row],[Shortage Cost]]</f>
        <v>4814.4418675206571</v>
      </c>
    </row>
    <row r="110" spans="3:9" x14ac:dyDescent="0.25">
      <c r="C110" s="3">
        <v>94</v>
      </c>
      <c r="D110" s="9">
        <f t="shared" ca="1" si="1"/>
        <v>76.701173954796189</v>
      </c>
      <c r="E110" s="9">
        <f ca="1">IF(D110&lt;$C$9,Table1[[#This Row],[Demand]],$C$9)</f>
        <v>76.701173954796189</v>
      </c>
      <c r="F110" s="10">
        <f ca="1">Table1[[#This Row],[Sales]]*$C$5</f>
        <v>3835.0586977398093</v>
      </c>
      <c r="G110" s="10">
        <f ca="1">IF(Table1[[#This Row],[Demand]]&lt;=$C$9,(($C$9-Table1[[#This Row],[Demand]])*$C$6),0)</f>
        <v>349.48239067805719</v>
      </c>
      <c r="H110" s="10">
        <f ca="1">IF(Table1[[#This Row],[Demand]]&lt;=$C$9,0,(Table1[[#This Row],[Demand]]-$C$9)*$C$7)</f>
        <v>0</v>
      </c>
      <c r="I110" s="10">
        <f ca="1">Table1[[#This Row],[Gross Profit]]-Table1[[#This Row],[Holding Cost]]-Table1[[#This Row],[Shortage Cost]]</f>
        <v>3485.5763070617522</v>
      </c>
    </row>
    <row r="111" spans="3:9" x14ac:dyDescent="0.25">
      <c r="C111" s="3">
        <v>95</v>
      </c>
      <c r="D111" s="9">
        <f t="shared" ca="1" si="1"/>
        <v>86.820634759283919</v>
      </c>
      <c r="E111" s="9">
        <f ca="1">IF(D111&lt;$C$9,Table1[[#This Row],[Demand]],$C$9)</f>
        <v>86.820634759283919</v>
      </c>
      <c r="F111" s="10">
        <f ca="1">Table1[[#This Row],[Sales]]*$C$5</f>
        <v>4341.0317379641956</v>
      </c>
      <c r="G111" s="10">
        <f ca="1">IF(Table1[[#This Row],[Demand]]&lt;=$C$9,(($C$9-Table1[[#This Row],[Demand]])*$C$6),0)</f>
        <v>197.6904786107412</v>
      </c>
      <c r="H111" s="10">
        <f ca="1">IF(Table1[[#This Row],[Demand]]&lt;=$C$9,0,(Table1[[#This Row],[Demand]]-$C$9)*$C$7)</f>
        <v>0</v>
      </c>
      <c r="I111" s="10">
        <f ca="1">Table1[[#This Row],[Gross Profit]]-Table1[[#This Row],[Holding Cost]]-Table1[[#This Row],[Shortage Cost]]</f>
        <v>4143.341259353454</v>
      </c>
    </row>
    <row r="112" spans="3:9" x14ac:dyDescent="0.25">
      <c r="C112" s="3">
        <v>96</v>
      </c>
      <c r="D112" s="9">
        <f t="shared" ca="1" si="1"/>
        <v>80.482072476346531</v>
      </c>
      <c r="E112" s="9">
        <f ca="1">IF(D112&lt;$C$9,Table1[[#This Row],[Demand]],$C$9)</f>
        <v>80.482072476346531</v>
      </c>
      <c r="F112" s="10">
        <f ca="1">Table1[[#This Row],[Sales]]*$C$5</f>
        <v>4024.1036238173265</v>
      </c>
      <c r="G112" s="10">
        <f ca="1">IF(Table1[[#This Row],[Demand]]&lt;=$C$9,(($C$9-Table1[[#This Row],[Demand]])*$C$6),0)</f>
        <v>292.76891285480201</v>
      </c>
      <c r="H112" s="10">
        <f ca="1">IF(Table1[[#This Row],[Demand]]&lt;=$C$9,0,(Table1[[#This Row],[Demand]]-$C$9)*$C$7)</f>
        <v>0</v>
      </c>
      <c r="I112" s="10">
        <f ca="1">Table1[[#This Row],[Gross Profit]]-Table1[[#This Row],[Holding Cost]]-Table1[[#This Row],[Shortage Cost]]</f>
        <v>3731.3347109625247</v>
      </c>
    </row>
    <row r="113" spans="3:9" x14ac:dyDescent="0.25">
      <c r="C113" s="3">
        <v>97</v>
      </c>
      <c r="D113" s="9">
        <f t="shared" ca="1" si="1"/>
        <v>89.430100226476554</v>
      </c>
      <c r="E113" s="9">
        <f ca="1">IF(D113&lt;$C$9,Table1[[#This Row],[Demand]],$C$9)</f>
        <v>89.430100226476554</v>
      </c>
      <c r="F113" s="10">
        <f ca="1">Table1[[#This Row],[Sales]]*$C$5</f>
        <v>4471.5050113238276</v>
      </c>
      <c r="G113" s="10">
        <f ca="1">IF(Table1[[#This Row],[Demand]]&lt;=$C$9,(($C$9-Table1[[#This Row],[Demand]])*$C$6),0)</f>
        <v>158.54849660285169</v>
      </c>
      <c r="H113" s="10">
        <f ca="1">IF(Table1[[#This Row],[Demand]]&lt;=$C$9,0,(Table1[[#This Row],[Demand]]-$C$9)*$C$7)</f>
        <v>0</v>
      </c>
      <c r="I113" s="10">
        <f ca="1">Table1[[#This Row],[Gross Profit]]-Table1[[#This Row],[Holding Cost]]-Table1[[#This Row],[Shortage Cost]]</f>
        <v>4312.956514720976</v>
      </c>
    </row>
    <row r="114" spans="3:9" x14ac:dyDescent="0.25">
      <c r="C114" s="3">
        <v>98</v>
      </c>
      <c r="D114" s="9">
        <f t="shared" ca="1" si="1"/>
        <v>54.419545901205822</v>
      </c>
      <c r="E114" s="9">
        <f ca="1">IF(D114&lt;$C$9,Table1[[#This Row],[Demand]],$C$9)</f>
        <v>54.419545901205822</v>
      </c>
      <c r="F114" s="10">
        <f ca="1">Table1[[#This Row],[Sales]]*$C$5</f>
        <v>2720.977295060291</v>
      </c>
      <c r="G114" s="10">
        <f ca="1">IF(Table1[[#This Row],[Demand]]&lt;=$C$9,(($C$9-Table1[[#This Row],[Demand]])*$C$6),0)</f>
        <v>683.70681148191261</v>
      </c>
      <c r="H114" s="10">
        <f ca="1">IF(Table1[[#This Row],[Demand]]&lt;=$C$9,0,(Table1[[#This Row],[Demand]]-$C$9)*$C$7)</f>
        <v>0</v>
      </c>
      <c r="I114" s="10">
        <f ca="1">Table1[[#This Row],[Gross Profit]]-Table1[[#This Row],[Holding Cost]]-Table1[[#This Row],[Shortage Cost]]</f>
        <v>2037.2704835783784</v>
      </c>
    </row>
    <row r="115" spans="3:9" x14ac:dyDescent="0.25">
      <c r="C115" s="3">
        <v>99</v>
      </c>
      <c r="D115" s="9">
        <f t="shared" ca="1" si="1"/>
        <v>86.059124117050061</v>
      </c>
      <c r="E115" s="9">
        <f ca="1">IF(D115&lt;$C$9,Table1[[#This Row],[Demand]],$C$9)</f>
        <v>86.059124117050061</v>
      </c>
      <c r="F115" s="10">
        <f ca="1">Table1[[#This Row],[Sales]]*$C$5</f>
        <v>4302.9562058525034</v>
      </c>
      <c r="G115" s="10">
        <f ca="1">IF(Table1[[#This Row],[Demand]]&lt;=$C$9,(($C$9-Table1[[#This Row],[Demand]])*$C$6),0)</f>
        <v>209.11313824424909</v>
      </c>
      <c r="H115" s="10">
        <f ca="1">IF(Table1[[#This Row],[Demand]]&lt;=$C$9,0,(Table1[[#This Row],[Demand]]-$C$9)*$C$7)</f>
        <v>0</v>
      </c>
      <c r="I115" s="10">
        <f ca="1">Table1[[#This Row],[Gross Profit]]-Table1[[#This Row],[Holding Cost]]-Table1[[#This Row],[Shortage Cost]]</f>
        <v>4093.8430676082544</v>
      </c>
    </row>
    <row r="116" spans="3:9" x14ac:dyDescent="0.25">
      <c r="C116" s="3">
        <v>100</v>
      </c>
      <c r="D116" s="9">
        <f t="shared" ca="1" si="1"/>
        <v>69.625836024109006</v>
      </c>
      <c r="E116" s="9">
        <f ca="1">IF(D116&lt;$C$9,Table1[[#This Row],[Demand]],$C$9)</f>
        <v>69.625836024109006</v>
      </c>
      <c r="F116" s="10">
        <f ca="1">Table1[[#This Row],[Sales]]*$C$5</f>
        <v>3481.2918012054502</v>
      </c>
      <c r="G116" s="10">
        <f ca="1">IF(Table1[[#This Row],[Demand]]&lt;=$C$9,(($C$9-Table1[[#This Row],[Demand]])*$C$6),0)</f>
        <v>455.6124596383649</v>
      </c>
      <c r="H116" s="10">
        <f ca="1">IF(Table1[[#This Row],[Demand]]&lt;=$C$9,0,(Table1[[#This Row],[Demand]]-$C$9)*$C$7)</f>
        <v>0</v>
      </c>
      <c r="I116" s="10">
        <f ca="1">Table1[[#This Row],[Gross Profit]]-Table1[[#This Row],[Holding Cost]]-Table1[[#This Row],[Shortage Cost]]</f>
        <v>3025.6793415670854</v>
      </c>
    </row>
    <row r="117" spans="3:9" x14ac:dyDescent="0.25">
      <c r="C117" s="3">
        <v>101</v>
      </c>
      <c r="D117" s="9">
        <f t="shared" ca="1" si="1"/>
        <v>67.975738410860487</v>
      </c>
      <c r="E117" s="9">
        <f ca="1">IF(D117&lt;$C$9,Table1[[#This Row],[Demand]],$C$9)</f>
        <v>67.975738410860487</v>
      </c>
      <c r="F117" s="10">
        <f ca="1">Table1[[#This Row],[Sales]]*$C$5</f>
        <v>3398.7869205430243</v>
      </c>
      <c r="G117" s="10">
        <f ca="1">IF(Table1[[#This Row],[Demand]]&lt;=$C$9,(($C$9-Table1[[#This Row],[Demand]])*$C$6),0)</f>
        <v>480.36392383709267</v>
      </c>
      <c r="H117" s="10">
        <f ca="1">IF(Table1[[#This Row],[Demand]]&lt;=$C$9,0,(Table1[[#This Row],[Demand]]-$C$9)*$C$7)</f>
        <v>0</v>
      </c>
      <c r="I117" s="10">
        <f ca="1">Table1[[#This Row],[Gross Profit]]-Table1[[#This Row],[Holding Cost]]-Table1[[#This Row],[Shortage Cost]]</f>
        <v>2918.4229967059318</v>
      </c>
    </row>
    <row r="118" spans="3:9" x14ac:dyDescent="0.25">
      <c r="C118" s="3">
        <v>102</v>
      </c>
      <c r="D118" s="9">
        <f t="shared" ca="1" si="1"/>
        <v>104.03201941841921</v>
      </c>
      <c r="E118" s="9">
        <f ca="1">IF(D118&lt;$C$9,Table1[[#This Row],[Demand]],$C$9)</f>
        <v>100</v>
      </c>
      <c r="F118" s="10">
        <f ca="1">Table1[[#This Row],[Sales]]*$C$5</f>
        <v>5000</v>
      </c>
      <c r="G118" s="10">
        <f ca="1">IF(Table1[[#This Row],[Demand]]&lt;=$C$9,(($C$9-Table1[[#This Row],[Demand]])*$C$6),0)</f>
        <v>0</v>
      </c>
      <c r="H118" s="10">
        <f ca="1">IF(Table1[[#This Row],[Demand]]&lt;=$C$9,0,(Table1[[#This Row],[Demand]]-$C$9)*$C$7)</f>
        <v>120.96058255257631</v>
      </c>
      <c r="I118" s="10">
        <f ca="1">Table1[[#This Row],[Gross Profit]]-Table1[[#This Row],[Holding Cost]]-Table1[[#This Row],[Shortage Cost]]</f>
        <v>4879.0394174474241</v>
      </c>
    </row>
    <row r="119" spans="3:9" x14ac:dyDescent="0.25">
      <c r="C119" s="3">
        <v>103</v>
      </c>
      <c r="D119" s="9">
        <f t="shared" ca="1" si="1"/>
        <v>109.28934686650659</v>
      </c>
      <c r="E119" s="9">
        <f ca="1">IF(D119&lt;$C$9,Table1[[#This Row],[Demand]],$C$9)</f>
        <v>100</v>
      </c>
      <c r="F119" s="10">
        <f ca="1">Table1[[#This Row],[Sales]]*$C$5</f>
        <v>5000</v>
      </c>
      <c r="G119" s="10">
        <f ca="1">IF(Table1[[#This Row],[Demand]]&lt;=$C$9,(($C$9-Table1[[#This Row],[Demand]])*$C$6),0)</f>
        <v>0</v>
      </c>
      <c r="H119" s="10">
        <f ca="1">IF(Table1[[#This Row],[Demand]]&lt;=$C$9,0,(Table1[[#This Row],[Demand]]-$C$9)*$C$7)</f>
        <v>278.6804059951977</v>
      </c>
      <c r="I119" s="10">
        <f ca="1">Table1[[#This Row],[Gross Profit]]-Table1[[#This Row],[Holding Cost]]-Table1[[#This Row],[Shortage Cost]]</f>
        <v>4721.3195940048026</v>
      </c>
    </row>
    <row r="120" spans="3:9" x14ac:dyDescent="0.25">
      <c r="C120" s="3">
        <v>104</v>
      </c>
      <c r="D120" s="9">
        <f t="shared" ca="1" si="1"/>
        <v>82.862524026110492</v>
      </c>
      <c r="E120" s="9">
        <f ca="1">IF(D120&lt;$C$9,Table1[[#This Row],[Demand]],$C$9)</f>
        <v>82.862524026110492</v>
      </c>
      <c r="F120" s="10">
        <f ca="1">Table1[[#This Row],[Sales]]*$C$5</f>
        <v>4143.1262013055248</v>
      </c>
      <c r="G120" s="10">
        <f ca="1">IF(Table1[[#This Row],[Demand]]&lt;=$C$9,(($C$9-Table1[[#This Row],[Demand]])*$C$6),0)</f>
        <v>257.06213960834259</v>
      </c>
      <c r="H120" s="10">
        <f ca="1">IF(Table1[[#This Row],[Demand]]&lt;=$C$9,0,(Table1[[#This Row],[Demand]]-$C$9)*$C$7)</f>
        <v>0</v>
      </c>
      <c r="I120" s="10">
        <f ca="1">Table1[[#This Row],[Gross Profit]]-Table1[[#This Row],[Holding Cost]]-Table1[[#This Row],[Shortage Cost]]</f>
        <v>3886.0640616971823</v>
      </c>
    </row>
    <row r="121" spans="3:9" x14ac:dyDescent="0.25">
      <c r="C121" s="3">
        <v>105</v>
      </c>
      <c r="D121" s="9">
        <f t="shared" ca="1" si="1"/>
        <v>86.58220427384893</v>
      </c>
      <c r="E121" s="9">
        <f ca="1">IF(D121&lt;$C$9,Table1[[#This Row],[Demand]],$C$9)</f>
        <v>86.58220427384893</v>
      </c>
      <c r="F121" s="10">
        <f ca="1">Table1[[#This Row],[Sales]]*$C$5</f>
        <v>4329.1102136924465</v>
      </c>
      <c r="G121" s="10">
        <f ca="1">IF(Table1[[#This Row],[Demand]]&lt;=$C$9,(($C$9-Table1[[#This Row],[Demand]])*$C$6),0)</f>
        <v>201.26693589226605</v>
      </c>
      <c r="H121" s="10">
        <f ca="1">IF(Table1[[#This Row],[Demand]]&lt;=$C$9,0,(Table1[[#This Row],[Demand]]-$C$9)*$C$7)</f>
        <v>0</v>
      </c>
      <c r="I121" s="10">
        <f ca="1">Table1[[#This Row],[Gross Profit]]-Table1[[#This Row],[Holding Cost]]-Table1[[#This Row],[Shortage Cost]]</f>
        <v>4127.8432778001807</v>
      </c>
    </row>
    <row r="122" spans="3:9" x14ac:dyDescent="0.25">
      <c r="C122" s="3">
        <v>106</v>
      </c>
      <c r="D122" s="9">
        <f t="shared" ca="1" si="1"/>
        <v>100.85602858039546</v>
      </c>
      <c r="E122" s="9">
        <f ca="1">IF(D122&lt;$C$9,Table1[[#This Row],[Demand]],$C$9)</f>
        <v>100</v>
      </c>
      <c r="F122" s="10">
        <f ca="1">Table1[[#This Row],[Sales]]*$C$5</f>
        <v>5000</v>
      </c>
      <c r="G122" s="10">
        <f ca="1">IF(Table1[[#This Row],[Demand]]&lt;=$C$9,(($C$9-Table1[[#This Row],[Demand]])*$C$6),0)</f>
        <v>0</v>
      </c>
      <c r="H122" s="10">
        <f ca="1">IF(Table1[[#This Row],[Demand]]&lt;=$C$9,0,(Table1[[#This Row],[Demand]]-$C$9)*$C$7)</f>
        <v>25.680857411863798</v>
      </c>
      <c r="I122" s="10">
        <f ca="1">Table1[[#This Row],[Gross Profit]]-Table1[[#This Row],[Holding Cost]]-Table1[[#This Row],[Shortage Cost]]</f>
        <v>4974.3191425881359</v>
      </c>
    </row>
    <row r="123" spans="3:9" x14ac:dyDescent="0.25">
      <c r="C123" s="3">
        <v>107</v>
      </c>
      <c r="D123" s="9">
        <f t="shared" ca="1" si="1"/>
        <v>106.08934619050213</v>
      </c>
      <c r="E123" s="9">
        <f ca="1">IF(D123&lt;$C$9,Table1[[#This Row],[Demand]],$C$9)</f>
        <v>100</v>
      </c>
      <c r="F123" s="10">
        <f ca="1">Table1[[#This Row],[Sales]]*$C$5</f>
        <v>5000</v>
      </c>
      <c r="G123" s="10">
        <f ca="1">IF(Table1[[#This Row],[Demand]]&lt;=$C$9,(($C$9-Table1[[#This Row],[Demand]])*$C$6),0)</f>
        <v>0</v>
      </c>
      <c r="H123" s="10">
        <f ca="1">IF(Table1[[#This Row],[Demand]]&lt;=$C$9,0,(Table1[[#This Row],[Demand]]-$C$9)*$C$7)</f>
        <v>182.68038571506381</v>
      </c>
      <c r="I123" s="10">
        <f ca="1">Table1[[#This Row],[Gross Profit]]-Table1[[#This Row],[Holding Cost]]-Table1[[#This Row],[Shortage Cost]]</f>
        <v>4817.3196142849365</v>
      </c>
    </row>
    <row r="124" spans="3:9" x14ac:dyDescent="0.25">
      <c r="C124" s="3">
        <v>108</v>
      </c>
      <c r="D124" s="9">
        <f t="shared" ca="1" si="1"/>
        <v>101.60776654525654</v>
      </c>
      <c r="E124" s="9">
        <f ca="1">IF(D124&lt;$C$9,Table1[[#This Row],[Demand]],$C$9)</f>
        <v>100</v>
      </c>
      <c r="F124" s="10">
        <f ca="1">Table1[[#This Row],[Sales]]*$C$5</f>
        <v>5000</v>
      </c>
      <c r="G124" s="10">
        <f ca="1">IF(Table1[[#This Row],[Demand]]&lt;=$C$9,(($C$9-Table1[[#This Row],[Demand]])*$C$6),0)</f>
        <v>0</v>
      </c>
      <c r="H124" s="10">
        <f ca="1">IF(Table1[[#This Row],[Demand]]&lt;=$C$9,0,(Table1[[#This Row],[Demand]]-$C$9)*$C$7)</f>
        <v>48.232996357696152</v>
      </c>
      <c r="I124" s="10">
        <f ca="1">Table1[[#This Row],[Gross Profit]]-Table1[[#This Row],[Holding Cost]]-Table1[[#This Row],[Shortage Cost]]</f>
        <v>4951.7670036423042</v>
      </c>
    </row>
    <row r="125" spans="3:9" x14ac:dyDescent="0.25">
      <c r="C125" s="3">
        <v>109</v>
      </c>
      <c r="D125" s="9">
        <f t="shared" ca="1" si="1"/>
        <v>65.001956483264209</v>
      </c>
      <c r="E125" s="9">
        <f ca="1">IF(D125&lt;$C$9,Table1[[#This Row],[Demand]],$C$9)</f>
        <v>65.001956483264209</v>
      </c>
      <c r="F125" s="10">
        <f ca="1">Table1[[#This Row],[Sales]]*$C$5</f>
        <v>3250.0978241632106</v>
      </c>
      <c r="G125" s="10">
        <f ca="1">IF(Table1[[#This Row],[Demand]]&lt;=$C$9,(($C$9-Table1[[#This Row],[Demand]])*$C$6),0)</f>
        <v>524.97065275103682</v>
      </c>
      <c r="H125" s="10">
        <f ca="1">IF(Table1[[#This Row],[Demand]]&lt;=$C$9,0,(Table1[[#This Row],[Demand]]-$C$9)*$C$7)</f>
        <v>0</v>
      </c>
      <c r="I125" s="10">
        <f ca="1">Table1[[#This Row],[Gross Profit]]-Table1[[#This Row],[Holding Cost]]-Table1[[#This Row],[Shortage Cost]]</f>
        <v>2725.127171412174</v>
      </c>
    </row>
    <row r="126" spans="3:9" x14ac:dyDescent="0.25">
      <c r="C126" s="3">
        <v>110</v>
      </c>
      <c r="D126" s="9">
        <f t="shared" ca="1" si="1"/>
        <v>97.898176879968929</v>
      </c>
      <c r="E126" s="9">
        <f ca="1">IF(D126&lt;$C$9,Table1[[#This Row],[Demand]],$C$9)</f>
        <v>97.898176879968929</v>
      </c>
      <c r="F126" s="10">
        <f ca="1">Table1[[#This Row],[Sales]]*$C$5</f>
        <v>4894.9088439984462</v>
      </c>
      <c r="G126" s="10">
        <f ca="1">IF(Table1[[#This Row],[Demand]]&lt;=$C$9,(($C$9-Table1[[#This Row],[Demand]])*$C$6),0)</f>
        <v>31.527346800466063</v>
      </c>
      <c r="H126" s="10">
        <f ca="1">IF(Table1[[#This Row],[Demand]]&lt;=$C$9,0,(Table1[[#This Row],[Demand]]-$C$9)*$C$7)</f>
        <v>0</v>
      </c>
      <c r="I126" s="10">
        <f ca="1">Table1[[#This Row],[Gross Profit]]-Table1[[#This Row],[Holding Cost]]-Table1[[#This Row],[Shortage Cost]]</f>
        <v>4863.38149719798</v>
      </c>
    </row>
    <row r="127" spans="3:9" x14ac:dyDescent="0.25">
      <c r="C127" s="3">
        <v>111</v>
      </c>
      <c r="D127" s="9">
        <f t="shared" ca="1" si="1"/>
        <v>121.59157847435836</v>
      </c>
      <c r="E127" s="9">
        <f ca="1">IF(D127&lt;$C$9,Table1[[#This Row],[Demand]],$C$9)</f>
        <v>100</v>
      </c>
      <c r="F127" s="10">
        <f ca="1">Table1[[#This Row],[Sales]]*$C$5</f>
        <v>5000</v>
      </c>
      <c r="G127" s="10">
        <f ca="1">IF(Table1[[#This Row],[Demand]]&lt;=$C$9,(($C$9-Table1[[#This Row],[Demand]])*$C$6),0)</f>
        <v>0</v>
      </c>
      <c r="H127" s="10">
        <f ca="1">IF(Table1[[#This Row],[Demand]]&lt;=$C$9,0,(Table1[[#This Row],[Demand]]-$C$9)*$C$7)</f>
        <v>647.74735423075072</v>
      </c>
      <c r="I127" s="10">
        <f ca="1">Table1[[#This Row],[Gross Profit]]-Table1[[#This Row],[Holding Cost]]-Table1[[#This Row],[Shortage Cost]]</f>
        <v>4352.2526457692493</v>
      </c>
    </row>
    <row r="128" spans="3:9" x14ac:dyDescent="0.25">
      <c r="C128" s="3">
        <v>112</v>
      </c>
      <c r="D128" s="9">
        <f t="shared" ca="1" si="1"/>
        <v>79.501209108821726</v>
      </c>
      <c r="E128" s="9">
        <f ca="1">IF(D128&lt;$C$9,Table1[[#This Row],[Demand]],$C$9)</f>
        <v>79.501209108821726</v>
      </c>
      <c r="F128" s="10">
        <f ca="1">Table1[[#This Row],[Sales]]*$C$5</f>
        <v>3975.0604554410861</v>
      </c>
      <c r="G128" s="10">
        <f ca="1">IF(Table1[[#This Row],[Demand]]&lt;=$C$9,(($C$9-Table1[[#This Row],[Demand]])*$C$6),0)</f>
        <v>307.48186336767412</v>
      </c>
      <c r="H128" s="10">
        <f ca="1">IF(Table1[[#This Row],[Demand]]&lt;=$C$9,0,(Table1[[#This Row],[Demand]]-$C$9)*$C$7)</f>
        <v>0</v>
      </c>
      <c r="I128" s="10">
        <f ca="1">Table1[[#This Row],[Gross Profit]]-Table1[[#This Row],[Holding Cost]]-Table1[[#This Row],[Shortage Cost]]</f>
        <v>3667.578592073412</v>
      </c>
    </row>
    <row r="129" spans="3:9" x14ac:dyDescent="0.25">
      <c r="C129" s="3">
        <v>113</v>
      </c>
      <c r="D129" s="9">
        <f t="shared" ca="1" si="1"/>
        <v>82.568953662376899</v>
      </c>
      <c r="E129" s="9">
        <f ca="1">IF(D129&lt;$C$9,Table1[[#This Row],[Demand]],$C$9)</f>
        <v>82.568953662376899</v>
      </c>
      <c r="F129" s="10">
        <f ca="1">Table1[[#This Row],[Sales]]*$C$5</f>
        <v>4128.4476831188449</v>
      </c>
      <c r="G129" s="10">
        <f ca="1">IF(Table1[[#This Row],[Demand]]&lt;=$C$9,(($C$9-Table1[[#This Row],[Demand]])*$C$6),0)</f>
        <v>261.46569506434651</v>
      </c>
      <c r="H129" s="10">
        <f ca="1">IF(Table1[[#This Row],[Demand]]&lt;=$C$9,0,(Table1[[#This Row],[Demand]]-$C$9)*$C$7)</f>
        <v>0</v>
      </c>
      <c r="I129" s="10">
        <f ca="1">Table1[[#This Row],[Gross Profit]]-Table1[[#This Row],[Holding Cost]]-Table1[[#This Row],[Shortage Cost]]</f>
        <v>3866.9819880544983</v>
      </c>
    </row>
    <row r="130" spans="3:9" x14ac:dyDescent="0.25">
      <c r="C130" s="3">
        <v>114</v>
      </c>
      <c r="D130" s="9">
        <f t="shared" ca="1" si="1"/>
        <v>114.69448954938821</v>
      </c>
      <c r="E130" s="9">
        <f ca="1">IF(D130&lt;$C$9,Table1[[#This Row],[Demand]],$C$9)</f>
        <v>100</v>
      </c>
      <c r="F130" s="10">
        <f ca="1">Table1[[#This Row],[Sales]]*$C$5</f>
        <v>5000</v>
      </c>
      <c r="G130" s="10">
        <f ca="1">IF(Table1[[#This Row],[Demand]]&lt;=$C$9,(($C$9-Table1[[#This Row],[Demand]])*$C$6),0)</f>
        <v>0</v>
      </c>
      <c r="H130" s="10">
        <f ca="1">IF(Table1[[#This Row],[Demand]]&lt;=$C$9,0,(Table1[[#This Row],[Demand]]-$C$9)*$C$7)</f>
        <v>440.83468648164626</v>
      </c>
      <c r="I130" s="10">
        <f ca="1">Table1[[#This Row],[Gross Profit]]-Table1[[#This Row],[Holding Cost]]-Table1[[#This Row],[Shortage Cost]]</f>
        <v>4559.1653135183533</v>
      </c>
    </row>
    <row r="131" spans="3:9" x14ac:dyDescent="0.25">
      <c r="C131" s="3">
        <v>115</v>
      </c>
      <c r="D131" s="9">
        <f t="shared" ca="1" si="1"/>
        <v>99.119742351074322</v>
      </c>
      <c r="E131" s="9">
        <f ca="1">IF(D131&lt;$C$9,Table1[[#This Row],[Demand]],$C$9)</f>
        <v>99.119742351074322</v>
      </c>
      <c r="F131" s="10">
        <f ca="1">Table1[[#This Row],[Sales]]*$C$5</f>
        <v>4955.9871175537164</v>
      </c>
      <c r="G131" s="10">
        <f ca="1">IF(Table1[[#This Row],[Demand]]&lt;=$C$9,(($C$9-Table1[[#This Row],[Demand]])*$C$6),0)</f>
        <v>13.203864733885169</v>
      </c>
      <c r="H131" s="10">
        <f ca="1">IF(Table1[[#This Row],[Demand]]&lt;=$C$9,0,(Table1[[#This Row],[Demand]]-$C$9)*$C$7)</f>
        <v>0</v>
      </c>
      <c r="I131" s="10">
        <f ca="1">Table1[[#This Row],[Gross Profit]]-Table1[[#This Row],[Holding Cost]]-Table1[[#This Row],[Shortage Cost]]</f>
        <v>4942.7832528198314</v>
      </c>
    </row>
    <row r="132" spans="3:9" x14ac:dyDescent="0.25">
      <c r="C132" s="3">
        <v>116</v>
      </c>
      <c r="D132" s="9">
        <f t="shared" ca="1" si="1"/>
        <v>139.87804514958708</v>
      </c>
      <c r="E132" s="9">
        <f ca="1">IF(D132&lt;$C$9,Table1[[#This Row],[Demand]],$C$9)</f>
        <v>100</v>
      </c>
      <c r="F132" s="10">
        <f ca="1">Table1[[#This Row],[Sales]]*$C$5</f>
        <v>5000</v>
      </c>
      <c r="G132" s="10">
        <f ca="1">IF(Table1[[#This Row],[Demand]]&lt;=$C$9,(($C$9-Table1[[#This Row],[Demand]])*$C$6),0)</f>
        <v>0</v>
      </c>
      <c r="H132" s="10">
        <f ca="1">IF(Table1[[#This Row],[Demand]]&lt;=$C$9,0,(Table1[[#This Row],[Demand]]-$C$9)*$C$7)</f>
        <v>1196.3413544876125</v>
      </c>
      <c r="I132" s="10">
        <f ca="1">Table1[[#This Row],[Gross Profit]]-Table1[[#This Row],[Holding Cost]]-Table1[[#This Row],[Shortage Cost]]</f>
        <v>3803.6586455123875</v>
      </c>
    </row>
    <row r="133" spans="3:9" x14ac:dyDescent="0.25">
      <c r="C133" s="3">
        <v>117</v>
      </c>
      <c r="D133" s="9">
        <f t="shared" ca="1" si="1"/>
        <v>94.156960908781159</v>
      </c>
      <c r="E133" s="9">
        <f ca="1">IF(D133&lt;$C$9,Table1[[#This Row],[Demand]],$C$9)</f>
        <v>94.156960908781159</v>
      </c>
      <c r="F133" s="10">
        <f ca="1">Table1[[#This Row],[Sales]]*$C$5</f>
        <v>4707.8480454390583</v>
      </c>
      <c r="G133" s="10">
        <f ca="1">IF(Table1[[#This Row],[Demand]]&lt;=$C$9,(($C$9-Table1[[#This Row],[Demand]])*$C$6),0)</f>
        <v>87.645586368282622</v>
      </c>
      <c r="H133" s="10">
        <f ca="1">IF(Table1[[#This Row],[Demand]]&lt;=$C$9,0,(Table1[[#This Row],[Demand]]-$C$9)*$C$7)</f>
        <v>0</v>
      </c>
      <c r="I133" s="10">
        <f ca="1">Table1[[#This Row],[Gross Profit]]-Table1[[#This Row],[Holding Cost]]-Table1[[#This Row],[Shortage Cost]]</f>
        <v>4620.2024590707761</v>
      </c>
    </row>
    <row r="134" spans="3:9" x14ac:dyDescent="0.25">
      <c r="C134" s="3">
        <v>118</v>
      </c>
      <c r="D134" s="9">
        <f t="shared" ca="1" si="1"/>
        <v>76.752105151752403</v>
      </c>
      <c r="E134" s="9">
        <f ca="1">IF(D134&lt;$C$9,Table1[[#This Row],[Demand]],$C$9)</f>
        <v>76.752105151752403</v>
      </c>
      <c r="F134" s="10">
        <f ca="1">Table1[[#This Row],[Sales]]*$C$5</f>
        <v>3837.6052575876201</v>
      </c>
      <c r="G134" s="10">
        <f ca="1">IF(Table1[[#This Row],[Demand]]&lt;=$C$9,(($C$9-Table1[[#This Row],[Demand]])*$C$6),0)</f>
        <v>348.71842272371396</v>
      </c>
      <c r="H134" s="10">
        <f ca="1">IF(Table1[[#This Row],[Demand]]&lt;=$C$9,0,(Table1[[#This Row],[Demand]]-$C$9)*$C$7)</f>
        <v>0</v>
      </c>
      <c r="I134" s="10">
        <f ca="1">Table1[[#This Row],[Gross Profit]]-Table1[[#This Row],[Holding Cost]]-Table1[[#This Row],[Shortage Cost]]</f>
        <v>3488.8868348639062</v>
      </c>
    </row>
    <row r="135" spans="3:9" x14ac:dyDescent="0.25">
      <c r="C135" s="3">
        <v>119</v>
      </c>
      <c r="D135" s="9">
        <f t="shared" ca="1" si="1"/>
        <v>107.9436134072963</v>
      </c>
      <c r="E135" s="9">
        <f ca="1">IF(D135&lt;$C$9,Table1[[#This Row],[Demand]],$C$9)</f>
        <v>100</v>
      </c>
      <c r="F135" s="10">
        <f ca="1">Table1[[#This Row],[Sales]]*$C$5</f>
        <v>5000</v>
      </c>
      <c r="G135" s="10">
        <f ca="1">IF(Table1[[#This Row],[Demand]]&lt;=$C$9,(($C$9-Table1[[#This Row],[Demand]])*$C$6),0)</f>
        <v>0</v>
      </c>
      <c r="H135" s="10">
        <f ca="1">IF(Table1[[#This Row],[Demand]]&lt;=$C$9,0,(Table1[[#This Row],[Demand]]-$C$9)*$C$7)</f>
        <v>238.30840221888892</v>
      </c>
      <c r="I135" s="10">
        <f ca="1">Table1[[#This Row],[Gross Profit]]-Table1[[#This Row],[Holding Cost]]-Table1[[#This Row],[Shortage Cost]]</f>
        <v>4761.6915977811113</v>
      </c>
    </row>
    <row r="136" spans="3:9" x14ac:dyDescent="0.25">
      <c r="C136" s="3">
        <v>120</v>
      </c>
      <c r="D136" s="9">
        <f t="shared" ca="1" si="1"/>
        <v>80.464907195750754</v>
      </c>
      <c r="E136" s="9">
        <f ca="1">IF(D136&lt;$C$9,Table1[[#This Row],[Demand]],$C$9)</f>
        <v>80.464907195750754</v>
      </c>
      <c r="F136" s="10">
        <f ca="1">Table1[[#This Row],[Sales]]*$C$5</f>
        <v>4023.2453597875378</v>
      </c>
      <c r="G136" s="10">
        <f ca="1">IF(Table1[[#This Row],[Demand]]&lt;=$C$9,(($C$9-Table1[[#This Row],[Demand]])*$C$6),0)</f>
        <v>293.02639206373868</v>
      </c>
      <c r="H136" s="10">
        <f ca="1">IF(Table1[[#This Row],[Demand]]&lt;=$C$9,0,(Table1[[#This Row],[Demand]]-$C$9)*$C$7)</f>
        <v>0</v>
      </c>
      <c r="I136" s="10">
        <f ca="1">Table1[[#This Row],[Gross Profit]]-Table1[[#This Row],[Holding Cost]]-Table1[[#This Row],[Shortage Cost]]</f>
        <v>3730.2189677237993</v>
      </c>
    </row>
    <row r="137" spans="3:9" x14ac:dyDescent="0.25">
      <c r="C137" s="3">
        <v>121</v>
      </c>
      <c r="D137" s="9">
        <f t="shared" ca="1" si="1"/>
        <v>130.86738691436278</v>
      </c>
      <c r="E137" s="9">
        <f ca="1">IF(D137&lt;$C$9,Table1[[#This Row],[Demand]],$C$9)</f>
        <v>100</v>
      </c>
      <c r="F137" s="10">
        <f ca="1">Table1[[#This Row],[Sales]]*$C$5</f>
        <v>5000</v>
      </c>
      <c r="G137" s="10">
        <f ca="1">IF(Table1[[#This Row],[Demand]]&lt;=$C$9,(($C$9-Table1[[#This Row],[Demand]])*$C$6),0)</f>
        <v>0</v>
      </c>
      <c r="H137" s="10">
        <f ca="1">IF(Table1[[#This Row],[Demand]]&lt;=$C$9,0,(Table1[[#This Row],[Demand]]-$C$9)*$C$7)</f>
        <v>926.02160743088348</v>
      </c>
      <c r="I137" s="10">
        <f ca="1">Table1[[#This Row],[Gross Profit]]-Table1[[#This Row],[Holding Cost]]-Table1[[#This Row],[Shortage Cost]]</f>
        <v>4073.9783925691163</v>
      </c>
    </row>
    <row r="138" spans="3:9" x14ac:dyDescent="0.25">
      <c r="C138" s="3">
        <v>122</v>
      </c>
      <c r="D138" s="9">
        <f t="shared" ca="1" si="1"/>
        <v>104.73888722814606</v>
      </c>
      <c r="E138" s="9">
        <f ca="1">IF(D138&lt;$C$9,Table1[[#This Row],[Demand]],$C$9)</f>
        <v>100</v>
      </c>
      <c r="F138" s="10">
        <f ca="1">Table1[[#This Row],[Sales]]*$C$5</f>
        <v>5000</v>
      </c>
      <c r="G138" s="10">
        <f ca="1">IF(Table1[[#This Row],[Demand]]&lt;=$C$9,(($C$9-Table1[[#This Row],[Demand]])*$C$6),0)</f>
        <v>0</v>
      </c>
      <c r="H138" s="10">
        <f ca="1">IF(Table1[[#This Row],[Demand]]&lt;=$C$9,0,(Table1[[#This Row],[Demand]]-$C$9)*$C$7)</f>
        <v>142.16661684438165</v>
      </c>
      <c r="I138" s="10">
        <f ca="1">Table1[[#This Row],[Gross Profit]]-Table1[[#This Row],[Holding Cost]]-Table1[[#This Row],[Shortage Cost]]</f>
        <v>4857.8333831556183</v>
      </c>
    </row>
    <row r="139" spans="3:9" x14ac:dyDescent="0.25">
      <c r="C139" s="3">
        <v>123</v>
      </c>
      <c r="D139" s="9">
        <f t="shared" ca="1" si="1"/>
        <v>108.60021722880074</v>
      </c>
      <c r="E139" s="9">
        <f ca="1">IF(D139&lt;$C$9,Table1[[#This Row],[Demand]],$C$9)</f>
        <v>100</v>
      </c>
      <c r="F139" s="10">
        <f ca="1">Table1[[#This Row],[Sales]]*$C$5</f>
        <v>5000</v>
      </c>
      <c r="G139" s="10">
        <f ca="1">IF(Table1[[#This Row],[Demand]]&lt;=$C$9,(($C$9-Table1[[#This Row],[Demand]])*$C$6),0)</f>
        <v>0</v>
      </c>
      <c r="H139" s="10">
        <f ca="1">IF(Table1[[#This Row],[Demand]]&lt;=$C$9,0,(Table1[[#This Row],[Demand]]-$C$9)*$C$7)</f>
        <v>258.00651686402233</v>
      </c>
      <c r="I139" s="10">
        <f ca="1">Table1[[#This Row],[Gross Profit]]-Table1[[#This Row],[Holding Cost]]-Table1[[#This Row],[Shortage Cost]]</f>
        <v>4741.9934831359778</v>
      </c>
    </row>
    <row r="140" spans="3:9" x14ac:dyDescent="0.25">
      <c r="C140" s="3">
        <v>124</v>
      </c>
      <c r="D140" s="9">
        <f t="shared" ca="1" si="1"/>
        <v>109.6401278015711</v>
      </c>
      <c r="E140" s="9">
        <f ca="1">IF(D140&lt;$C$9,Table1[[#This Row],[Demand]],$C$9)</f>
        <v>100</v>
      </c>
      <c r="F140" s="10">
        <f ca="1">Table1[[#This Row],[Sales]]*$C$5</f>
        <v>5000</v>
      </c>
      <c r="G140" s="10">
        <f ca="1">IF(Table1[[#This Row],[Demand]]&lt;=$C$9,(($C$9-Table1[[#This Row],[Demand]])*$C$6),0)</f>
        <v>0</v>
      </c>
      <c r="H140" s="10">
        <f ca="1">IF(Table1[[#This Row],[Demand]]&lt;=$C$9,0,(Table1[[#This Row],[Demand]]-$C$9)*$C$7)</f>
        <v>289.20383404713289</v>
      </c>
      <c r="I140" s="10">
        <f ca="1">Table1[[#This Row],[Gross Profit]]-Table1[[#This Row],[Holding Cost]]-Table1[[#This Row],[Shortage Cost]]</f>
        <v>4710.7961659528673</v>
      </c>
    </row>
    <row r="141" spans="3:9" x14ac:dyDescent="0.25">
      <c r="C141" s="3">
        <v>125</v>
      </c>
      <c r="D141" s="9">
        <f t="shared" ca="1" si="1"/>
        <v>122.82514611694485</v>
      </c>
      <c r="E141" s="9">
        <f ca="1">IF(D141&lt;$C$9,Table1[[#This Row],[Demand]],$C$9)</f>
        <v>100</v>
      </c>
      <c r="F141" s="10">
        <f ca="1">Table1[[#This Row],[Sales]]*$C$5</f>
        <v>5000</v>
      </c>
      <c r="G141" s="10">
        <f ca="1">IF(Table1[[#This Row],[Demand]]&lt;=$C$9,(($C$9-Table1[[#This Row],[Demand]])*$C$6),0)</f>
        <v>0</v>
      </c>
      <c r="H141" s="10">
        <f ca="1">IF(Table1[[#This Row],[Demand]]&lt;=$C$9,0,(Table1[[#This Row],[Demand]]-$C$9)*$C$7)</f>
        <v>684.75438350834554</v>
      </c>
      <c r="I141" s="10">
        <f ca="1">Table1[[#This Row],[Gross Profit]]-Table1[[#This Row],[Holding Cost]]-Table1[[#This Row],[Shortage Cost]]</f>
        <v>4315.2456164916548</v>
      </c>
    </row>
    <row r="142" spans="3:9" x14ac:dyDescent="0.25">
      <c r="C142" s="3">
        <v>126</v>
      </c>
      <c r="D142" s="9">
        <f t="shared" ca="1" si="1"/>
        <v>98.081168490304194</v>
      </c>
      <c r="E142" s="9">
        <f ca="1">IF(D142&lt;$C$9,Table1[[#This Row],[Demand]],$C$9)</f>
        <v>98.081168490304194</v>
      </c>
      <c r="F142" s="10">
        <f ca="1">Table1[[#This Row],[Sales]]*$C$5</f>
        <v>4904.0584245152095</v>
      </c>
      <c r="G142" s="10">
        <f ca="1">IF(Table1[[#This Row],[Demand]]&lt;=$C$9,(($C$9-Table1[[#This Row],[Demand]])*$C$6),0)</f>
        <v>28.782472645437096</v>
      </c>
      <c r="H142" s="10">
        <f ca="1">IF(Table1[[#This Row],[Demand]]&lt;=$C$9,0,(Table1[[#This Row],[Demand]]-$C$9)*$C$7)</f>
        <v>0</v>
      </c>
      <c r="I142" s="10">
        <f ca="1">Table1[[#This Row],[Gross Profit]]-Table1[[#This Row],[Holding Cost]]-Table1[[#This Row],[Shortage Cost]]</f>
        <v>4875.2759518697721</v>
      </c>
    </row>
    <row r="143" spans="3:9" x14ac:dyDescent="0.25">
      <c r="C143" s="3">
        <v>127</v>
      </c>
      <c r="D143" s="9">
        <f t="shared" ca="1" si="1"/>
        <v>113.892326873043</v>
      </c>
      <c r="E143" s="9">
        <f ca="1">IF(D143&lt;$C$9,Table1[[#This Row],[Demand]],$C$9)</f>
        <v>100</v>
      </c>
      <c r="F143" s="10">
        <f ca="1">Table1[[#This Row],[Sales]]*$C$5</f>
        <v>5000</v>
      </c>
      <c r="G143" s="10">
        <f ca="1">IF(Table1[[#This Row],[Demand]]&lt;=$C$9,(($C$9-Table1[[#This Row],[Demand]])*$C$6),0)</f>
        <v>0</v>
      </c>
      <c r="H143" s="10">
        <f ca="1">IF(Table1[[#This Row],[Demand]]&lt;=$C$9,0,(Table1[[#This Row],[Demand]]-$C$9)*$C$7)</f>
        <v>416.76980619129012</v>
      </c>
      <c r="I143" s="10">
        <f ca="1">Table1[[#This Row],[Gross Profit]]-Table1[[#This Row],[Holding Cost]]-Table1[[#This Row],[Shortage Cost]]</f>
        <v>4583.2301938087103</v>
      </c>
    </row>
    <row r="144" spans="3:9" x14ac:dyDescent="0.25">
      <c r="C144" s="3">
        <v>128</v>
      </c>
      <c r="D144" s="9">
        <f t="shared" ca="1" si="1"/>
        <v>128.04065370983389</v>
      </c>
      <c r="E144" s="9">
        <f ca="1">IF(D144&lt;$C$9,Table1[[#This Row],[Demand]],$C$9)</f>
        <v>100</v>
      </c>
      <c r="F144" s="10">
        <f ca="1">Table1[[#This Row],[Sales]]*$C$5</f>
        <v>5000</v>
      </c>
      <c r="G144" s="10">
        <f ca="1">IF(Table1[[#This Row],[Demand]]&lt;=$C$9,(($C$9-Table1[[#This Row],[Demand]])*$C$6),0)</f>
        <v>0</v>
      </c>
      <c r="H144" s="10">
        <f ca="1">IF(Table1[[#This Row],[Demand]]&lt;=$C$9,0,(Table1[[#This Row],[Demand]]-$C$9)*$C$7)</f>
        <v>841.21961129501665</v>
      </c>
      <c r="I144" s="10">
        <f ca="1">Table1[[#This Row],[Gross Profit]]-Table1[[#This Row],[Holding Cost]]-Table1[[#This Row],[Shortage Cost]]</f>
        <v>4158.7803887049831</v>
      </c>
    </row>
    <row r="145" spans="3:9" x14ac:dyDescent="0.25">
      <c r="C145" s="3">
        <v>129</v>
      </c>
      <c r="D145" s="9">
        <f t="shared" ca="1" si="1"/>
        <v>123.98320621459445</v>
      </c>
      <c r="E145" s="9">
        <f ca="1">IF(D145&lt;$C$9,Table1[[#This Row],[Demand]],$C$9)</f>
        <v>100</v>
      </c>
      <c r="F145" s="10">
        <f ca="1">Table1[[#This Row],[Sales]]*$C$5</f>
        <v>5000</v>
      </c>
      <c r="G145" s="10">
        <f ca="1">IF(Table1[[#This Row],[Demand]]&lt;=$C$9,(($C$9-Table1[[#This Row],[Demand]])*$C$6),0)</f>
        <v>0</v>
      </c>
      <c r="H145" s="10">
        <f ca="1">IF(Table1[[#This Row],[Demand]]&lt;=$C$9,0,(Table1[[#This Row],[Demand]]-$C$9)*$C$7)</f>
        <v>719.49618643783333</v>
      </c>
      <c r="I145" s="10">
        <f ca="1">Table1[[#This Row],[Gross Profit]]-Table1[[#This Row],[Holding Cost]]-Table1[[#This Row],[Shortage Cost]]</f>
        <v>4280.5038135621671</v>
      </c>
    </row>
    <row r="146" spans="3:9" x14ac:dyDescent="0.25">
      <c r="C146" s="3">
        <v>130</v>
      </c>
      <c r="D146" s="9">
        <f t="shared" ref="D146:D209" ca="1" si="2">NORMINV(RAND(),$C$12,$C$13)</f>
        <v>130.89541499109856</v>
      </c>
      <c r="E146" s="9">
        <f ca="1">IF(D146&lt;$C$9,Table1[[#This Row],[Demand]],$C$9)</f>
        <v>100</v>
      </c>
      <c r="F146" s="10">
        <f ca="1">Table1[[#This Row],[Sales]]*$C$5</f>
        <v>5000</v>
      </c>
      <c r="G146" s="10">
        <f ca="1">IF(Table1[[#This Row],[Demand]]&lt;=$C$9,(($C$9-Table1[[#This Row],[Demand]])*$C$6),0)</f>
        <v>0</v>
      </c>
      <c r="H146" s="10">
        <f ca="1">IF(Table1[[#This Row],[Demand]]&lt;=$C$9,0,(Table1[[#This Row],[Demand]]-$C$9)*$C$7)</f>
        <v>926.86244973295686</v>
      </c>
      <c r="I146" s="10">
        <f ca="1">Table1[[#This Row],[Gross Profit]]-Table1[[#This Row],[Holding Cost]]-Table1[[#This Row],[Shortage Cost]]</f>
        <v>4073.137550267043</v>
      </c>
    </row>
    <row r="147" spans="3:9" x14ac:dyDescent="0.25">
      <c r="C147" s="3">
        <v>131</v>
      </c>
      <c r="D147" s="9">
        <f t="shared" ca="1" si="2"/>
        <v>117.4377794102088</v>
      </c>
      <c r="E147" s="9">
        <f ca="1">IF(D147&lt;$C$9,Table1[[#This Row],[Demand]],$C$9)</f>
        <v>100</v>
      </c>
      <c r="F147" s="10">
        <f ca="1">Table1[[#This Row],[Sales]]*$C$5</f>
        <v>5000</v>
      </c>
      <c r="G147" s="10">
        <f ca="1">IF(Table1[[#This Row],[Demand]]&lt;=$C$9,(($C$9-Table1[[#This Row],[Demand]])*$C$6),0)</f>
        <v>0</v>
      </c>
      <c r="H147" s="10">
        <f ca="1">IF(Table1[[#This Row],[Demand]]&lt;=$C$9,0,(Table1[[#This Row],[Demand]]-$C$9)*$C$7)</f>
        <v>523.13338230626414</v>
      </c>
      <c r="I147" s="10">
        <f ca="1">Table1[[#This Row],[Gross Profit]]-Table1[[#This Row],[Holding Cost]]-Table1[[#This Row],[Shortage Cost]]</f>
        <v>4476.8666176937359</v>
      </c>
    </row>
    <row r="148" spans="3:9" x14ac:dyDescent="0.25">
      <c r="C148" s="3">
        <v>132</v>
      </c>
      <c r="D148" s="9">
        <f t="shared" ca="1" si="2"/>
        <v>81.484402288355682</v>
      </c>
      <c r="E148" s="9">
        <f ca="1">IF(D148&lt;$C$9,Table1[[#This Row],[Demand]],$C$9)</f>
        <v>81.484402288355682</v>
      </c>
      <c r="F148" s="10">
        <f ca="1">Table1[[#This Row],[Sales]]*$C$5</f>
        <v>4074.2201144177843</v>
      </c>
      <c r="G148" s="10">
        <f ca="1">IF(Table1[[#This Row],[Demand]]&lt;=$C$9,(($C$9-Table1[[#This Row],[Demand]])*$C$6),0)</f>
        <v>277.73396567466477</v>
      </c>
      <c r="H148" s="10">
        <f ca="1">IF(Table1[[#This Row],[Demand]]&lt;=$C$9,0,(Table1[[#This Row],[Demand]]-$C$9)*$C$7)</f>
        <v>0</v>
      </c>
      <c r="I148" s="10">
        <f ca="1">Table1[[#This Row],[Gross Profit]]-Table1[[#This Row],[Holding Cost]]-Table1[[#This Row],[Shortage Cost]]</f>
        <v>3796.4861487431194</v>
      </c>
    </row>
    <row r="149" spans="3:9" x14ac:dyDescent="0.25">
      <c r="C149" s="3">
        <v>133</v>
      </c>
      <c r="D149" s="9">
        <f t="shared" ca="1" si="2"/>
        <v>95.166640957817918</v>
      </c>
      <c r="E149" s="9">
        <f ca="1">IF(D149&lt;$C$9,Table1[[#This Row],[Demand]],$C$9)</f>
        <v>95.166640957817918</v>
      </c>
      <c r="F149" s="10">
        <f ca="1">Table1[[#This Row],[Sales]]*$C$5</f>
        <v>4758.3320478908963</v>
      </c>
      <c r="G149" s="10">
        <f ca="1">IF(Table1[[#This Row],[Demand]]&lt;=$C$9,(($C$9-Table1[[#This Row],[Demand]])*$C$6),0)</f>
        <v>72.500385632731223</v>
      </c>
      <c r="H149" s="10">
        <f ca="1">IF(Table1[[#This Row],[Demand]]&lt;=$C$9,0,(Table1[[#This Row],[Demand]]-$C$9)*$C$7)</f>
        <v>0</v>
      </c>
      <c r="I149" s="10">
        <f ca="1">Table1[[#This Row],[Gross Profit]]-Table1[[#This Row],[Holding Cost]]-Table1[[#This Row],[Shortage Cost]]</f>
        <v>4685.8316622581651</v>
      </c>
    </row>
    <row r="150" spans="3:9" x14ac:dyDescent="0.25">
      <c r="C150" s="3">
        <v>134</v>
      </c>
      <c r="D150" s="9">
        <f t="shared" ca="1" si="2"/>
        <v>79.137174913543845</v>
      </c>
      <c r="E150" s="9">
        <f ca="1">IF(D150&lt;$C$9,Table1[[#This Row],[Demand]],$C$9)</f>
        <v>79.137174913543845</v>
      </c>
      <c r="F150" s="10">
        <f ca="1">Table1[[#This Row],[Sales]]*$C$5</f>
        <v>3956.858745677192</v>
      </c>
      <c r="G150" s="10">
        <f ca="1">IF(Table1[[#This Row],[Demand]]&lt;=$C$9,(($C$9-Table1[[#This Row],[Demand]])*$C$6),0)</f>
        <v>312.94237629684233</v>
      </c>
      <c r="H150" s="10">
        <f ca="1">IF(Table1[[#This Row],[Demand]]&lt;=$C$9,0,(Table1[[#This Row],[Demand]]-$C$9)*$C$7)</f>
        <v>0</v>
      </c>
      <c r="I150" s="10">
        <f ca="1">Table1[[#This Row],[Gross Profit]]-Table1[[#This Row],[Holding Cost]]-Table1[[#This Row],[Shortage Cost]]</f>
        <v>3643.9163693803498</v>
      </c>
    </row>
    <row r="151" spans="3:9" x14ac:dyDescent="0.25">
      <c r="C151" s="3">
        <v>135</v>
      </c>
      <c r="D151" s="9">
        <f t="shared" ca="1" si="2"/>
        <v>124.83189586283024</v>
      </c>
      <c r="E151" s="9">
        <f ca="1">IF(D151&lt;$C$9,Table1[[#This Row],[Demand]],$C$9)</f>
        <v>100</v>
      </c>
      <c r="F151" s="10">
        <f ca="1">Table1[[#This Row],[Sales]]*$C$5</f>
        <v>5000</v>
      </c>
      <c r="G151" s="10">
        <f ca="1">IF(Table1[[#This Row],[Demand]]&lt;=$C$9,(($C$9-Table1[[#This Row],[Demand]])*$C$6),0)</f>
        <v>0</v>
      </c>
      <c r="H151" s="10">
        <f ca="1">IF(Table1[[#This Row],[Demand]]&lt;=$C$9,0,(Table1[[#This Row],[Demand]]-$C$9)*$C$7)</f>
        <v>744.95687588490705</v>
      </c>
      <c r="I151" s="10">
        <f ca="1">Table1[[#This Row],[Gross Profit]]-Table1[[#This Row],[Holding Cost]]-Table1[[#This Row],[Shortage Cost]]</f>
        <v>4255.0431241150927</v>
      </c>
    </row>
    <row r="152" spans="3:9" x14ac:dyDescent="0.25">
      <c r="C152" s="3">
        <v>136</v>
      </c>
      <c r="D152" s="9">
        <f t="shared" ca="1" si="2"/>
        <v>116.40658536547065</v>
      </c>
      <c r="E152" s="9">
        <f ca="1">IF(D152&lt;$C$9,Table1[[#This Row],[Demand]],$C$9)</f>
        <v>100</v>
      </c>
      <c r="F152" s="10">
        <f ca="1">Table1[[#This Row],[Sales]]*$C$5</f>
        <v>5000</v>
      </c>
      <c r="G152" s="10">
        <f ca="1">IF(Table1[[#This Row],[Demand]]&lt;=$C$9,(($C$9-Table1[[#This Row],[Demand]])*$C$6),0)</f>
        <v>0</v>
      </c>
      <c r="H152" s="10">
        <f ca="1">IF(Table1[[#This Row],[Demand]]&lt;=$C$9,0,(Table1[[#This Row],[Demand]]-$C$9)*$C$7)</f>
        <v>492.19756096411942</v>
      </c>
      <c r="I152" s="10">
        <f ca="1">Table1[[#This Row],[Gross Profit]]-Table1[[#This Row],[Holding Cost]]-Table1[[#This Row],[Shortage Cost]]</f>
        <v>4507.8024390358805</v>
      </c>
    </row>
    <row r="153" spans="3:9" x14ac:dyDescent="0.25">
      <c r="C153" s="3">
        <v>137</v>
      </c>
      <c r="D153" s="9">
        <f t="shared" ca="1" si="2"/>
        <v>93.716596425994254</v>
      </c>
      <c r="E153" s="9">
        <f ca="1">IF(D153&lt;$C$9,Table1[[#This Row],[Demand]],$C$9)</f>
        <v>93.716596425994254</v>
      </c>
      <c r="F153" s="10">
        <f ca="1">Table1[[#This Row],[Sales]]*$C$5</f>
        <v>4685.8298212997124</v>
      </c>
      <c r="G153" s="10">
        <f ca="1">IF(Table1[[#This Row],[Demand]]&lt;=$C$9,(($C$9-Table1[[#This Row],[Demand]])*$C$6),0)</f>
        <v>94.251053610086188</v>
      </c>
      <c r="H153" s="10">
        <f ca="1">IF(Table1[[#This Row],[Demand]]&lt;=$C$9,0,(Table1[[#This Row],[Demand]]-$C$9)*$C$7)</f>
        <v>0</v>
      </c>
      <c r="I153" s="10">
        <f ca="1">Table1[[#This Row],[Gross Profit]]-Table1[[#This Row],[Holding Cost]]-Table1[[#This Row],[Shortage Cost]]</f>
        <v>4591.5787676896261</v>
      </c>
    </row>
    <row r="154" spans="3:9" x14ac:dyDescent="0.25">
      <c r="C154" s="3">
        <v>138</v>
      </c>
      <c r="D154" s="9">
        <f t="shared" ca="1" si="2"/>
        <v>148.4097721960776</v>
      </c>
      <c r="E154" s="9">
        <f ca="1">IF(D154&lt;$C$9,Table1[[#This Row],[Demand]],$C$9)</f>
        <v>100</v>
      </c>
      <c r="F154" s="10">
        <f ca="1">Table1[[#This Row],[Sales]]*$C$5</f>
        <v>5000</v>
      </c>
      <c r="G154" s="10">
        <f ca="1">IF(Table1[[#This Row],[Demand]]&lt;=$C$9,(($C$9-Table1[[#This Row],[Demand]])*$C$6),0)</f>
        <v>0</v>
      </c>
      <c r="H154" s="10">
        <f ca="1">IF(Table1[[#This Row],[Demand]]&lt;=$C$9,0,(Table1[[#This Row],[Demand]]-$C$9)*$C$7)</f>
        <v>1452.2931658823279</v>
      </c>
      <c r="I154" s="10">
        <f ca="1">Table1[[#This Row],[Gross Profit]]-Table1[[#This Row],[Holding Cost]]-Table1[[#This Row],[Shortage Cost]]</f>
        <v>3547.7068341176719</v>
      </c>
    </row>
    <row r="155" spans="3:9" x14ac:dyDescent="0.25">
      <c r="C155" s="3">
        <v>139</v>
      </c>
      <c r="D155" s="9">
        <f t="shared" ca="1" si="2"/>
        <v>127.22276084102175</v>
      </c>
      <c r="E155" s="9">
        <f ca="1">IF(D155&lt;$C$9,Table1[[#This Row],[Demand]],$C$9)</f>
        <v>100</v>
      </c>
      <c r="F155" s="10">
        <f ca="1">Table1[[#This Row],[Sales]]*$C$5</f>
        <v>5000</v>
      </c>
      <c r="G155" s="10">
        <f ca="1">IF(Table1[[#This Row],[Demand]]&lt;=$C$9,(($C$9-Table1[[#This Row],[Demand]])*$C$6),0)</f>
        <v>0</v>
      </c>
      <c r="H155" s="10">
        <f ca="1">IF(Table1[[#This Row],[Demand]]&lt;=$C$9,0,(Table1[[#This Row],[Demand]]-$C$9)*$C$7)</f>
        <v>816.68282523065261</v>
      </c>
      <c r="I155" s="10">
        <f ca="1">Table1[[#This Row],[Gross Profit]]-Table1[[#This Row],[Holding Cost]]-Table1[[#This Row],[Shortage Cost]]</f>
        <v>4183.3171747693477</v>
      </c>
    </row>
    <row r="156" spans="3:9" x14ac:dyDescent="0.25">
      <c r="C156" s="3">
        <v>140</v>
      </c>
      <c r="D156" s="9">
        <f t="shared" ca="1" si="2"/>
        <v>102.95473889705653</v>
      </c>
      <c r="E156" s="9">
        <f ca="1">IF(D156&lt;$C$9,Table1[[#This Row],[Demand]],$C$9)</f>
        <v>100</v>
      </c>
      <c r="F156" s="10">
        <f ca="1">Table1[[#This Row],[Sales]]*$C$5</f>
        <v>5000</v>
      </c>
      <c r="G156" s="10">
        <f ca="1">IF(Table1[[#This Row],[Demand]]&lt;=$C$9,(($C$9-Table1[[#This Row],[Demand]])*$C$6),0)</f>
        <v>0</v>
      </c>
      <c r="H156" s="10">
        <f ca="1">IF(Table1[[#This Row],[Demand]]&lt;=$C$9,0,(Table1[[#This Row],[Demand]]-$C$9)*$C$7)</f>
        <v>88.642166911695881</v>
      </c>
      <c r="I156" s="10">
        <f ca="1">Table1[[#This Row],[Gross Profit]]-Table1[[#This Row],[Holding Cost]]-Table1[[#This Row],[Shortage Cost]]</f>
        <v>4911.3578330883038</v>
      </c>
    </row>
    <row r="157" spans="3:9" x14ac:dyDescent="0.25">
      <c r="C157" s="3">
        <v>141</v>
      </c>
      <c r="D157" s="9">
        <f t="shared" ca="1" si="2"/>
        <v>93.675825091393904</v>
      </c>
      <c r="E157" s="9">
        <f ca="1">IF(D157&lt;$C$9,Table1[[#This Row],[Demand]],$C$9)</f>
        <v>93.675825091393904</v>
      </c>
      <c r="F157" s="10">
        <f ca="1">Table1[[#This Row],[Sales]]*$C$5</f>
        <v>4683.7912545696954</v>
      </c>
      <c r="G157" s="10">
        <f ca="1">IF(Table1[[#This Row],[Demand]]&lt;=$C$9,(($C$9-Table1[[#This Row],[Demand]])*$C$6),0)</f>
        <v>94.862623629091445</v>
      </c>
      <c r="H157" s="10">
        <f ca="1">IF(Table1[[#This Row],[Demand]]&lt;=$C$9,0,(Table1[[#This Row],[Demand]]-$C$9)*$C$7)</f>
        <v>0</v>
      </c>
      <c r="I157" s="10">
        <f ca="1">Table1[[#This Row],[Gross Profit]]-Table1[[#This Row],[Holding Cost]]-Table1[[#This Row],[Shortage Cost]]</f>
        <v>4588.9286309406043</v>
      </c>
    </row>
    <row r="158" spans="3:9" x14ac:dyDescent="0.25">
      <c r="C158" s="3">
        <v>142</v>
      </c>
      <c r="D158" s="9">
        <f t="shared" ca="1" si="2"/>
        <v>83.918065566766458</v>
      </c>
      <c r="E158" s="9">
        <f ca="1">IF(D158&lt;$C$9,Table1[[#This Row],[Demand]],$C$9)</f>
        <v>83.918065566766458</v>
      </c>
      <c r="F158" s="10">
        <f ca="1">Table1[[#This Row],[Sales]]*$C$5</f>
        <v>4195.9032783383227</v>
      </c>
      <c r="G158" s="10">
        <f ca="1">IF(Table1[[#This Row],[Demand]]&lt;=$C$9,(($C$9-Table1[[#This Row],[Demand]])*$C$6),0)</f>
        <v>241.22901649850314</v>
      </c>
      <c r="H158" s="10">
        <f ca="1">IF(Table1[[#This Row],[Demand]]&lt;=$C$9,0,(Table1[[#This Row],[Demand]]-$C$9)*$C$7)</f>
        <v>0</v>
      </c>
      <c r="I158" s="10">
        <f ca="1">Table1[[#This Row],[Gross Profit]]-Table1[[#This Row],[Holding Cost]]-Table1[[#This Row],[Shortage Cost]]</f>
        <v>3954.6742618398193</v>
      </c>
    </row>
    <row r="159" spans="3:9" x14ac:dyDescent="0.25">
      <c r="C159" s="3">
        <v>143</v>
      </c>
      <c r="D159" s="9">
        <f t="shared" ca="1" si="2"/>
        <v>93.703581267778134</v>
      </c>
      <c r="E159" s="9">
        <f ca="1">IF(D159&lt;$C$9,Table1[[#This Row],[Demand]],$C$9)</f>
        <v>93.703581267778134</v>
      </c>
      <c r="F159" s="10">
        <f ca="1">Table1[[#This Row],[Sales]]*$C$5</f>
        <v>4685.1790633889068</v>
      </c>
      <c r="G159" s="10">
        <f ca="1">IF(Table1[[#This Row],[Demand]]&lt;=$C$9,(($C$9-Table1[[#This Row],[Demand]])*$C$6),0)</f>
        <v>94.446280983327995</v>
      </c>
      <c r="H159" s="10">
        <f ca="1">IF(Table1[[#This Row],[Demand]]&lt;=$C$9,0,(Table1[[#This Row],[Demand]]-$C$9)*$C$7)</f>
        <v>0</v>
      </c>
      <c r="I159" s="10">
        <f ca="1">Table1[[#This Row],[Gross Profit]]-Table1[[#This Row],[Holding Cost]]-Table1[[#This Row],[Shortage Cost]]</f>
        <v>4590.7327824055792</v>
      </c>
    </row>
    <row r="160" spans="3:9" x14ac:dyDescent="0.25">
      <c r="C160" s="3">
        <v>144</v>
      </c>
      <c r="D160" s="9">
        <f t="shared" ca="1" si="2"/>
        <v>104.30161718650406</v>
      </c>
      <c r="E160" s="9">
        <f ca="1">IF(D160&lt;$C$9,Table1[[#This Row],[Demand]],$C$9)</f>
        <v>100</v>
      </c>
      <c r="F160" s="10">
        <f ca="1">Table1[[#This Row],[Sales]]*$C$5</f>
        <v>5000</v>
      </c>
      <c r="G160" s="10">
        <f ca="1">IF(Table1[[#This Row],[Demand]]&lt;=$C$9,(($C$9-Table1[[#This Row],[Demand]])*$C$6),0)</f>
        <v>0</v>
      </c>
      <c r="H160" s="10">
        <f ca="1">IF(Table1[[#This Row],[Demand]]&lt;=$C$9,0,(Table1[[#This Row],[Demand]]-$C$9)*$C$7)</f>
        <v>129.04851559512181</v>
      </c>
      <c r="I160" s="10">
        <f ca="1">Table1[[#This Row],[Gross Profit]]-Table1[[#This Row],[Holding Cost]]-Table1[[#This Row],[Shortage Cost]]</f>
        <v>4870.9514844048781</v>
      </c>
    </row>
    <row r="161" spans="3:9" x14ac:dyDescent="0.25">
      <c r="C161" s="3">
        <v>145</v>
      </c>
      <c r="D161" s="9">
        <f t="shared" ca="1" si="2"/>
        <v>89.784839384727775</v>
      </c>
      <c r="E161" s="9">
        <f ca="1">IF(D161&lt;$C$9,Table1[[#This Row],[Demand]],$C$9)</f>
        <v>89.784839384727775</v>
      </c>
      <c r="F161" s="10">
        <f ca="1">Table1[[#This Row],[Sales]]*$C$5</f>
        <v>4489.2419692363892</v>
      </c>
      <c r="G161" s="10">
        <f ca="1">IF(Table1[[#This Row],[Demand]]&lt;=$C$9,(($C$9-Table1[[#This Row],[Demand]])*$C$6),0)</f>
        <v>153.22740922908338</v>
      </c>
      <c r="H161" s="10">
        <f ca="1">IF(Table1[[#This Row],[Demand]]&lt;=$C$9,0,(Table1[[#This Row],[Demand]]-$C$9)*$C$7)</f>
        <v>0</v>
      </c>
      <c r="I161" s="10">
        <f ca="1">Table1[[#This Row],[Gross Profit]]-Table1[[#This Row],[Holding Cost]]-Table1[[#This Row],[Shortage Cost]]</f>
        <v>4336.0145600073056</v>
      </c>
    </row>
    <row r="162" spans="3:9" x14ac:dyDescent="0.25">
      <c r="C162" s="3">
        <v>146</v>
      </c>
      <c r="D162" s="9">
        <f t="shared" ca="1" si="2"/>
        <v>69.435570244914103</v>
      </c>
      <c r="E162" s="9">
        <f ca="1">IF(D162&lt;$C$9,Table1[[#This Row],[Demand]],$C$9)</f>
        <v>69.435570244914103</v>
      </c>
      <c r="F162" s="10">
        <f ca="1">Table1[[#This Row],[Sales]]*$C$5</f>
        <v>3471.7785122457053</v>
      </c>
      <c r="G162" s="10">
        <f ca="1">IF(Table1[[#This Row],[Demand]]&lt;=$C$9,(($C$9-Table1[[#This Row],[Demand]])*$C$6),0)</f>
        <v>458.46644632628846</v>
      </c>
      <c r="H162" s="10">
        <f ca="1">IF(Table1[[#This Row],[Demand]]&lt;=$C$9,0,(Table1[[#This Row],[Demand]]-$C$9)*$C$7)</f>
        <v>0</v>
      </c>
      <c r="I162" s="10">
        <f ca="1">Table1[[#This Row],[Gross Profit]]-Table1[[#This Row],[Holding Cost]]-Table1[[#This Row],[Shortage Cost]]</f>
        <v>3013.3120659194169</v>
      </c>
    </row>
    <row r="163" spans="3:9" x14ac:dyDescent="0.25">
      <c r="C163" s="3">
        <v>147</v>
      </c>
      <c r="D163" s="9">
        <f t="shared" ca="1" si="2"/>
        <v>123.68907647665087</v>
      </c>
      <c r="E163" s="9">
        <f ca="1">IF(D163&lt;$C$9,Table1[[#This Row],[Demand]],$C$9)</f>
        <v>100</v>
      </c>
      <c r="F163" s="10">
        <f ca="1">Table1[[#This Row],[Sales]]*$C$5</f>
        <v>5000</v>
      </c>
      <c r="G163" s="10">
        <f ca="1">IF(Table1[[#This Row],[Demand]]&lt;=$C$9,(($C$9-Table1[[#This Row],[Demand]])*$C$6),0)</f>
        <v>0</v>
      </c>
      <c r="H163" s="10">
        <f ca="1">IF(Table1[[#This Row],[Demand]]&lt;=$C$9,0,(Table1[[#This Row],[Demand]]-$C$9)*$C$7)</f>
        <v>710.67229429952602</v>
      </c>
      <c r="I163" s="10">
        <f ca="1">Table1[[#This Row],[Gross Profit]]-Table1[[#This Row],[Holding Cost]]-Table1[[#This Row],[Shortage Cost]]</f>
        <v>4289.3277057004743</v>
      </c>
    </row>
    <row r="164" spans="3:9" x14ac:dyDescent="0.25">
      <c r="C164" s="3">
        <v>148</v>
      </c>
      <c r="D164" s="9">
        <f t="shared" ca="1" si="2"/>
        <v>126.40825527426898</v>
      </c>
      <c r="E164" s="9">
        <f ca="1">IF(D164&lt;$C$9,Table1[[#This Row],[Demand]],$C$9)</f>
        <v>100</v>
      </c>
      <c r="F164" s="10">
        <f ca="1">Table1[[#This Row],[Sales]]*$C$5</f>
        <v>5000</v>
      </c>
      <c r="G164" s="10">
        <f ca="1">IF(Table1[[#This Row],[Demand]]&lt;=$C$9,(($C$9-Table1[[#This Row],[Demand]])*$C$6),0)</f>
        <v>0</v>
      </c>
      <c r="H164" s="10">
        <f ca="1">IF(Table1[[#This Row],[Demand]]&lt;=$C$9,0,(Table1[[#This Row],[Demand]]-$C$9)*$C$7)</f>
        <v>792.24765822806944</v>
      </c>
      <c r="I164" s="10">
        <f ca="1">Table1[[#This Row],[Gross Profit]]-Table1[[#This Row],[Holding Cost]]-Table1[[#This Row],[Shortage Cost]]</f>
        <v>4207.7523417719303</v>
      </c>
    </row>
    <row r="165" spans="3:9" x14ac:dyDescent="0.25">
      <c r="C165" s="3">
        <v>149</v>
      </c>
      <c r="D165" s="9">
        <f t="shared" ca="1" si="2"/>
        <v>87.066913145550103</v>
      </c>
      <c r="E165" s="9">
        <f ca="1">IF(D165&lt;$C$9,Table1[[#This Row],[Demand]],$C$9)</f>
        <v>87.066913145550103</v>
      </c>
      <c r="F165" s="10">
        <f ca="1">Table1[[#This Row],[Sales]]*$C$5</f>
        <v>4353.3456572775049</v>
      </c>
      <c r="G165" s="10">
        <f ca="1">IF(Table1[[#This Row],[Demand]]&lt;=$C$9,(($C$9-Table1[[#This Row],[Demand]])*$C$6),0)</f>
        <v>193.99630281674845</v>
      </c>
      <c r="H165" s="10">
        <f ca="1">IF(Table1[[#This Row],[Demand]]&lt;=$C$9,0,(Table1[[#This Row],[Demand]]-$C$9)*$C$7)</f>
        <v>0</v>
      </c>
      <c r="I165" s="10">
        <f ca="1">Table1[[#This Row],[Gross Profit]]-Table1[[#This Row],[Holding Cost]]-Table1[[#This Row],[Shortage Cost]]</f>
        <v>4159.3493544607563</v>
      </c>
    </row>
    <row r="166" spans="3:9" x14ac:dyDescent="0.25">
      <c r="C166" s="3">
        <v>150</v>
      </c>
      <c r="D166" s="9">
        <f t="shared" ca="1" si="2"/>
        <v>101.58256924602549</v>
      </c>
      <c r="E166" s="9">
        <f ca="1">IF(D166&lt;$C$9,Table1[[#This Row],[Demand]],$C$9)</f>
        <v>100</v>
      </c>
      <c r="F166" s="10">
        <f ca="1">Table1[[#This Row],[Sales]]*$C$5</f>
        <v>5000</v>
      </c>
      <c r="G166" s="10">
        <f ca="1">IF(Table1[[#This Row],[Demand]]&lt;=$C$9,(($C$9-Table1[[#This Row],[Demand]])*$C$6),0)</f>
        <v>0</v>
      </c>
      <c r="H166" s="10">
        <f ca="1">IF(Table1[[#This Row],[Demand]]&lt;=$C$9,0,(Table1[[#This Row],[Demand]]-$C$9)*$C$7)</f>
        <v>47.47707738076457</v>
      </c>
      <c r="I166" s="10">
        <f ca="1">Table1[[#This Row],[Gross Profit]]-Table1[[#This Row],[Holding Cost]]-Table1[[#This Row],[Shortage Cost]]</f>
        <v>4952.522922619235</v>
      </c>
    </row>
    <row r="167" spans="3:9" x14ac:dyDescent="0.25">
      <c r="C167" s="3">
        <v>151</v>
      </c>
      <c r="D167" s="9">
        <f t="shared" ca="1" si="2"/>
        <v>88.620763104930177</v>
      </c>
      <c r="E167" s="9">
        <f ca="1">IF(D167&lt;$C$9,Table1[[#This Row],[Demand]],$C$9)</f>
        <v>88.620763104930177</v>
      </c>
      <c r="F167" s="10">
        <f ca="1">Table1[[#This Row],[Sales]]*$C$5</f>
        <v>4431.0381552465087</v>
      </c>
      <c r="G167" s="10">
        <f ca="1">IF(Table1[[#This Row],[Demand]]&lt;=$C$9,(($C$9-Table1[[#This Row],[Demand]])*$C$6),0)</f>
        <v>170.68855342604735</v>
      </c>
      <c r="H167" s="10">
        <f ca="1">IF(Table1[[#This Row],[Demand]]&lt;=$C$9,0,(Table1[[#This Row],[Demand]]-$C$9)*$C$7)</f>
        <v>0</v>
      </c>
      <c r="I167" s="10">
        <f ca="1">Table1[[#This Row],[Gross Profit]]-Table1[[#This Row],[Holding Cost]]-Table1[[#This Row],[Shortage Cost]]</f>
        <v>4260.3496018204614</v>
      </c>
    </row>
    <row r="168" spans="3:9" x14ac:dyDescent="0.25">
      <c r="C168" s="3">
        <v>152</v>
      </c>
      <c r="D168" s="9">
        <f t="shared" ca="1" si="2"/>
        <v>63.881177629287905</v>
      </c>
      <c r="E168" s="9">
        <f ca="1">IF(D168&lt;$C$9,Table1[[#This Row],[Demand]],$C$9)</f>
        <v>63.881177629287905</v>
      </c>
      <c r="F168" s="10">
        <f ca="1">Table1[[#This Row],[Sales]]*$C$5</f>
        <v>3194.0588814643952</v>
      </c>
      <c r="G168" s="10">
        <f ca="1">IF(Table1[[#This Row],[Demand]]&lt;=$C$9,(($C$9-Table1[[#This Row],[Demand]])*$C$6),0)</f>
        <v>541.78233556068142</v>
      </c>
      <c r="H168" s="10">
        <f ca="1">IF(Table1[[#This Row],[Demand]]&lt;=$C$9,0,(Table1[[#This Row],[Demand]]-$C$9)*$C$7)</f>
        <v>0</v>
      </c>
      <c r="I168" s="10">
        <f ca="1">Table1[[#This Row],[Gross Profit]]-Table1[[#This Row],[Holding Cost]]-Table1[[#This Row],[Shortage Cost]]</f>
        <v>2652.2765459037137</v>
      </c>
    </row>
    <row r="169" spans="3:9" x14ac:dyDescent="0.25">
      <c r="C169" s="3">
        <v>153</v>
      </c>
      <c r="D169" s="9">
        <f t="shared" ca="1" si="2"/>
        <v>127.88346601466796</v>
      </c>
      <c r="E169" s="9">
        <f ca="1">IF(D169&lt;$C$9,Table1[[#This Row],[Demand]],$C$9)</f>
        <v>100</v>
      </c>
      <c r="F169" s="10">
        <f ca="1">Table1[[#This Row],[Sales]]*$C$5</f>
        <v>5000</v>
      </c>
      <c r="G169" s="10">
        <f ca="1">IF(Table1[[#This Row],[Demand]]&lt;=$C$9,(($C$9-Table1[[#This Row],[Demand]])*$C$6),0)</f>
        <v>0</v>
      </c>
      <c r="H169" s="10">
        <f ca="1">IF(Table1[[#This Row],[Demand]]&lt;=$C$9,0,(Table1[[#This Row],[Demand]]-$C$9)*$C$7)</f>
        <v>836.50398044003873</v>
      </c>
      <c r="I169" s="10">
        <f ca="1">Table1[[#This Row],[Gross Profit]]-Table1[[#This Row],[Holding Cost]]-Table1[[#This Row],[Shortage Cost]]</f>
        <v>4163.4960195599615</v>
      </c>
    </row>
    <row r="170" spans="3:9" x14ac:dyDescent="0.25">
      <c r="C170" s="3">
        <v>154</v>
      </c>
      <c r="D170" s="9">
        <f t="shared" ca="1" si="2"/>
        <v>115.03190554351731</v>
      </c>
      <c r="E170" s="9">
        <f ca="1">IF(D170&lt;$C$9,Table1[[#This Row],[Demand]],$C$9)</f>
        <v>100</v>
      </c>
      <c r="F170" s="10">
        <f ca="1">Table1[[#This Row],[Sales]]*$C$5</f>
        <v>5000</v>
      </c>
      <c r="G170" s="10">
        <f ca="1">IF(Table1[[#This Row],[Demand]]&lt;=$C$9,(($C$9-Table1[[#This Row],[Demand]])*$C$6),0)</f>
        <v>0</v>
      </c>
      <c r="H170" s="10">
        <f ca="1">IF(Table1[[#This Row],[Demand]]&lt;=$C$9,0,(Table1[[#This Row],[Demand]]-$C$9)*$C$7)</f>
        <v>450.95716630551931</v>
      </c>
      <c r="I170" s="10">
        <f ca="1">Table1[[#This Row],[Gross Profit]]-Table1[[#This Row],[Holding Cost]]-Table1[[#This Row],[Shortage Cost]]</f>
        <v>4549.0428336944806</v>
      </c>
    </row>
    <row r="171" spans="3:9" x14ac:dyDescent="0.25">
      <c r="C171" s="3">
        <v>155</v>
      </c>
      <c r="D171" s="9">
        <f t="shared" ca="1" si="2"/>
        <v>90.129902678965976</v>
      </c>
      <c r="E171" s="9">
        <f ca="1">IF(D171&lt;$C$9,Table1[[#This Row],[Demand]],$C$9)</f>
        <v>90.129902678965976</v>
      </c>
      <c r="F171" s="10">
        <f ca="1">Table1[[#This Row],[Sales]]*$C$5</f>
        <v>4506.4951339482986</v>
      </c>
      <c r="G171" s="10">
        <f ca="1">IF(Table1[[#This Row],[Demand]]&lt;=$C$9,(($C$9-Table1[[#This Row],[Demand]])*$C$6),0)</f>
        <v>148.05145981551036</v>
      </c>
      <c r="H171" s="10">
        <f ca="1">IF(Table1[[#This Row],[Demand]]&lt;=$C$9,0,(Table1[[#This Row],[Demand]]-$C$9)*$C$7)</f>
        <v>0</v>
      </c>
      <c r="I171" s="10">
        <f ca="1">Table1[[#This Row],[Gross Profit]]-Table1[[#This Row],[Holding Cost]]-Table1[[#This Row],[Shortage Cost]]</f>
        <v>4358.4436741327881</v>
      </c>
    </row>
    <row r="172" spans="3:9" x14ac:dyDescent="0.25">
      <c r="C172" s="3">
        <v>156</v>
      </c>
      <c r="D172" s="9">
        <f t="shared" ca="1" si="2"/>
        <v>122.38522888449795</v>
      </c>
      <c r="E172" s="9">
        <f ca="1">IF(D172&lt;$C$9,Table1[[#This Row],[Demand]],$C$9)</f>
        <v>100</v>
      </c>
      <c r="F172" s="10">
        <f ca="1">Table1[[#This Row],[Sales]]*$C$5</f>
        <v>5000</v>
      </c>
      <c r="G172" s="10">
        <f ca="1">IF(Table1[[#This Row],[Demand]]&lt;=$C$9,(($C$9-Table1[[#This Row],[Demand]])*$C$6),0)</f>
        <v>0</v>
      </c>
      <c r="H172" s="10">
        <f ca="1">IF(Table1[[#This Row],[Demand]]&lt;=$C$9,0,(Table1[[#This Row],[Demand]]-$C$9)*$C$7)</f>
        <v>671.55686653493842</v>
      </c>
      <c r="I172" s="10">
        <f ca="1">Table1[[#This Row],[Gross Profit]]-Table1[[#This Row],[Holding Cost]]-Table1[[#This Row],[Shortage Cost]]</f>
        <v>4328.4431334650617</v>
      </c>
    </row>
    <row r="173" spans="3:9" x14ac:dyDescent="0.25">
      <c r="C173" s="3">
        <v>157</v>
      </c>
      <c r="D173" s="9">
        <f t="shared" ca="1" si="2"/>
        <v>79.953100588329363</v>
      </c>
      <c r="E173" s="9">
        <f ca="1">IF(D173&lt;$C$9,Table1[[#This Row],[Demand]],$C$9)</f>
        <v>79.953100588329363</v>
      </c>
      <c r="F173" s="10">
        <f ca="1">Table1[[#This Row],[Sales]]*$C$5</f>
        <v>3997.6550294164681</v>
      </c>
      <c r="G173" s="10">
        <f ca="1">IF(Table1[[#This Row],[Demand]]&lt;=$C$9,(($C$9-Table1[[#This Row],[Demand]])*$C$6),0)</f>
        <v>300.70349117505953</v>
      </c>
      <c r="H173" s="10">
        <f ca="1">IF(Table1[[#This Row],[Demand]]&lt;=$C$9,0,(Table1[[#This Row],[Demand]]-$C$9)*$C$7)</f>
        <v>0</v>
      </c>
      <c r="I173" s="10">
        <f ca="1">Table1[[#This Row],[Gross Profit]]-Table1[[#This Row],[Holding Cost]]-Table1[[#This Row],[Shortage Cost]]</f>
        <v>3696.9515382414083</v>
      </c>
    </row>
    <row r="174" spans="3:9" x14ac:dyDescent="0.25">
      <c r="C174" s="3">
        <v>158</v>
      </c>
      <c r="D174" s="9">
        <f t="shared" ca="1" si="2"/>
        <v>97.511607622486011</v>
      </c>
      <c r="E174" s="9">
        <f ca="1">IF(D174&lt;$C$9,Table1[[#This Row],[Demand]],$C$9)</f>
        <v>97.511607622486011</v>
      </c>
      <c r="F174" s="10">
        <f ca="1">Table1[[#This Row],[Sales]]*$C$5</f>
        <v>4875.5803811243004</v>
      </c>
      <c r="G174" s="10">
        <f ca="1">IF(Table1[[#This Row],[Demand]]&lt;=$C$9,(($C$9-Table1[[#This Row],[Demand]])*$C$6),0)</f>
        <v>37.325885662709837</v>
      </c>
      <c r="H174" s="10">
        <f ca="1">IF(Table1[[#This Row],[Demand]]&lt;=$C$9,0,(Table1[[#This Row],[Demand]]-$C$9)*$C$7)</f>
        <v>0</v>
      </c>
      <c r="I174" s="10">
        <f ca="1">Table1[[#This Row],[Gross Profit]]-Table1[[#This Row],[Holding Cost]]-Table1[[#This Row],[Shortage Cost]]</f>
        <v>4838.2544954615905</v>
      </c>
    </row>
    <row r="175" spans="3:9" x14ac:dyDescent="0.25">
      <c r="C175" s="3">
        <v>159</v>
      </c>
      <c r="D175" s="9">
        <f t="shared" ca="1" si="2"/>
        <v>115.65006996612922</v>
      </c>
      <c r="E175" s="9">
        <f ca="1">IF(D175&lt;$C$9,Table1[[#This Row],[Demand]],$C$9)</f>
        <v>100</v>
      </c>
      <c r="F175" s="10">
        <f ca="1">Table1[[#This Row],[Sales]]*$C$5</f>
        <v>5000</v>
      </c>
      <c r="G175" s="10">
        <f ca="1">IF(Table1[[#This Row],[Demand]]&lt;=$C$9,(($C$9-Table1[[#This Row],[Demand]])*$C$6),0)</f>
        <v>0</v>
      </c>
      <c r="H175" s="10">
        <f ca="1">IF(Table1[[#This Row],[Demand]]&lt;=$C$9,0,(Table1[[#This Row],[Demand]]-$C$9)*$C$7)</f>
        <v>469.50209898387669</v>
      </c>
      <c r="I175" s="10">
        <f ca="1">Table1[[#This Row],[Gross Profit]]-Table1[[#This Row],[Holding Cost]]-Table1[[#This Row],[Shortage Cost]]</f>
        <v>4530.4979010161233</v>
      </c>
    </row>
    <row r="176" spans="3:9" x14ac:dyDescent="0.25">
      <c r="C176" s="3">
        <v>160</v>
      </c>
      <c r="D176" s="9">
        <f t="shared" ca="1" si="2"/>
        <v>64.988050129968883</v>
      </c>
      <c r="E176" s="9">
        <f ca="1">IF(D176&lt;$C$9,Table1[[#This Row],[Demand]],$C$9)</f>
        <v>64.988050129968883</v>
      </c>
      <c r="F176" s="10">
        <f ca="1">Table1[[#This Row],[Sales]]*$C$5</f>
        <v>3249.4025064984444</v>
      </c>
      <c r="G176" s="10">
        <f ca="1">IF(Table1[[#This Row],[Demand]]&lt;=$C$9,(($C$9-Table1[[#This Row],[Demand]])*$C$6),0)</f>
        <v>525.17924805046675</v>
      </c>
      <c r="H176" s="10">
        <f ca="1">IF(Table1[[#This Row],[Demand]]&lt;=$C$9,0,(Table1[[#This Row],[Demand]]-$C$9)*$C$7)</f>
        <v>0</v>
      </c>
      <c r="I176" s="10">
        <f ca="1">Table1[[#This Row],[Gross Profit]]-Table1[[#This Row],[Holding Cost]]-Table1[[#This Row],[Shortage Cost]]</f>
        <v>2724.2232584479775</v>
      </c>
    </row>
    <row r="177" spans="3:9" x14ac:dyDescent="0.25">
      <c r="C177" s="3">
        <v>161</v>
      </c>
      <c r="D177" s="9">
        <f t="shared" ca="1" si="2"/>
        <v>129.22399435271871</v>
      </c>
      <c r="E177" s="9">
        <f ca="1">IF(D177&lt;$C$9,Table1[[#This Row],[Demand]],$C$9)</f>
        <v>100</v>
      </c>
      <c r="F177" s="10">
        <f ca="1">Table1[[#This Row],[Sales]]*$C$5</f>
        <v>5000</v>
      </c>
      <c r="G177" s="10">
        <f ca="1">IF(Table1[[#This Row],[Demand]]&lt;=$C$9,(($C$9-Table1[[#This Row],[Demand]])*$C$6),0)</f>
        <v>0</v>
      </c>
      <c r="H177" s="10">
        <f ca="1">IF(Table1[[#This Row],[Demand]]&lt;=$C$9,0,(Table1[[#This Row],[Demand]]-$C$9)*$C$7)</f>
        <v>876.71983058156115</v>
      </c>
      <c r="I177" s="10">
        <f ca="1">Table1[[#This Row],[Gross Profit]]-Table1[[#This Row],[Holding Cost]]-Table1[[#This Row],[Shortage Cost]]</f>
        <v>4123.2801694184391</v>
      </c>
    </row>
    <row r="178" spans="3:9" x14ac:dyDescent="0.25">
      <c r="C178" s="3">
        <v>162</v>
      </c>
      <c r="D178" s="9">
        <f t="shared" ca="1" si="2"/>
        <v>63.356317581926625</v>
      </c>
      <c r="E178" s="9">
        <f ca="1">IF(D178&lt;$C$9,Table1[[#This Row],[Demand]],$C$9)</f>
        <v>63.356317581926625</v>
      </c>
      <c r="F178" s="10">
        <f ca="1">Table1[[#This Row],[Sales]]*$C$5</f>
        <v>3167.8158790963312</v>
      </c>
      <c r="G178" s="10">
        <f ca="1">IF(Table1[[#This Row],[Demand]]&lt;=$C$9,(($C$9-Table1[[#This Row],[Demand]])*$C$6),0)</f>
        <v>549.65523627110065</v>
      </c>
      <c r="H178" s="10">
        <f ca="1">IF(Table1[[#This Row],[Demand]]&lt;=$C$9,0,(Table1[[#This Row],[Demand]]-$C$9)*$C$7)</f>
        <v>0</v>
      </c>
      <c r="I178" s="10">
        <f ca="1">Table1[[#This Row],[Gross Profit]]-Table1[[#This Row],[Holding Cost]]-Table1[[#This Row],[Shortage Cost]]</f>
        <v>2618.1606428252308</v>
      </c>
    </row>
    <row r="179" spans="3:9" x14ac:dyDescent="0.25">
      <c r="C179" s="3">
        <v>163</v>
      </c>
      <c r="D179" s="9">
        <f t="shared" ca="1" si="2"/>
        <v>123.55535561261703</v>
      </c>
      <c r="E179" s="9">
        <f ca="1">IF(D179&lt;$C$9,Table1[[#This Row],[Demand]],$C$9)</f>
        <v>100</v>
      </c>
      <c r="F179" s="10">
        <f ca="1">Table1[[#This Row],[Sales]]*$C$5</f>
        <v>5000</v>
      </c>
      <c r="G179" s="10">
        <f ca="1">IF(Table1[[#This Row],[Demand]]&lt;=$C$9,(($C$9-Table1[[#This Row],[Demand]])*$C$6),0)</f>
        <v>0</v>
      </c>
      <c r="H179" s="10">
        <f ca="1">IF(Table1[[#This Row],[Demand]]&lt;=$C$9,0,(Table1[[#This Row],[Demand]]-$C$9)*$C$7)</f>
        <v>706.66066837851099</v>
      </c>
      <c r="I179" s="10">
        <f ca="1">Table1[[#This Row],[Gross Profit]]-Table1[[#This Row],[Holding Cost]]-Table1[[#This Row],[Shortage Cost]]</f>
        <v>4293.3393316214888</v>
      </c>
    </row>
    <row r="180" spans="3:9" x14ac:dyDescent="0.25">
      <c r="C180" s="3">
        <v>164</v>
      </c>
      <c r="D180" s="9">
        <f t="shared" ca="1" si="2"/>
        <v>97.525164844856704</v>
      </c>
      <c r="E180" s="9">
        <f ca="1">IF(D180&lt;$C$9,Table1[[#This Row],[Demand]],$C$9)</f>
        <v>97.525164844856704</v>
      </c>
      <c r="F180" s="10">
        <f ca="1">Table1[[#This Row],[Sales]]*$C$5</f>
        <v>4876.258242242835</v>
      </c>
      <c r="G180" s="10">
        <f ca="1">IF(Table1[[#This Row],[Demand]]&lt;=$C$9,(($C$9-Table1[[#This Row],[Demand]])*$C$6),0)</f>
        <v>37.122527327149442</v>
      </c>
      <c r="H180" s="10">
        <f ca="1">IF(Table1[[#This Row],[Demand]]&lt;=$C$9,0,(Table1[[#This Row],[Demand]]-$C$9)*$C$7)</f>
        <v>0</v>
      </c>
      <c r="I180" s="10">
        <f ca="1">Table1[[#This Row],[Gross Profit]]-Table1[[#This Row],[Holding Cost]]-Table1[[#This Row],[Shortage Cost]]</f>
        <v>4839.1357149156856</v>
      </c>
    </row>
    <row r="181" spans="3:9" x14ac:dyDescent="0.25">
      <c r="C181" s="3">
        <v>165</v>
      </c>
      <c r="D181" s="9">
        <f t="shared" ca="1" si="2"/>
        <v>129.16430879118167</v>
      </c>
      <c r="E181" s="9">
        <f ca="1">IF(D181&lt;$C$9,Table1[[#This Row],[Demand]],$C$9)</f>
        <v>100</v>
      </c>
      <c r="F181" s="10">
        <f ca="1">Table1[[#This Row],[Sales]]*$C$5</f>
        <v>5000</v>
      </c>
      <c r="G181" s="10">
        <f ca="1">IF(Table1[[#This Row],[Demand]]&lt;=$C$9,(($C$9-Table1[[#This Row],[Demand]])*$C$6),0)</f>
        <v>0</v>
      </c>
      <c r="H181" s="10">
        <f ca="1">IF(Table1[[#This Row],[Demand]]&lt;=$C$9,0,(Table1[[#This Row],[Demand]]-$C$9)*$C$7)</f>
        <v>874.92926373545004</v>
      </c>
      <c r="I181" s="10">
        <f ca="1">Table1[[#This Row],[Gross Profit]]-Table1[[#This Row],[Holding Cost]]-Table1[[#This Row],[Shortage Cost]]</f>
        <v>4125.0707362645499</v>
      </c>
    </row>
    <row r="182" spans="3:9" x14ac:dyDescent="0.25">
      <c r="C182" s="3">
        <v>166</v>
      </c>
      <c r="D182" s="9">
        <f t="shared" ca="1" si="2"/>
        <v>112.11441573899263</v>
      </c>
      <c r="E182" s="9">
        <f ca="1">IF(D182&lt;$C$9,Table1[[#This Row],[Demand]],$C$9)</f>
        <v>100</v>
      </c>
      <c r="F182" s="10">
        <f ca="1">Table1[[#This Row],[Sales]]*$C$5</f>
        <v>5000</v>
      </c>
      <c r="G182" s="10">
        <f ca="1">IF(Table1[[#This Row],[Demand]]&lt;=$C$9,(($C$9-Table1[[#This Row],[Demand]])*$C$6),0)</f>
        <v>0</v>
      </c>
      <c r="H182" s="10">
        <f ca="1">IF(Table1[[#This Row],[Demand]]&lt;=$C$9,0,(Table1[[#This Row],[Demand]]-$C$9)*$C$7)</f>
        <v>363.43247216977898</v>
      </c>
      <c r="I182" s="10">
        <f ca="1">Table1[[#This Row],[Gross Profit]]-Table1[[#This Row],[Holding Cost]]-Table1[[#This Row],[Shortage Cost]]</f>
        <v>4636.5675278302206</v>
      </c>
    </row>
    <row r="183" spans="3:9" x14ac:dyDescent="0.25">
      <c r="C183" s="3">
        <v>167</v>
      </c>
      <c r="D183" s="9">
        <f t="shared" ca="1" si="2"/>
        <v>74.324816146126523</v>
      </c>
      <c r="E183" s="9">
        <f ca="1">IF(D183&lt;$C$9,Table1[[#This Row],[Demand]],$C$9)</f>
        <v>74.324816146126523</v>
      </c>
      <c r="F183" s="10">
        <f ca="1">Table1[[#This Row],[Sales]]*$C$5</f>
        <v>3716.2408073063261</v>
      </c>
      <c r="G183" s="10">
        <f ca="1">IF(Table1[[#This Row],[Demand]]&lt;=$C$9,(($C$9-Table1[[#This Row],[Demand]])*$C$6),0)</f>
        <v>385.12775780810216</v>
      </c>
      <c r="H183" s="10">
        <f ca="1">IF(Table1[[#This Row],[Demand]]&lt;=$C$9,0,(Table1[[#This Row],[Demand]]-$C$9)*$C$7)</f>
        <v>0</v>
      </c>
      <c r="I183" s="10">
        <f ca="1">Table1[[#This Row],[Gross Profit]]-Table1[[#This Row],[Holding Cost]]-Table1[[#This Row],[Shortage Cost]]</f>
        <v>3331.113049498224</v>
      </c>
    </row>
    <row r="184" spans="3:9" x14ac:dyDescent="0.25">
      <c r="C184" s="3">
        <v>168</v>
      </c>
      <c r="D184" s="9">
        <f t="shared" ca="1" si="2"/>
        <v>108.2337120049243</v>
      </c>
      <c r="E184" s="9">
        <f ca="1">IF(D184&lt;$C$9,Table1[[#This Row],[Demand]],$C$9)</f>
        <v>100</v>
      </c>
      <c r="F184" s="10">
        <f ca="1">Table1[[#This Row],[Sales]]*$C$5</f>
        <v>5000</v>
      </c>
      <c r="G184" s="10">
        <f ca="1">IF(Table1[[#This Row],[Demand]]&lt;=$C$9,(($C$9-Table1[[#This Row],[Demand]])*$C$6),0)</f>
        <v>0</v>
      </c>
      <c r="H184" s="10">
        <f ca="1">IF(Table1[[#This Row],[Demand]]&lt;=$C$9,0,(Table1[[#This Row],[Demand]]-$C$9)*$C$7)</f>
        <v>247.01136014772899</v>
      </c>
      <c r="I184" s="10">
        <f ca="1">Table1[[#This Row],[Gross Profit]]-Table1[[#This Row],[Holding Cost]]-Table1[[#This Row],[Shortage Cost]]</f>
        <v>4752.9886398522713</v>
      </c>
    </row>
    <row r="185" spans="3:9" x14ac:dyDescent="0.25">
      <c r="C185" s="3">
        <v>169</v>
      </c>
      <c r="D185" s="9">
        <f t="shared" ca="1" si="2"/>
        <v>64.705299404241785</v>
      </c>
      <c r="E185" s="9">
        <f ca="1">IF(D185&lt;$C$9,Table1[[#This Row],[Demand]],$C$9)</f>
        <v>64.705299404241785</v>
      </c>
      <c r="F185" s="10">
        <f ca="1">Table1[[#This Row],[Sales]]*$C$5</f>
        <v>3235.2649702120893</v>
      </c>
      <c r="G185" s="10">
        <f ca="1">IF(Table1[[#This Row],[Demand]]&lt;=$C$9,(($C$9-Table1[[#This Row],[Demand]])*$C$6),0)</f>
        <v>529.42050893637327</v>
      </c>
      <c r="H185" s="10">
        <f ca="1">IF(Table1[[#This Row],[Demand]]&lt;=$C$9,0,(Table1[[#This Row],[Demand]]-$C$9)*$C$7)</f>
        <v>0</v>
      </c>
      <c r="I185" s="10">
        <f ca="1">Table1[[#This Row],[Gross Profit]]-Table1[[#This Row],[Holding Cost]]-Table1[[#This Row],[Shortage Cost]]</f>
        <v>2705.8444612757162</v>
      </c>
    </row>
    <row r="186" spans="3:9" x14ac:dyDescent="0.25">
      <c r="C186" s="3">
        <v>170</v>
      </c>
      <c r="D186" s="9">
        <f t="shared" ca="1" si="2"/>
        <v>113.59580428635326</v>
      </c>
      <c r="E186" s="9">
        <f ca="1">IF(D186&lt;$C$9,Table1[[#This Row],[Demand]],$C$9)</f>
        <v>100</v>
      </c>
      <c r="F186" s="10">
        <f ca="1">Table1[[#This Row],[Sales]]*$C$5</f>
        <v>5000</v>
      </c>
      <c r="G186" s="10">
        <f ca="1">IF(Table1[[#This Row],[Demand]]&lt;=$C$9,(($C$9-Table1[[#This Row],[Demand]])*$C$6),0)</f>
        <v>0</v>
      </c>
      <c r="H186" s="10">
        <f ca="1">IF(Table1[[#This Row],[Demand]]&lt;=$C$9,0,(Table1[[#This Row],[Demand]]-$C$9)*$C$7)</f>
        <v>407.87412859059771</v>
      </c>
      <c r="I186" s="10">
        <f ca="1">Table1[[#This Row],[Gross Profit]]-Table1[[#This Row],[Holding Cost]]-Table1[[#This Row],[Shortage Cost]]</f>
        <v>4592.125871409402</v>
      </c>
    </row>
    <row r="187" spans="3:9" x14ac:dyDescent="0.25">
      <c r="C187" s="3">
        <v>171</v>
      </c>
      <c r="D187" s="9">
        <f t="shared" ca="1" si="2"/>
        <v>78.517208106732113</v>
      </c>
      <c r="E187" s="9">
        <f ca="1">IF(D187&lt;$C$9,Table1[[#This Row],[Demand]],$C$9)</f>
        <v>78.517208106732113</v>
      </c>
      <c r="F187" s="10">
        <f ca="1">Table1[[#This Row],[Sales]]*$C$5</f>
        <v>3925.8604053366057</v>
      </c>
      <c r="G187" s="10">
        <f ca="1">IF(Table1[[#This Row],[Demand]]&lt;=$C$9,(($C$9-Table1[[#This Row],[Demand]])*$C$6),0)</f>
        <v>322.24187839901833</v>
      </c>
      <c r="H187" s="10">
        <f ca="1">IF(Table1[[#This Row],[Demand]]&lt;=$C$9,0,(Table1[[#This Row],[Demand]]-$C$9)*$C$7)</f>
        <v>0</v>
      </c>
      <c r="I187" s="10">
        <f ca="1">Table1[[#This Row],[Gross Profit]]-Table1[[#This Row],[Holding Cost]]-Table1[[#This Row],[Shortage Cost]]</f>
        <v>3603.6185269375874</v>
      </c>
    </row>
    <row r="188" spans="3:9" x14ac:dyDescent="0.25">
      <c r="C188" s="3">
        <v>172</v>
      </c>
      <c r="D188" s="9">
        <f t="shared" ca="1" si="2"/>
        <v>94.055212792985813</v>
      </c>
      <c r="E188" s="9">
        <f ca="1">IF(D188&lt;$C$9,Table1[[#This Row],[Demand]],$C$9)</f>
        <v>94.055212792985813</v>
      </c>
      <c r="F188" s="10">
        <f ca="1">Table1[[#This Row],[Sales]]*$C$5</f>
        <v>4702.7606396492911</v>
      </c>
      <c r="G188" s="10">
        <f ca="1">IF(Table1[[#This Row],[Demand]]&lt;=$C$9,(($C$9-Table1[[#This Row],[Demand]])*$C$6),0)</f>
        <v>89.171808105212804</v>
      </c>
      <c r="H188" s="10">
        <f ca="1">IF(Table1[[#This Row],[Demand]]&lt;=$C$9,0,(Table1[[#This Row],[Demand]]-$C$9)*$C$7)</f>
        <v>0</v>
      </c>
      <c r="I188" s="10">
        <f ca="1">Table1[[#This Row],[Gross Profit]]-Table1[[#This Row],[Holding Cost]]-Table1[[#This Row],[Shortage Cost]]</f>
        <v>4613.5888315440779</v>
      </c>
    </row>
    <row r="189" spans="3:9" x14ac:dyDescent="0.25">
      <c r="C189" s="3">
        <v>173</v>
      </c>
      <c r="D189" s="9">
        <f t="shared" ca="1" si="2"/>
        <v>78.376518990460838</v>
      </c>
      <c r="E189" s="9">
        <f ca="1">IF(D189&lt;$C$9,Table1[[#This Row],[Demand]],$C$9)</f>
        <v>78.376518990460838</v>
      </c>
      <c r="F189" s="10">
        <f ca="1">Table1[[#This Row],[Sales]]*$C$5</f>
        <v>3918.8259495230418</v>
      </c>
      <c r="G189" s="10">
        <f ca="1">IF(Table1[[#This Row],[Demand]]&lt;=$C$9,(($C$9-Table1[[#This Row],[Demand]])*$C$6),0)</f>
        <v>324.35221514308745</v>
      </c>
      <c r="H189" s="10">
        <f ca="1">IF(Table1[[#This Row],[Demand]]&lt;=$C$9,0,(Table1[[#This Row],[Demand]]-$C$9)*$C$7)</f>
        <v>0</v>
      </c>
      <c r="I189" s="10">
        <f ca="1">Table1[[#This Row],[Gross Profit]]-Table1[[#This Row],[Holding Cost]]-Table1[[#This Row],[Shortage Cost]]</f>
        <v>3594.4737343799543</v>
      </c>
    </row>
    <row r="190" spans="3:9" x14ac:dyDescent="0.25">
      <c r="C190" s="3">
        <v>174</v>
      </c>
      <c r="D190" s="9">
        <f t="shared" ca="1" si="2"/>
        <v>113.56328733132497</v>
      </c>
      <c r="E190" s="9">
        <f ca="1">IF(D190&lt;$C$9,Table1[[#This Row],[Demand]],$C$9)</f>
        <v>100</v>
      </c>
      <c r="F190" s="10">
        <f ca="1">Table1[[#This Row],[Sales]]*$C$5</f>
        <v>5000</v>
      </c>
      <c r="G190" s="10">
        <f ca="1">IF(Table1[[#This Row],[Demand]]&lt;=$C$9,(($C$9-Table1[[#This Row],[Demand]])*$C$6),0)</f>
        <v>0</v>
      </c>
      <c r="H190" s="10">
        <f ca="1">IF(Table1[[#This Row],[Demand]]&lt;=$C$9,0,(Table1[[#This Row],[Demand]]-$C$9)*$C$7)</f>
        <v>406.89861993974915</v>
      </c>
      <c r="I190" s="10">
        <f ca="1">Table1[[#This Row],[Gross Profit]]-Table1[[#This Row],[Holding Cost]]-Table1[[#This Row],[Shortage Cost]]</f>
        <v>4593.1013800602504</v>
      </c>
    </row>
    <row r="191" spans="3:9" x14ac:dyDescent="0.25">
      <c r="C191" s="3">
        <v>175</v>
      </c>
      <c r="D191" s="9">
        <f t="shared" ca="1" si="2"/>
        <v>137.60589974223791</v>
      </c>
      <c r="E191" s="9">
        <f ca="1">IF(D191&lt;$C$9,Table1[[#This Row],[Demand]],$C$9)</f>
        <v>100</v>
      </c>
      <c r="F191" s="10">
        <f ca="1">Table1[[#This Row],[Sales]]*$C$5</f>
        <v>5000</v>
      </c>
      <c r="G191" s="10">
        <f ca="1">IF(Table1[[#This Row],[Demand]]&lt;=$C$9,(($C$9-Table1[[#This Row],[Demand]])*$C$6),0)</f>
        <v>0</v>
      </c>
      <c r="H191" s="10">
        <f ca="1">IF(Table1[[#This Row],[Demand]]&lt;=$C$9,0,(Table1[[#This Row],[Demand]]-$C$9)*$C$7)</f>
        <v>1128.1769922671374</v>
      </c>
      <c r="I191" s="10">
        <f ca="1">Table1[[#This Row],[Gross Profit]]-Table1[[#This Row],[Holding Cost]]-Table1[[#This Row],[Shortage Cost]]</f>
        <v>3871.8230077328626</v>
      </c>
    </row>
    <row r="192" spans="3:9" x14ac:dyDescent="0.25">
      <c r="C192" s="3">
        <v>176</v>
      </c>
      <c r="D192" s="9">
        <f t="shared" ca="1" si="2"/>
        <v>123.3049216896738</v>
      </c>
      <c r="E192" s="9">
        <f ca="1">IF(D192&lt;$C$9,Table1[[#This Row],[Demand]],$C$9)</f>
        <v>100</v>
      </c>
      <c r="F192" s="10">
        <f ca="1">Table1[[#This Row],[Sales]]*$C$5</f>
        <v>5000</v>
      </c>
      <c r="G192" s="10">
        <f ca="1">IF(Table1[[#This Row],[Demand]]&lt;=$C$9,(($C$9-Table1[[#This Row],[Demand]])*$C$6),0)</f>
        <v>0</v>
      </c>
      <c r="H192" s="10">
        <f ca="1">IF(Table1[[#This Row],[Demand]]&lt;=$C$9,0,(Table1[[#This Row],[Demand]]-$C$9)*$C$7)</f>
        <v>699.14765069021416</v>
      </c>
      <c r="I192" s="10">
        <f ca="1">Table1[[#This Row],[Gross Profit]]-Table1[[#This Row],[Holding Cost]]-Table1[[#This Row],[Shortage Cost]]</f>
        <v>4300.8523493097855</v>
      </c>
    </row>
    <row r="193" spans="3:9" x14ac:dyDescent="0.25">
      <c r="C193" s="3">
        <v>177</v>
      </c>
      <c r="D193" s="9">
        <f t="shared" ca="1" si="2"/>
        <v>109.47937244987931</v>
      </c>
      <c r="E193" s="9">
        <f ca="1">IF(D193&lt;$C$9,Table1[[#This Row],[Demand]],$C$9)</f>
        <v>100</v>
      </c>
      <c r="F193" s="10">
        <f ca="1">Table1[[#This Row],[Sales]]*$C$5</f>
        <v>5000</v>
      </c>
      <c r="G193" s="10">
        <f ca="1">IF(Table1[[#This Row],[Demand]]&lt;=$C$9,(($C$9-Table1[[#This Row],[Demand]])*$C$6),0)</f>
        <v>0</v>
      </c>
      <c r="H193" s="10">
        <f ca="1">IF(Table1[[#This Row],[Demand]]&lt;=$C$9,0,(Table1[[#This Row],[Demand]]-$C$9)*$C$7)</f>
        <v>284.38117349637923</v>
      </c>
      <c r="I193" s="10">
        <f ca="1">Table1[[#This Row],[Gross Profit]]-Table1[[#This Row],[Holding Cost]]-Table1[[#This Row],[Shortage Cost]]</f>
        <v>4715.6188265036208</v>
      </c>
    </row>
    <row r="194" spans="3:9" x14ac:dyDescent="0.25">
      <c r="C194" s="3">
        <v>178</v>
      </c>
      <c r="D194" s="9">
        <f t="shared" ca="1" si="2"/>
        <v>69.879717110323739</v>
      </c>
      <c r="E194" s="9">
        <f ca="1">IF(D194&lt;$C$9,Table1[[#This Row],[Demand]],$C$9)</f>
        <v>69.879717110323739</v>
      </c>
      <c r="F194" s="10">
        <f ca="1">Table1[[#This Row],[Sales]]*$C$5</f>
        <v>3493.9858555161868</v>
      </c>
      <c r="G194" s="10">
        <f ca="1">IF(Table1[[#This Row],[Demand]]&lt;=$C$9,(($C$9-Table1[[#This Row],[Demand]])*$C$6),0)</f>
        <v>451.8042433451439</v>
      </c>
      <c r="H194" s="10">
        <f ca="1">IF(Table1[[#This Row],[Demand]]&lt;=$C$9,0,(Table1[[#This Row],[Demand]]-$C$9)*$C$7)</f>
        <v>0</v>
      </c>
      <c r="I194" s="10">
        <f ca="1">Table1[[#This Row],[Gross Profit]]-Table1[[#This Row],[Holding Cost]]-Table1[[#This Row],[Shortage Cost]]</f>
        <v>3042.1816121710431</v>
      </c>
    </row>
    <row r="195" spans="3:9" x14ac:dyDescent="0.25">
      <c r="C195" s="3">
        <v>179</v>
      </c>
      <c r="D195" s="9">
        <f t="shared" ca="1" si="2"/>
        <v>93.642776086912761</v>
      </c>
      <c r="E195" s="9">
        <f ca="1">IF(D195&lt;$C$9,Table1[[#This Row],[Demand]],$C$9)</f>
        <v>93.642776086912761</v>
      </c>
      <c r="F195" s="10">
        <f ca="1">Table1[[#This Row],[Sales]]*$C$5</f>
        <v>4682.1388043456382</v>
      </c>
      <c r="G195" s="10">
        <f ca="1">IF(Table1[[#This Row],[Demand]]&lt;=$C$9,(($C$9-Table1[[#This Row],[Demand]])*$C$6),0)</f>
        <v>95.358358696308585</v>
      </c>
      <c r="H195" s="10">
        <f ca="1">IF(Table1[[#This Row],[Demand]]&lt;=$C$9,0,(Table1[[#This Row],[Demand]]-$C$9)*$C$7)</f>
        <v>0</v>
      </c>
      <c r="I195" s="10">
        <f ca="1">Table1[[#This Row],[Gross Profit]]-Table1[[#This Row],[Holding Cost]]-Table1[[#This Row],[Shortage Cost]]</f>
        <v>4586.7804456493295</v>
      </c>
    </row>
    <row r="196" spans="3:9" x14ac:dyDescent="0.25">
      <c r="C196" s="3">
        <v>180</v>
      </c>
      <c r="D196" s="9">
        <f t="shared" ca="1" si="2"/>
        <v>99.836607383964534</v>
      </c>
      <c r="E196" s="9">
        <f ca="1">IF(D196&lt;$C$9,Table1[[#This Row],[Demand]],$C$9)</f>
        <v>99.836607383964534</v>
      </c>
      <c r="F196" s="10">
        <f ca="1">Table1[[#This Row],[Sales]]*$C$5</f>
        <v>4991.8303691982264</v>
      </c>
      <c r="G196" s="10">
        <f ca="1">IF(Table1[[#This Row],[Demand]]&lt;=$C$9,(($C$9-Table1[[#This Row],[Demand]])*$C$6),0)</f>
        <v>2.4508892405319926</v>
      </c>
      <c r="H196" s="10">
        <f ca="1">IF(Table1[[#This Row],[Demand]]&lt;=$C$9,0,(Table1[[#This Row],[Demand]]-$C$9)*$C$7)</f>
        <v>0</v>
      </c>
      <c r="I196" s="10">
        <f ca="1">Table1[[#This Row],[Gross Profit]]-Table1[[#This Row],[Holding Cost]]-Table1[[#This Row],[Shortage Cost]]</f>
        <v>4989.3794799576945</v>
      </c>
    </row>
    <row r="197" spans="3:9" x14ac:dyDescent="0.25">
      <c r="C197" s="3">
        <v>181</v>
      </c>
      <c r="D197" s="9">
        <f t="shared" ca="1" si="2"/>
        <v>130.70352050830346</v>
      </c>
      <c r="E197" s="9">
        <f ca="1">IF(D197&lt;$C$9,Table1[[#This Row],[Demand]],$C$9)</f>
        <v>100</v>
      </c>
      <c r="F197" s="10">
        <f ca="1">Table1[[#This Row],[Sales]]*$C$5</f>
        <v>5000</v>
      </c>
      <c r="G197" s="10">
        <f ca="1">IF(Table1[[#This Row],[Demand]]&lt;=$C$9,(($C$9-Table1[[#This Row],[Demand]])*$C$6),0)</f>
        <v>0</v>
      </c>
      <c r="H197" s="10">
        <f ca="1">IF(Table1[[#This Row],[Demand]]&lt;=$C$9,0,(Table1[[#This Row],[Demand]]-$C$9)*$C$7)</f>
        <v>921.10561524910372</v>
      </c>
      <c r="I197" s="10">
        <f ca="1">Table1[[#This Row],[Gross Profit]]-Table1[[#This Row],[Holding Cost]]-Table1[[#This Row],[Shortage Cost]]</f>
        <v>4078.8943847508963</v>
      </c>
    </row>
    <row r="198" spans="3:9" x14ac:dyDescent="0.25">
      <c r="C198" s="3">
        <v>182</v>
      </c>
      <c r="D198" s="9">
        <f t="shared" ca="1" si="2"/>
        <v>110.88503506953147</v>
      </c>
      <c r="E198" s="9">
        <f ca="1">IF(D198&lt;$C$9,Table1[[#This Row],[Demand]],$C$9)</f>
        <v>100</v>
      </c>
      <c r="F198" s="10">
        <f ca="1">Table1[[#This Row],[Sales]]*$C$5</f>
        <v>5000</v>
      </c>
      <c r="G198" s="10">
        <f ca="1">IF(Table1[[#This Row],[Demand]]&lt;=$C$9,(($C$9-Table1[[#This Row],[Demand]])*$C$6),0)</f>
        <v>0</v>
      </c>
      <c r="H198" s="10">
        <f ca="1">IF(Table1[[#This Row],[Demand]]&lt;=$C$9,0,(Table1[[#This Row],[Demand]]-$C$9)*$C$7)</f>
        <v>326.55105208594409</v>
      </c>
      <c r="I198" s="10">
        <f ca="1">Table1[[#This Row],[Gross Profit]]-Table1[[#This Row],[Holding Cost]]-Table1[[#This Row],[Shortage Cost]]</f>
        <v>4673.4489479140557</v>
      </c>
    </row>
    <row r="199" spans="3:9" x14ac:dyDescent="0.25">
      <c r="C199" s="3">
        <v>183</v>
      </c>
      <c r="D199" s="9">
        <f t="shared" ca="1" si="2"/>
        <v>109.95319340043714</v>
      </c>
      <c r="E199" s="9">
        <f ca="1">IF(D199&lt;$C$9,Table1[[#This Row],[Demand]],$C$9)</f>
        <v>100</v>
      </c>
      <c r="F199" s="10">
        <f ca="1">Table1[[#This Row],[Sales]]*$C$5</f>
        <v>5000</v>
      </c>
      <c r="G199" s="10">
        <f ca="1">IF(Table1[[#This Row],[Demand]]&lt;=$C$9,(($C$9-Table1[[#This Row],[Demand]])*$C$6),0)</f>
        <v>0</v>
      </c>
      <c r="H199" s="10">
        <f ca="1">IF(Table1[[#This Row],[Demand]]&lt;=$C$9,0,(Table1[[#This Row],[Demand]]-$C$9)*$C$7)</f>
        <v>298.59580201311428</v>
      </c>
      <c r="I199" s="10">
        <f ca="1">Table1[[#This Row],[Gross Profit]]-Table1[[#This Row],[Holding Cost]]-Table1[[#This Row],[Shortage Cost]]</f>
        <v>4701.4041979868853</v>
      </c>
    </row>
    <row r="200" spans="3:9" x14ac:dyDescent="0.25">
      <c r="C200" s="3">
        <v>184</v>
      </c>
      <c r="D200" s="9">
        <f t="shared" ca="1" si="2"/>
        <v>72.572126106551067</v>
      </c>
      <c r="E200" s="9">
        <f ca="1">IF(D200&lt;$C$9,Table1[[#This Row],[Demand]],$C$9)</f>
        <v>72.572126106551067</v>
      </c>
      <c r="F200" s="10">
        <f ca="1">Table1[[#This Row],[Sales]]*$C$5</f>
        <v>3628.6063053275534</v>
      </c>
      <c r="G200" s="10">
        <f ca="1">IF(Table1[[#This Row],[Demand]]&lt;=$C$9,(($C$9-Table1[[#This Row],[Demand]])*$C$6),0)</f>
        <v>411.418108401734</v>
      </c>
      <c r="H200" s="10">
        <f ca="1">IF(Table1[[#This Row],[Demand]]&lt;=$C$9,0,(Table1[[#This Row],[Demand]]-$C$9)*$C$7)</f>
        <v>0</v>
      </c>
      <c r="I200" s="10">
        <f ca="1">Table1[[#This Row],[Gross Profit]]-Table1[[#This Row],[Holding Cost]]-Table1[[#This Row],[Shortage Cost]]</f>
        <v>3217.1881969258193</v>
      </c>
    </row>
    <row r="201" spans="3:9" x14ac:dyDescent="0.25">
      <c r="C201" s="3">
        <v>185</v>
      </c>
      <c r="D201" s="9">
        <f t="shared" ca="1" si="2"/>
        <v>101.98107100832203</v>
      </c>
      <c r="E201" s="9">
        <f ca="1">IF(D201&lt;$C$9,Table1[[#This Row],[Demand]],$C$9)</f>
        <v>100</v>
      </c>
      <c r="F201" s="10">
        <f ca="1">Table1[[#This Row],[Sales]]*$C$5</f>
        <v>5000</v>
      </c>
      <c r="G201" s="10">
        <f ca="1">IF(Table1[[#This Row],[Demand]]&lt;=$C$9,(($C$9-Table1[[#This Row],[Demand]])*$C$6),0)</f>
        <v>0</v>
      </c>
      <c r="H201" s="10">
        <f ca="1">IF(Table1[[#This Row],[Demand]]&lt;=$C$9,0,(Table1[[#This Row],[Demand]]-$C$9)*$C$7)</f>
        <v>59.432130249660986</v>
      </c>
      <c r="I201" s="10">
        <f ca="1">Table1[[#This Row],[Gross Profit]]-Table1[[#This Row],[Holding Cost]]-Table1[[#This Row],[Shortage Cost]]</f>
        <v>4940.567869750339</v>
      </c>
    </row>
    <row r="202" spans="3:9" x14ac:dyDescent="0.25">
      <c r="C202" s="3">
        <v>186</v>
      </c>
      <c r="D202" s="9">
        <f t="shared" ca="1" si="2"/>
        <v>124.98780466817202</v>
      </c>
      <c r="E202" s="9">
        <f ca="1">IF(D202&lt;$C$9,Table1[[#This Row],[Demand]],$C$9)</f>
        <v>100</v>
      </c>
      <c r="F202" s="10">
        <f ca="1">Table1[[#This Row],[Sales]]*$C$5</f>
        <v>5000</v>
      </c>
      <c r="G202" s="10">
        <f ca="1">IF(Table1[[#This Row],[Demand]]&lt;=$C$9,(($C$9-Table1[[#This Row],[Demand]])*$C$6),0)</f>
        <v>0</v>
      </c>
      <c r="H202" s="10">
        <f ca="1">IF(Table1[[#This Row],[Demand]]&lt;=$C$9,0,(Table1[[#This Row],[Demand]]-$C$9)*$C$7)</f>
        <v>749.63414004516051</v>
      </c>
      <c r="I202" s="10">
        <f ca="1">Table1[[#This Row],[Gross Profit]]-Table1[[#This Row],[Holding Cost]]-Table1[[#This Row],[Shortage Cost]]</f>
        <v>4250.3658599548398</v>
      </c>
    </row>
    <row r="203" spans="3:9" x14ac:dyDescent="0.25">
      <c r="C203" s="3">
        <v>187</v>
      </c>
      <c r="D203" s="9">
        <f t="shared" ca="1" si="2"/>
        <v>127.66193443776552</v>
      </c>
      <c r="E203" s="9">
        <f ca="1">IF(D203&lt;$C$9,Table1[[#This Row],[Demand]],$C$9)</f>
        <v>100</v>
      </c>
      <c r="F203" s="10">
        <f ca="1">Table1[[#This Row],[Sales]]*$C$5</f>
        <v>5000</v>
      </c>
      <c r="G203" s="10">
        <f ca="1">IF(Table1[[#This Row],[Demand]]&lt;=$C$9,(($C$9-Table1[[#This Row],[Demand]])*$C$6),0)</f>
        <v>0</v>
      </c>
      <c r="H203" s="10">
        <f ca="1">IF(Table1[[#This Row],[Demand]]&lt;=$C$9,0,(Table1[[#This Row],[Demand]]-$C$9)*$C$7)</f>
        <v>829.85803313296572</v>
      </c>
      <c r="I203" s="10">
        <f ca="1">Table1[[#This Row],[Gross Profit]]-Table1[[#This Row],[Holding Cost]]-Table1[[#This Row],[Shortage Cost]]</f>
        <v>4170.1419668670342</v>
      </c>
    </row>
    <row r="204" spans="3:9" x14ac:dyDescent="0.25">
      <c r="C204" s="3">
        <v>188</v>
      </c>
      <c r="D204" s="9">
        <f t="shared" ca="1" si="2"/>
        <v>96.166982958505542</v>
      </c>
      <c r="E204" s="9">
        <f ca="1">IF(D204&lt;$C$9,Table1[[#This Row],[Demand]],$C$9)</f>
        <v>96.166982958505542</v>
      </c>
      <c r="F204" s="10">
        <f ca="1">Table1[[#This Row],[Sales]]*$C$5</f>
        <v>4808.3491479252771</v>
      </c>
      <c r="G204" s="10">
        <f ca="1">IF(Table1[[#This Row],[Demand]]&lt;=$C$9,(($C$9-Table1[[#This Row],[Demand]])*$C$6),0)</f>
        <v>57.495255622416863</v>
      </c>
      <c r="H204" s="10">
        <f ca="1">IF(Table1[[#This Row],[Demand]]&lt;=$C$9,0,(Table1[[#This Row],[Demand]]-$C$9)*$C$7)</f>
        <v>0</v>
      </c>
      <c r="I204" s="10">
        <f ca="1">Table1[[#This Row],[Gross Profit]]-Table1[[#This Row],[Holding Cost]]-Table1[[#This Row],[Shortage Cost]]</f>
        <v>4750.85389230286</v>
      </c>
    </row>
    <row r="205" spans="3:9" x14ac:dyDescent="0.25">
      <c r="C205" s="3">
        <v>189</v>
      </c>
      <c r="D205" s="9">
        <f t="shared" ca="1" si="2"/>
        <v>102.28353324872504</v>
      </c>
      <c r="E205" s="9">
        <f ca="1">IF(D205&lt;$C$9,Table1[[#This Row],[Demand]],$C$9)</f>
        <v>100</v>
      </c>
      <c r="F205" s="10">
        <f ca="1">Table1[[#This Row],[Sales]]*$C$5</f>
        <v>5000</v>
      </c>
      <c r="G205" s="10">
        <f ca="1">IF(Table1[[#This Row],[Demand]]&lt;=$C$9,(($C$9-Table1[[#This Row],[Demand]])*$C$6),0)</f>
        <v>0</v>
      </c>
      <c r="H205" s="10">
        <f ca="1">IF(Table1[[#This Row],[Demand]]&lt;=$C$9,0,(Table1[[#This Row],[Demand]]-$C$9)*$C$7)</f>
        <v>68.505997461751065</v>
      </c>
      <c r="I205" s="10">
        <f ca="1">Table1[[#This Row],[Gross Profit]]-Table1[[#This Row],[Holding Cost]]-Table1[[#This Row],[Shortage Cost]]</f>
        <v>4931.4940025382493</v>
      </c>
    </row>
    <row r="206" spans="3:9" x14ac:dyDescent="0.25">
      <c r="C206" s="3">
        <v>190</v>
      </c>
      <c r="D206" s="9">
        <f t="shared" ca="1" si="2"/>
        <v>87.762847149879192</v>
      </c>
      <c r="E206" s="9">
        <f ca="1">IF(D206&lt;$C$9,Table1[[#This Row],[Demand]],$C$9)</f>
        <v>87.762847149879192</v>
      </c>
      <c r="F206" s="10">
        <f ca="1">Table1[[#This Row],[Sales]]*$C$5</f>
        <v>4388.1423574939599</v>
      </c>
      <c r="G206" s="10">
        <f ca="1">IF(Table1[[#This Row],[Demand]]&lt;=$C$9,(($C$9-Table1[[#This Row],[Demand]])*$C$6),0)</f>
        <v>183.5572927518121</v>
      </c>
      <c r="H206" s="10">
        <f ca="1">IF(Table1[[#This Row],[Demand]]&lt;=$C$9,0,(Table1[[#This Row],[Demand]]-$C$9)*$C$7)</f>
        <v>0</v>
      </c>
      <c r="I206" s="10">
        <f ca="1">Table1[[#This Row],[Gross Profit]]-Table1[[#This Row],[Holding Cost]]-Table1[[#This Row],[Shortage Cost]]</f>
        <v>4204.5850647421476</v>
      </c>
    </row>
    <row r="207" spans="3:9" x14ac:dyDescent="0.25">
      <c r="C207" s="3">
        <v>191</v>
      </c>
      <c r="D207" s="9">
        <f t="shared" ca="1" si="2"/>
        <v>102.04284776308029</v>
      </c>
      <c r="E207" s="9">
        <f ca="1">IF(D207&lt;$C$9,Table1[[#This Row],[Demand]],$C$9)</f>
        <v>100</v>
      </c>
      <c r="F207" s="10">
        <f ca="1">Table1[[#This Row],[Sales]]*$C$5</f>
        <v>5000</v>
      </c>
      <c r="G207" s="10">
        <f ca="1">IF(Table1[[#This Row],[Demand]]&lt;=$C$9,(($C$9-Table1[[#This Row],[Demand]])*$C$6),0)</f>
        <v>0</v>
      </c>
      <c r="H207" s="10">
        <f ca="1">IF(Table1[[#This Row],[Demand]]&lt;=$C$9,0,(Table1[[#This Row],[Demand]]-$C$9)*$C$7)</f>
        <v>61.285432892408664</v>
      </c>
      <c r="I207" s="10">
        <f ca="1">Table1[[#This Row],[Gross Profit]]-Table1[[#This Row],[Holding Cost]]-Table1[[#This Row],[Shortage Cost]]</f>
        <v>4938.7145671075914</v>
      </c>
    </row>
    <row r="208" spans="3:9" x14ac:dyDescent="0.25">
      <c r="C208" s="3">
        <v>192</v>
      </c>
      <c r="D208" s="9">
        <f t="shared" ca="1" si="2"/>
        <v>111.0403422228231</v>
      </c>
      <c r="E208" s="9">
        <f ca="1">IF(D208&lt;$C$9,Table1[[#This Row],[Demand]],$C$9)</f>
        <v>100</v>
      </c>
      <c r="F208" s="10">
        <f ca="1">Table1[[#This Row],[Sales]]*$C$5</f>
        <v>5000</v>
      </c>
      <c r="G208" s="10">
        <f ca="1">IF(Table1[[#This Row],[Demand]]&lt;=$C$9,(($C$9-Table1[[#This Row],[Demand]])*$C$6),0)</f>
        <v>0</v>
      </c>
      <c r="H208" s="10">
        <f ca="1">IF(Table1[[#This Row],[Demand]]&lt;=$C$9,0,(Table1[[#This Row],[Demand]]-$C$9)*$C$7)</f>
        <v>331.21026668469301</v>
      </c>
      <c r="I208" s="10">
        <f ca="1">Table1[[#This Row],[Gross Profit]]-Table1[[#This Row],[Holding Cost]]-Table1[[#This Row],[Shortage Cost]]</f>
        <v>4668.7897333153069</v>
      </c>
    </row>
    <row r="209" spans="3:9" x14ac:dyDescent="0.25">
      <c r="C209" s="3">
        <v>193</v>
      </c>
      <c r="D209" s="9">
        <f t="shared" ca="1" si="2"/>
        <v>131.29202657898662</v>
      </c>
      <c r="E209" s="9">
        <f ca="1">IF(D209&lt;$C$9,Table1[[#This Row],[Demand]],$C$9)</f>
        <v>100</v>
      </c>
      <c r="F209" s="10">
        <f ca="1">Table1[[#This Row],[Sales]]*$C$5</f>
        <v>5000</v>
      </c>
      <c r="G209" s="10">
        <f ca="1">IF(Table1[[#This Row],[Demand]]&lt;=$C$9,(($C$9-Table1[[#This Row],[Demand]])*$C$6),0)</f>
        <v>0</v>
      </c>
      <c r="H209" s="10">
        <f ca="1">IF(Table1[[#This Row],[Demand]]&lt;=$C$9,0,(Table1[[#This Row],[Demand]]-$C$9)*$C$7)</f>
        <v>938.76079736959866</v>
      </c>
      <c r="I209" s="10">
        <f ca="1">Table1[[#This Row],[Gross Profit]]-Table1[[#This Row],[Holding Cost]]-Table1[[#This Row],[Shortage Cost]]</f>
        <v>4061.2392026304015</v>
      </c>
    </row>
    <row r="210" spans="3:9" x14ac:dyDescent="0.25">
      <c r="C210" s="3">
        <v>194</v>
      </c>
      <c r="D210" s="9">
        <f t="shared" ref="D210:D273" ca="1" si="3">NORMINV(RAND(),$C$12,$C$13)</f>
        <v>92.603763191259489</v>
      </c>
      <c r="E210" s="9">
        <f ca="1">IF(D210&lt;$C$9,Table1[[#This Row],[Demand]],$C$9)</f>
        <v>92.603763191259489</v>
      </c>
      <c r="F210" s="10">
        <f ca="1">Table1[[#This Row],[Sales]]*$C$5</f>
        <v>4630.1881595629748</v>
      </c>
      <c r="G210" s="10">
        <f ca="1">IF(Table1[[#This Row],[Demand]]&lt;=$C$9,(($C$9-Table1[[#This Row],[Demand]])*$C$6),0)</f>
        <v>110.94355213110767</v>
      </c>
      <c r="H210" s="10">
        <f ca="1">IF(Table1[[#This Row],[Demand]]&lt;=$C$9,0,(Table1[[#This Row],[Demand]]-$C$9)*$C$7)</f>
        <v>0</v>
      </c>
      <c r="I210" s="10">
        <f ca="1">Table1[[#This Row],[Gross Profit]]-Table1[[#This Row],[Holding Cost]]-Table1[[#This Row],[Shortage Cost]]</f>
        <v>4519.2446074318668</v>
      </c>
    </row>
    <row r="211" spans="3:9" x14ac:dyDescent="0.25">
      <c r="C211" s="3">
        <v>195</v>
      </c>
      <c r="D211" s="9">
        <f t="shared" ca="1" si="3"/>
        <v>125.08134746761209</v>
      </c>
      <c r="E211" s="9">
        <f ca="1">IF(D211&lt;$C$9,Table1[[#This Row],[Demand]],$C$9)</f>
        <v>100</v>
      </c>
      <c r="F211" s="10">
        <f ca="1">Table1[[#This Row],[Sales]]*$C$5</f>
        <v>5000</v>
      </c>
      <c r="G211" s="10">
        <f ca="1">IF(Table1[[#This Row],[Demand]]&lt;=$C$9,(($C$9-Table1[[#This Row],[Demand]])*$C$6),0)</f>
        <v>0</v>
      </c>
      <c r="H211" s="10">
        <f ca="1">IF(Table1[[#This Row],[Demand]]&lt;=$C$9,0,(Table1[[#This Row],[Demand]]-$C$9)*$C$7)</f>
        <v>752.44042402836271</v>
      </c>
      <c r="I211" s="10">
        <f ca="1">Table1[[#This Row],[Gross Profit]]-Table1[[#This Row],[Holding Cost]]-Table1[[#This Row],[Shortage Cost]]</f>
        <v>4247.5595759716371</v>
      </c>
    </row>
    <row r="212" spans="3:9" x14ac:dyDescent="0.25">
      <c r="C212" s="3">
        <v>196</v>
      </c>
      <c r="D212" s="9">
        <f t="shared" ca="1" si="3"/>
        <v>111.9932677282326</v>
      </c>
      <c r="E212" s="9">
        <f ca="1">IF(D212&lt;$C$9,Table1[[#This Row],[Demand]],$C$9)</f>
        <v>100</v>
      </c>
      <c r="F212" s="10">
        <f ca="1">Table1[[#This Row],[Sales]]*$C$5</f>
        <v>5000</v>
      </c>
      <c r="G212" s="10">
        <f ca="1">IF(Table1[[#This Row],[Demand]]&lt;=$C$9,(($C$9-Table1[[#This Row],[Demand]])*$C$6),0)</f>
        <v>0</v>
      </c>
      <c r="H212" s="10">
        <f ca="1">IF(Table1[[#This Row],[Demand]]&lt;=$C$9,0,(Table1[[#This Row],[Demand]]-$C$9)*$C$7)</f>
        <v>359.79803184697789</v>
      </c>
      <c r="I212" s="10">
        <f ca="1">Table1[[#This Row],[Gross Profit]]-Table1[[#This Row],[Holding Cost]]-Table1[[#This Row],[Shortage Cost]]</f>
        <v>4640.2019681530219</v>
      </c>
    </row>
    <row r="213" spans="3:9" x14ac:dyDescent="0.25">
      <c r="C213" s="3">
        <v>197</v>
      </c>
      <c r="D213" s="9">
        <f t="shared" ca="1" si="3"/>
        <v>80.325820829047487</v>
      </c>
      <c r="E213" s="9">
        <f ca="1">IF(D213&lt;$C$9,Table1[[#This Row],[Demand]],$C$9)</f>
        <v>80.325820829047487</v>
      </c>
      <c r="F213" s="10">
        <f ca="1">Table1[[#This Row],[Sales]]*$C$5</f>
        <v>4016.2910414523744</v>
      </c>
      <c r="G213" s="10">
        <f ca="1">IF(Table1[[#This Row],[Demand]]&lt;=$C$9,(($C$9-Table1[[#This Row],[Demand]])*$C$6),0)</f>
        <v>295.11268756428768</v>
      </c>
      <c r="H213" s="10">
        <f ca="1">IF(Table1[[#This Row],[Demand]]&lt;=$C$9,0,(Table1[[#This Row],[Demand]]-$C$9)*$C$7)</f>
        <v>0</v>
      </c>
      <c r="I213" s="10">
        <f ca="1">Table1[[#This Row],[Gross Profit]]-Table1[[#This Row],[Holding Cost]]-Table1[[#This Row],[Shortage Cost]]</f>
        <v>3721.1783538880868</v>
      </c>
    </row>
    <row r="214" spans="3:9" x14ac:dyDescent="0.25">
      <c r="C214" s="3">
        <v>198</v>
      </c>
      <c r="D214" s="9">
        <f t="shared" ca="1" si="3"/>
        <v>140.1087131667656</v>
      </c>
      <c r="E214" s="9">
        <f ca="1">IF(D214&lt;$C$9,Table1[[#This Row],[Demand]],$C$9)</f>
        <v>100</v>
      </c>
      <c r="F214" s="10">
        <f ca="1">Table1[[#This Row],[Sales]]*$C$5</f>
        <v>5000</v>
      </c>
      <c r="G214" s="10">
        <f ca="1">IF(Table1[[#This Row],[Demand]]&lt;=$C$9,(($C$9-Table1[[#This Row],[Demand]])*$C$6),0)</f>
        <v>0</v>
      </c>
      <c r="H214" s="10">
        <f ca="1">IF(Table1[[#This Row],[Demand]]&lt;=$C$9,0,(Table1[[#This Row],[Demand]]-$C$9)*$C$7)</f>
        <v>1203.2613950029679</v>
      </c>
      <c r="I214" s="10">
        <f ca="1">Table1[[#This Row],[Gross Profit]]-Table1[[#This Row],[Holding Cost]]-Table1[[#This Row],[Shortage Cost]]</f>
        <v>3796.7386049970319</v>
      </c>
    </row>
    <row r="215" spans="3:9" x14ac:dyDescent="0.25">
      <c r="C215" s="3">
        <v>199</v>
      </c>
      <c r="D215" s="9">
        <f t="shared" ca="1" si="3"/>
        <v>94.817775335603642</v>
      </c>
      <c r="E215" s="9">
        <f ca="1">IF(D215&lt;$C$9,Table1[[#This Row],[Demand]],$C$9)</f>
        <v>94.817775335603642</v>
      </c>
      <c r="F215" s="10">
        <f ca="1">Table1[[#This Row],[Sales]]*$C$5</f>
        <v>4740.8887667801819</v>
      </c>
      <c r="G215" s="10">
        <f ca="1">IF(Table1[[#This Row],[Demand]]&lt;=$C$9,(($C$9-Table1[[#This Row],[Demand]])*$C$6),0)</f>
        <v>77.733369965945371</v>
      </c>
      <c r="H215" s="10">
        <f ca="1">IF(Table1[[#This Row],[Demand]]&lt;=$C$9,0,(Table1[[#This Row],[Demand]]-$C$9)*$C$7)</f>
        <v>0</v>
      </c>
      <c r="I215" s="10">
        <f ca="1">Table1[[#This Row],[Gross Profit]]-Table1[[#This Row],[Holding Cost]]-Table1[[#This Row],[Shortage Cost]]</f>
        <v>4663.1553968142362</v>
      </c>
    </row>
    <row r="216" spans="3:9" x14ac:dyDescent="0.25">
      <c r="C216" s="3">
        <v>200</v>
      </c>
      <c r="D216" s="9">
        <f t="shared" ca="1" si="3"/>
        <v>133.79171350342295</v>
      </c>
      <c r="E216" s="9">
        <f ca="1">IF(D216&lt;$C$9,Table1[[#This Row],[Demand]],$C$9)</f>
        <v>100</v>
      </c>
      <c r="F216" s="10">
        <f ca="1">Table1[[#This Row],[Sales]]*$C$5</f>
        <v>5000</v>
      </c>
      <c r="G216" s="10">
        <f ca="1">IF(Table1[[#This Row],[Demand]]&lt;=$C$9,(($C$9-Table1[[#This Row],[Demand]])*$C$6),0)</f>
        <v>0</v>
      </c>
      <c r="H216" s="10">
        <f ca="1">IF(Table1[[#This Row],[Demand]]&lt;=$C$9,0,(Table1[[#This Row],[Demand]]-$C$9)*$C$7)</f>
        <v>1013.7514051026886</v>
      </c>
      <c r="I216" s="10">
        <f ca="1">Table1[[#This Row],[Gross Profit]]-Table1[[#This Row],[Holding Cost]]-Table1[[#This Row],[Shortage Cost]]</f>
        <v>3986.2485948973112</v>
      </c>
    </row>
    <row r="217" spans="3:9" x14ac:dyDescent="0.25">
      <c r="C217" s="3">
        <v>201</v>
      </c>
      <c r="D217" s="9">
        <f t="shared" ca="1" si="3"/>
        <v>90.152947753257877</v>
      </c>
      <c r="E217" s="9">
        <f ca="1">IF(D217&lt;$C$9,Table1[[#This Row],[Demand]],$C$9)</f>
        <v>90.152947753257877</v>
      </c>
      <c r="F217" s="10">
        <f ca="1">Table1[[#This Row],[Sales]]*$C$5</f>
        <v>4507.6473876628934</v>
      </c>
      <c r="G217" s="10">
        <f ca="1">IF(Table1[[#This Row],[Demand]]&lt;=$C$9,(($C$9-Table1[[#This Row],[Demand]])*$C$6),0)</f>
        <v>147.70578370113185</v>
      </c>
      <c r="H217" s="10">
        <f ca="1">IF(Table1[[#This Row],[Demand]]&lt;=$C$9,0,(Table1[[#This Row],[Demand]]-$C$9)*$C$7)</f>
        <v>0</v>
      </c>
      <c r="I217" s="10">
        <f ca="1">Table1[[#This Row],[Gross Profit]]-Table1[[#This Row],[Holding Cost]]-Table1[[#This Row],[Shortage Cost]]</f>
        <v>4359.9416039617618</v>
      </c>
    </row>
    <row r="218" spans="3:9" x14ac:dyDescent="0.25">
      <c r="C218" s="3">
        <v>202</v>
      </c>
      <c r="D218" s="9">
        <f t="shared" ca="1" si="3"/>
        <v>101.67211572461443</v>
      </c>
      <c r="E218" s="9">
        <f ca="1">IF(D218&lt;$C$9,Table1[[#This Row],[Demand]],$C$9)</f>
        <v>100</v>
      </c>
      <c r="F218" s="10">
        <f ca="1">Table1[[#This Row],[Sales]]*$C$5</f>
        <v>5000</v>
      </c>
      <c r="G218" s="10">
        <f ca="1">IF(Table1[[#This Row],[Demand]]&lt;=$C$9,(($C$9-Table1[[#This Row],[Demand]])*$C$6),0)</f>
        <v>0</v>
      </c>
      <c r="H218" s="10">
        <f ca="1">IF(Table1[[#This Row],[Demand]]&lt;=$C$9,0,(Table1[[#This Row],[Demand]]-$C$9)*$C$7)</f>
        <v>50.163471738432861</v>
      </c>
      <c r="I218" s="10">
        <f ca="1">Table1[[#This Row],[Gross Profit]]-Table1[[#This Row],[Holding Cost]]-Table1[[#This Row],[Shortage Cost]]</f>
        <v>4949.8365282615669</v>
      </c>
    </row>
    <row r="219" spans="3:9" x14ac:dyDescent="0.25">
      <c r="C219" s="3">
        <v>203</v>
      </c>
      <c r="D219" s="9">
        <f t="shared" ca="1" si="3"/>
        <v>136.47331557545493</v>
      </c>
      <c r="E219" s="9">
        <f ca="1">IF(D219&lt;$C$9,Table1[[#This Row],[Demand]],$C$9)</f>
        <v>100</v>
      </c>
      <c r="F219" s="10">
        <f ca="1">Table1[[#This Row],[Sales]]*$C$5</f>
        <v>5000</v>
      </c>
      <c r="G219" s="10">
        <f ca="1">IF(Table1[[#This Row],[Demand]]&lt;=$C$9,(($C$9-Table1[[#This Row],[Demand]])*$C$6),0)</f>
        <v>0</v>
      </c>
      <c r="H219" s="10">
        <f ca="1">IF(Table1[[#This Row],[Demand]]&lt;=$C$9,0,(Table1[[#This Row],[Demand]]-$C$9)*$C$7)</f>
        <v>1094.1994672636479</v>
      </c>
      <c r="I219" s="10">
        <f ca="1">Table1[[#This Row],[Gross Profit]]-Table1[[#This Row],[Holding Cost]]-Table1[[#This Row],[Shortage Cost]]</f>
        <v>3905.8005327363521</v>
      </c>
    </row>
    <row r="220" spans="3:9" x14ac:dyDescent="0.25">
      <c r="C220" s="3">
        <v>204</v>
      </c>
      <c r="D220" s="9">
        <f t="shared" ca="1" si="3"/>
        <v>81.816994917199736</v>
      </c>
      <c r="E220" s="9">
        <f ca="1">IF(D220&lt;$C$9,Table1[[#This Row],[Demand]],$C$9)</f>
        <v>81.816994917199736</v>
      </c>
      <c r="F220" s="10">
        <f ca="1">Table1[[#This Row],[Sales]]*$C$5</f>
        <v>4090.8497458599868</v>
      </c>
      <c r="G220" s="10">
        <f ca="1">IF(Table1[[#This Row],[Demand]]&lt;=$C$9,(($C$9-Table1[[#This Row],[Demand]])*$C$6),0)</f>
        <v>272.74507624200396</v>
      </c>
      <c r="H220" s="10">
        <f ca="1">IF(Table1[[#This Row],[Demand]]&lt;=$C$9,0,(Table1[[#This Row],[Demand]]-$C$9)*$C$7)</f>
        <v>0</v>
      </c>
      <c r="I220" s="10">
        <f ca="1">Table1[[#This Row],[Gross Profit]]-Table1[[#This Row],[Holding Cost]]-Table1[[#This Row],[Shortage Cost]]</f>
        <v>3818.1046696179828</v>
      </c>
    </row>
    <row r="221" spans="3:9" x14ac:dyDescent="0.25">
      <c r="C221" s="3">
        <v>205</v>
      </c>
      <c r="D221" s="9">
        <f t="shared" ca="1" si="3"/>
        <v>72.405134620220721</v>
      </c>
      <c r="E221" s="9">
        <f ca="1">IF(D221&lt;$C$9,Table1[[#This Row],[Demand]],$C$9)</f>
        <v>72.405134620220721</v>
      </c>
      <c r="F221" s="10">
        <f ca="1">Table1[[#This Row],[Sales]]*$C$5</f>
        <v>3620.2567310110362</v>
      </c>
      <c r="G221" s="10">
        <f ca="1">IF(Table1[[#This Row],[Demand]]&lt;=$C$9,(($C$9-Table1[[#This Row],[Demand]])*$C$6),0)</f>
        <v>413.92298069668919</v>
      </c>
      <c r="H221" s="10">
        <f ca="1">IF(Table1[[#This Row],[Demand]]&lt;=$C$9,0,(Table1[[#This Row],[Demand]]-$C$9)*$C$7)</f>
        <v>0</v>
      </c>
      <c r="I221" s="10">
        <f ca="1">Table1[[#This Row],[Gross Profit]]-Table1[[#This Row],[Holding Cost]]-Table1[[#This Row],[Shortage Cost]]</f>
        <v>3206.3337503143471</v>
      </c>
    </row>
    <row r="222" spans="3:9" x14ac:dyDescent="0.25">
      <c r="C222" s="3">
        <v>206</v>
      </c>
      <c r="D222" s="9">
        <f t="shared" ca="1" si="3"/>
        <v>84.44890071772511</v>
      </c>
      <c r="E222" s="9">
        <f ca="1">IF(D222&lt;$C$9,Table1[[#This Row],[Demand]],$C$9)</f>
        <v>84.44890071772511</v>
      </c>
      <c r="F222" s="10">
        <f ca="1">Table1[[#This Row],[Sales]]*$C$5</f>
        <v>4222.4450358862559</v>
      </c>
      <c r="G222" s="10">
        <f ca="1">IF(Table1[[#This Row],[Demand]]&lt;=$C$9,(($C$9-Table1[[#This Row],[Demand]])*$C$6),0)</f>
        <v>233.26648923412336</v>
      </c>
      <c r="H222" s="10">
        <f ca="1">IF(Table1[[#This Row],[Demand]]&lt;=$C$9,0,(Table1[[#This Row],[Demand]]-$C$9)*$C$7)</f>
        <v>0</v>
      </c>
      <c r="I222" s="10">
        <f ca="1">Table1[[#This Row],[Gross Profit]]-Table1[[#This Row],[Holding Cost]]-Table1[[#This Row],[Shortage Cost]]</f>
        <v>3989.1785466521324</v>
      </c>
    </row>
    <row r="223" spans="3:9" x14ac:dyDescent="0.25">
      <c r="C223" s="3">
        <v>207</v>
      </c>
      <c r="D223" s="9">
        <f t="shared" ca="1" si="3"/>
        <v>152.27759510421711</v>
      </c>
      <c r="E223" s="9">
        <f ca="1">IF(D223&lt;$C$9,Table1[[#This Row],[Demand]],$C$9)</f>
        <v>100</v>
      </c>
      <c r="F223" s="10">
        <f ca="1">Table1[[#This Row],[Sales]]*$C$5</f>
        <v>5000</v>
      </c>
      <c r="G223" s="10">
        <f ca="1">IF(Table1[[#This Row],[Demand]]&lt;=$C$9,(($C$9-Table1[[#This Row],[Demand]])*$C$6),0)</f>
        <v>0</v>
      </c>
      <c r="H223" s="10">
        <f ca="1">IF(Table1[[#This Row],[Demand]]&lt;=$C$9,0,(Table1[[#This Row],[Demand]]-$C$9)*$C$7)</f>
        <v>1568.3278531265134</v>
      </c>
      <c r="I223" s="10">
        <f ca="1">Table1[[#This Row],[Gross Profit]]-Table1[[#This Row],[Holding Cost]]-Table1[[#This Row],[Shortage Cost]]</f>
        <v>3431.6721468734868</v>
      </c>
    </row>
    <row r="224" spans="3:9" x14ac:dyDescent="0.25">
      <c r="C224" s="3">
        <v>208</v>
      </c>
      <c r="D224" s="9">
        <f t="shared" ca="1" si="3"/>
        <v>123.03192901076429</v>
      </c>
      <c r="E224" s="9">
        <f ca="1">IF(D224&lt;$C$9,Table1[[#This Row],[Demand]],$C$9)</f>
        <v>100</v>
      </c>
      <c r="F224" s="10">
        <f ca="1">Table1[[#This Row],[Sales]]*$C$5</f>
        <v>5000</v>
      </c>
      <c r="G224" s="10">
        <f ca="1">IF(Table1[[#This Row],[Demand]]&lt;=$C$9,(($C$9-Table1[[#This Row],[Demand]])*$C$6),0)</f>
        <v>0</v>
      </c>
      <c r="H224" s="10">
        <f ca="1">IF(Table1[[#This Row],[Demand]]&lt;=$C$9,0,(Table1[[#This Row],[Demand]]-$C$9)*$C$7)</f>
        <v>690.95787032292856</v>
      </c>
      <c r="I224" s="10">
        <f ca="1">Table1[[#This Row],[Gross Profit]]-Table1[[#This Row],[Holding Cost]]-Table1[[#This Row],[Shortage Cost]]</f>
        <v>4309.042129677071</v>
      </c>
    </row>
    <row r="225" spans="3:9" x14ac:dyDescent="0.25">
      <c r="C225" s="3">
        <v>209</v>
      </c>
      <c r="D225" s="9">
        <f t="shared" ca="1" si="3"/>
        <v>113.92042780407701</v>
      </c>
      <c r="E225" s="9">
        <f ca="1">IF(D225&lt;$C$9,Table1[[#This Row],[Demand]],$C$9)</f>
        <v>100</v>
      </c>
      <c r="F225" s="10">
        <f ca="1">Table1[[#This Row],[Sales]]*$C$5</f>
        <v>5000</v>
      </c>
      <c r="G225" s="10">
        <f ca="1">IF(Table1[[#This Row],[Demand]]&lt;=$C$9,(($C$9-Table1[[#This Row],[Demand]])*$C$6),0)</f>
        <v>0</v>
      </c>
      <c r="H225" s="10">
        <f ca="1">IF(Table1[[#This Row],[Demand]]&lt;=$C$9,0,(Table1[[#This Row],[Demand]]-$C$9)*$C$7)</f>
        <v>417.61283412231023</v>
      </c>
      <c r="I225" s="10">
        <f ca="1">Table1[[#This Row],[Gross Profit]]-Table1[[#This Row],[Holding Cost]]-Table1[[#This Row],[Shortage Cost]]</f>
        <v>4582.3871658776898</v>
      </c>
    </row>
    <row r="226" spans="3:9" x14ac:dyDescent="0.25">
      <c r="C226" s="3">
        <v>210</v>
      </c>
      <c r="D226" s="9">
        <f t="shared" ca="1" si="3"/>
        <v>75.563380011092633</v>
      </c>
      <c r="E226" s="9">
        <f ca="1">IF(D226&lt;$C$9,Table1[[#This Row],[Demand]],$C$9)</f>
        <v>75.563380011092633</v>
      </c>
      <c r="F226" s="10">
        <f ca="1">Table1[[#This Row],[Sales]]*$C$5</f>
        <v>3778.1690005546316</v>
      </c>
      <c r="G226" s="10">
        <f ca="1">IF(Table1[[#This Row],[Demand]]&lt;=$C$9,(($C$9-Table1[[#This Row],[Demand]])*$C$6),0)</f>
        <v>366.54929983361052</v>
      </c>
      <c r="H226" s="10">
        <f ca="1">IF(Table1[[#This Row],[Demand]]&lt;=$C$9,0,(Table1[[#This Row],[Demand]]-$C$9)*$C$7)</f>
        <v>0</v>
      </c>
      <c r="I226" s="10">
        <f ca="1">Table1[[#This Row],[Gross Profit]]-Table1[[#This Row],[Holding Cost]]-Table1[[#This Row],[Shortage Cost]]</f>
        <v>3411.6197007210212</v>
      </c>
    </row>
    <row r="227" spans="3:9" x14ac:dyDescent="0.25">
      <c r="C227" s="3">
        <v>211</v>
      </c>
      <c r="D227" s="9">
        <f t="shared" ca="1" si="3"/>
        <v>104.41604719389467</v>
      </c>
      <c r="E227" s="9">
        <f ca="1">IF(D227&lt;$C$9,Table1[[#This Row],[Demand]],$C$9)</f>
        <v>100</v>
      </c>
      <c r="F227" s="10">
        <f ca="1">Table1[[#This Row],[Sales]]*$C$5</f>
        <v>5000</v>
      </c>
      <c r="G227" s="10">
        <f ca="1">IF(Table1[[#This Row],[Demand]]&lt;=$C$9,(($C$9-Table1[[#This Row],[Demand]])*$C$6),0)</f>
        <v>0</v>
      </c>
      <c r="H227" s="10">
        <f ca="1">IF(Table1[[#This Row],[Demand]]&lt;=$C$9,0,(Table1[[#This Row],[Demand]]-$C$9)*$C$7)</f>
        <v>132.4814158168401</v>
      </c>
      <c r="I227" s="10">
        <f ca="1">Table1[[#This Row],[Gross Profit]]-Table1[[#This Row],[Holding Cost]]-Table1[[#This Row],[Shortage Cost]]</f>
        <v>4867.5185841831599</v>
      </c>
    </row>
    <row r="228" spans="3:9" x14ac:dyDescent="0.25">
      <c r="C228" s="3">
        <v>212</v>
      </c>
      <c r="D228" s="9">
        <f t="shared" ca="1" si="3"/>
        <v>135.61320755226191</v>
      </c>
      <c r="E228" s="9">
        <f ca="1">IF(D228&lt;$C$9,Table1[[#This Row],[Demand]],$C$9)</f>
        <v>100</v>
      </c>
      <c r="F228" s="10">
        <f ca="1">Table1[[#This Row],[Sales]]*$C$5</f>
        <v>5000</v>
      </c>
      <c r="G228" s="10">
        <f ca="1">IF(Table1[[#This Row],[Demand]]&lt;=$C$9,(($C$9-Table1[[#This Row],[Demand]])*$C$6),0)</f>
        <v>0</v>
      </c>
      <c r="H228" s="10">
        <f ca="1">IF(Table1[[#This Row],[Demand]]&lt;=$C$9,0,(Table1[[#This Row],[Demand]]-$C$9)*$C$7)</f>
        <v>1068.3962265678574</v>
      </c>
      <c r="I228" s="10">
        <f ca="1">Table1[[#This Row],[Gross Profit]]-Table1[[#This Row],[Holding Cost]]-Table1[[#This Row],[Shortage Cost]]</f>
        <v>3931.6037734321426</v>
      </c>
    </row>
    <row r="229" spans="3:9" x14ac:dyDescent="0.25">
      <c r="C229" s="3">
        <v>213</v>
      </c>
      <c r="D229" s="9">
        <f t="shared" ca="1" si="3"/>
        <v>101.57150932206436</v>
      </c>
      <c r="E229" s="9">
        <f ca="1">IF(D229&lt;$C$9,Table1[[#This Row],[Demand]],$C$9)</f>
        <v>100</v>
      </c>
      <c r="F229" s="10">
        <f ca="1">Table1[[#This Row],[Sales]]*$C$5</f>
        <v>5000</v>
      </c>
      <c r="G229" s="10">
        <f ca="1">IF(Table1[[#This Row],[Demand]]&lt;=$C$9,(($C$9-Table1[[#This Row],[Demand]])*$C$6),0)</f>
        <v>0</v>
      </c>
      <c r="H229" s="10">
        <f ca="1">IF(Table1[[#This Row],[Demand]]&lt;=$C$9,0,(Table1[[#This Row],[Demand]]-$C$9)*$C$7)</f>
        <v>47.145279661930743</v>
      </c>
      <c r="I229" s="10">
        <f ca="1">Table1[[#This Row],[Gross Profit]]-Table1[[#This Row],[Holding Cost]]-Table1[[#This Row],[Shortage Cost]]</f>
        <v>4952.8547203380695</v>
      </c>
    </row>
    <row r="230" spans="3:9" x14ac:dyDescent="0.25">
      <c r="C230" s="3">
        <v>214</v>
      </c>
      <c r="D230" s="9">
        <f t="shared" ca="1" si="3"/>
        <v>59.814636416415638</v>
      </c>
      <c r="E230" s="9">
        <f ca="1">IF(D230&lt;$C$9,Table1[[#This Row],[Demand]],$C$9)</f>
        <v>59.814636416415638</v>
      </c>
      <c r="F230" s="10">
        <f ca="1">Table1[[#This Row],[Sales]]*$C$5</f>
        <v>2990.7318208207821</v>
      </c>
      <c r="G230" s="10">
        <f ca="1">IF(Table1[[#This Row],[Demand]]&lt;=$C$9,(($C$9-Table1[[#This Row],[Demand]])*$C$6),0)</f>
        <v>602.78045375376541</v>
      </c>
      <c r="H230" s="10">
        <f ca="1">IF(Table1[[#This Row],[Demand]]&lt;=$C$9,0,(Table1[[#This Row],[Demand]]-$C$9)*$C$7)</f>
        <v>0</v>
      </c>
      <c r="I230" s="10">
        <f ca="1">Table1[[#This Row],[Gross Profit]]-Table1[[#This Row],[Holding Cost]]-Table1[[#This Row],[Shortage Cost]]</f>
        <v>2387.9513670670167</v>
      </c>
    </row>
    <row r="231" spans="3:9" x14ac:dyDescent="0.25">
      <c r="C231" s="3">
        <v>215</v>
      </c>
      <c r="D231" s="9">
        <f t="shared" ca="1" si="3"/>
        <v>100.14822068312593</v>
      </c>
      <c r="E231" s="9">
        <f ca="1">IF(D231&lt;$C$9,Table1[[#This Row],[Demand]],$C$9)</f>
        <v>100</v>
      </c>
      <c r="F231" s="10">
        <f ca="1">Table1[[#This Row],[Sales]]*$C$5</f>
        <v>5000</v>
      </c>
      <c r="G231" s="10">
        <f ca="1">IF(Table1[[#This Row],[Demand]]&lt;=$C$9,(($C$9-Table1[[#This Row],[Demand]])*$C$6),0)</f>
        <v>0</v>
      </c>
      <c r="H231" s="10">
        <f ca="1">IF(Table1[[#This Row],[Demand]]&lt;=$C$9,0,(Table1[[#This Row],[Demand]]-$C$9)*$C$7)</f>
        <v>4.4466204937778286</v>
      </c>
      <c r="I231" s="10">
        <f ca="1">Table1[[#This Row],[Gross Profit]]-Table1[[#This Row],[Holding Cost]]-Table1[[#This Row],[Shortage Cost]]</f>
        <v>4995.553379506222</v>
      </c>
    </row>
    <row r="232" spans="3:9" x14ac:dyDescent="0.25">
      <c r="C232" s="3">
        <v>216</v>
      </c>
      <c r="D232" s="9">
        <f t="shared" ca="1" si="3"/>
        <v>125.53612821237228</v>
      </c>
      <c r="E232" s="9">
        <f ca="1">IF(D232&lt;$C$9,Table1[[#This Row],[Demand]],$C$9)</f>
        <v>100</v>
      </c>
      <c r="F232" s="10">
        <f ca="1">Table1[[#This Row],[Sales]]*$C$5</f>
        <v>5000</v>
      </c>
      <c r="G232" s="10">
        <f ca="1">IF(Table1[[#This Row],[Demand]]&lt;=$C$9,(($C$9-Table1[[#This Row],[Demand]])*$C$6),0)</f>
        <v>0</v>
      </c>
      <c r="H232" s="10">
        <f ca="1">IF(Table1[[#This Row],[Demand]]&lt;=$C$9,0,(Table1[[#This Row],[Demand]]-$C$9)*$C$7)</f>
        <v>766.08384637116831</v>
      </c>
      <c r="I232" s="10">
        <f ca="1">Table1[[#This Row],[Gross Profit]]-Table1[[#This Row],[Holding Cost]]-Table1[[#This Row],[Shortage Cost]]</f>
        <v>4233.916153628832</v>
      </c>
    </row>
    <row r="233" spans="3:9" x14ac:dyDescent="0.25">
      <c r="C233" s="3">
        <v>217</v>
      </c>
      <c r="D233" s="9">
        <f t="shared" ca="1" si="3"/>
        <v>61.814374861451569</v>
      </c>
      <c r="E233" s="9">
        <f ca="1">IF(D233&lt;$C$9,Table1[[#This Row],[Demand]],$C$9)</f>
        <v>61.814374861451569</v>
      </c>
      <c r="F233" s="10">
        <f ca="1">Table1[[#This Row],[Sales]]*$C$5</f>
        <v>3090.7187430725785</v>
      </c>
      <c r="G233" s="10">
        <f ca="1">IF(Table1[[#This Row],[Demand]]&lt;=$C$9,(($C$9-Table1[[#This Row],[Demand]])*$C$6),0)</f>
        <v>572.7843770782265</v>
      </c>
      <c r="H233" s="10">
        <f ca="1">IF(Table1[[#This Row],[Demand]]&lt;=$C$9,0,(Table1[[#This Row],[Demand]]-$C$9)*$C$7)</f>
        <v>0</v>
      </c>
      <c r="I233" s="10">
        <f ca="1">Table1[[#This Row],[Gross Profit]]-Table1[[#This Row],[Holding Cost]]-Table1[[#This Row],[Shortage Cost]]</f>
        <v>2517.934365994352</v>
      </c>
    </row>
    <row r="234" spans="3:9" x14ac:dyDescent="0.25">
      <c r="C234" s="3">
        <v>218</v>
      </c>
      <c r="D234" s="9">
        <f t="shared" ca="1" si="3"/>
        <v>104.65623445709349</v>
      </c>
      <c r="E234" s="9">
        <f ca="1">IF(D234&lt;$C$9,Table1[[#This Row],[Demand]],$C$9)</f>
        <v>100</v>
      </c>
      <c r="F234" s="10">
        <f ca="1">Table1[[#This Row],[Sales]]*$C$5</f>
        <v>5000</v>
      </c>
      <c r="G234" s="10">
        <f ca="1">IF(Table1[[#This Row],[Demand]]&lt;=$C$9,(($C$9-Table1[[#This Row],[Demand]])*$C$6),0)</f>
        <v>0</v>
      </c>
      <c r="H234" s="10">
        <f ca="1">IF(Table1[[#This Row],[Demand]]&lt;=$C$9,0,(Table1[[#This Row],[Demand]]-$C$9)*$C$7)</f>
        <v>139.68703371280469</v>
      </c>
      <c r="I234" s="10">
        <f ca="1">Table1[[#This Row],[Gross Profit]]-Table1[[#This Row],[Holding Cost]]-Table1[[#This Row],[Shortage Cost]]</f>
        <v>4860.3129662871952</v>
      </c>
    </row>
    <row r="235" spans="3:9" x14ac:dyDescent="0.25">
      <c r="C235" s="3">
        <v>219</v>
      </c>
      <c r="D235" s="9">
        <f t="shared" ca="1" si="3"/>
        <v>77.578085363932672</v>
      </c>
      <c r="E235" s="9">
        <f ca="1">IF(D235&lt;$C$9,Table1[[#This Row],[Demand]],$C$9)</f>
        <v>77.578085363932672</v>
      </c>
      <c r="F235" s="10">
        <f ca="1">Table1[[#This Row],[Sales]]*$C$5</f>
        <v>3878.9042681966334</v>
      </c>
      <c r="G235" s="10">
        <f ca="1">IF(Table1[[#This Row],[Demand]]&lt;=$C$9,(($C$9-Table1[[#This Row],[Demand]])*$C$6),0)</f>
        <v>336.32871954100995</v>
      </c>
      <c r="H235" s="10">
        <f ca="1">IF(Table1[[#This Row],[Demand]]&lt;=$C$9,0,(Table1[[#This Row],[Demand]]-$C$9)*$C$7)</f>
        <v>0</v>
      </c>
      <c r="I235" s="10">
        <f ca="1">Table1[[#This Row],[Gross Profit]]-Table1[[#This Row],[Holding Cost]]-Table1[[#This Row],[Shortage Cost]]</f>
        <v>3542.5755486556236</v>
      </c>
    </row>
    <row r="236" spans="3:9" x14ac:dyDescent="0.25">
      <c r="C236" s="3">
        <v>220</v>
      </c>
      <c r="D236" s="9">
        <f t="shared" ca="1" si="3"/>
        <v>87.335350700176733</v>
      </c>
      <c r="E236" s="9">
        <f ca="1">IF(D236&lt;$C$9,Table1[[#This Row],[Demand]],$C$9)</f>
        <v>87.335350700176733</v>
      </c>
      <c r="F236" s="10">
        <f ca="1">Table1[[#This Row],[Sales]]*$C$5</f>
        <v>4366.7675350088366</v>
      </c>
      <c r="G236" s="10">
        <f ca="1">IF(Table1[[#This Row],[Demand]]&lt;=$C$9,(($C$9-Table1[[#This Row],[Demand]])*$C$6),0)</f>
        <v>189.969739497349</v>
      </c>
      <c r="H236" s="10">
        <f ca="1">IF(Table1[[#This Row],[Demand]]&lt;=$C$9,0,(Table1[[#This Row],[Demand]]-$C$9)*$C$7)</f>
        <v>0</v>
      </c>
      <c r="I236" s="10">
        <f ca="1">Table1[[#This Row],[Gross Profit]]-Table1[[#This Row],[Holding Cost]]-Table1[[#This Row],[Shortage Cost]]</f>
        <v>4176.7977955114875</v>
      </c>
    </row>
    <row r="237" spans="3:9" x14ac:dyDescent="0.25">
      <c r="C237" s="3">
        <v>221</v>
      </c>
      <c r="D237" s="9">
        <f t="shared" ca="1" si="3"/>
        <v>107.74816629575017</v>
      </c>
      <c r="E237" s="9">
        <f ca="1">IF(D237&lt;$C$9,Table1[[#This Row],[Demand]],$C$9)</f>
        <v>100</v>
      </c>
      <c r="F237" s="10">
        <f ca="1">Table1[[#This Row],[Sales]]*$C$5</f>
        <v>5000</v>
      </c>
      <c r="G237" s="10">
        <f ca="1">IF(Table1[[#This Row],[Demand]]&lt;=$C$9,(($C$9-Table1[[#This Row],[Demand]])*$C$6),0)</f>
        <v>0</v>
      </c>
      <c r="H237" s="10">
        <f ca="1">IF(Table1[[#This Row],[Demand]]&lt;=$C$9,0,(Table1[[#This Row],[Demand]]-$C$9)*$C$7)</f>
        <v>232.44498887250501</v>
      </c>
      <c r="I237" s="10">
        <f ca="1">Table1[[#This Row],[Gross Profit]]-Table1[[#This Row],[Holding Cost]]-Table1[[#This Row],[Shortage Cost]]</f>
        <v>4767.5550111274952</v>
      </c>
    </row>
    <row r="238" spans="3:9" x14ac:dyDescent="0.25">
      <c r="C238" s="3">
        <v>222</v>
      </c>
      <c r="D238" s="9">
        <f t="shared" ca="1" si="3"/>
        <v>69.665686654578138</v>
      </c>
      <c r="E238" s="9">
        <f ca="1">IF(D238&lt;$C$9,Table1[[#This Row],[Demand]],$C$9)</f>
        <v>69.665686654578138</v>
      </c>
      <c r="F238" s="10">
        <f ca="1">Table1[[#This Row],[Sales]]*$C$5</f>
        <v>3483.284332728907</v>
      </c>
      <c r="G238" s="10">
        <f ca="1">IF(Table1[[#This Row],[Demand]]&lt;=$C$9,(($C$9-Table1[[#This Row],[Demand]])*$C$6),0)</f>
        <v>455.01470018132795</v>
      </c>
      <c r="H238" s="10">
        <f ca="1">IF(Table1[[#This Row],[Demand]]&lt;=$C$9,0,(Table1[[#This Row],[Demand]]-$C$9)*$C$7)</f>
        <v>0</v>
      </c>
      <c r="I238" s="10">
        <f ca="1">Table1[[#This Row],[Gross Profit]]-Table1[[#This Row],[Holding Cost]]-Table1[[#This Row],[Shortage Cost]]</f>
        <v>3028.269632547579</v>
      </c>
    </row>
    <row r="239" spans="3:9" x14ac:dyDescent="0.25">
      <c r="C239" s="3">
        <v>223</v>
      </c>
      <c r="D239" s="9">
        <f t="shared" ca="1" si="3"/>
        <v>97.533682764400822</v>
      </c>
      <c r="E239" s="9">
        <f ca="1">IF(D239&lt;$C$9,Table1[[#This Row],[Demand]],$C$9)</f>
        <v>97.533682764400822</v>
      </c>
      <c r="F239" s="10">
        <f ca="1">Table1[[#This Row],[Sales]]*$C$5</f>
        <v>4876.6841382200409</v>
      </c>
      <c r="G239" s="10">
        <f ca="1">IF(Table1[[#This Row],[Demand]]&lt;=$C$9,(($C$9-Table1[[#This Row],[Demand]])*$C$6),0)</f>
        <v>36.994758533987664</v>
      </c>
      <c r="H239" s="10">
        <f ca="1">IF(Table1[[#This Row],[Demand]]&lt;=$C$9,0,(Table1[[#This Row],[Demand]]-$C$9)*$C$7)</f>
        <v>0</v>
      </c>
      <c r="I239" s="10">
        <f ca="1">Table1[[#This Row],[Gross Profit]]-Table1[[#This Row],[Holding Cost]]-Table1[[#This Row],[Shortage Cost]]</f>
        <v>4839.6893796860531</v>
      </c>
    </row>
    <row r="240" spans="3:9" x14ac:dyDescent="0.25">
      <c r="C240" s="3">
        <v>224</v>
      </c>
      <c r="D240" s="9">
        <f t="shared" ca="1" si="3"/>
        <v>112.74941867596634</v>
      </c>
      <c r="E240" s="9">
        <f ca="1">IF(D240&lt;$C$9,Table1[[#This Row],[Demand]],$C$9)</f>
        <v>100</v>
      </c>
      <c r="F240" s="10">
        <f ca="1">Table1[[#This Row],[Sales]]*$C$5</f>
        <v>5000</v>
      </c>
      <c r="G240" s="10">
        <f ca="1">IF(Table1[[#This Row],[Demand]]&lt;=$C$9,(($C$9-Table1[[#This Row],[Demand]])*$C$6),0)</f>
        <v>0</v>
      </c>
      <c r="H240" s="10">
        <f ca="1">IF(Table1[[#This Row],[Demand]]&lt;=$C$9,0,(Table1[[#This Row],[Demand]]-$C$9)*$C$7)</f>
        <v>382.48256027899015</v>
      </c>
      <c r="I240" s="10">
        <f ca="1">Table1[[#This Row],[Gross Profit]]-Table1[[#This Row],[Holding Cost]]-Table1[[#This Row],[Shortage Cost]]</f>
        <v>4617.5174397210103</v>
      </c>
    </row>
    <row r="241" spans="3:9" x14ac:dyDescent="0.25">
      <c r="C241" s="3">
        <v>225</v>
      </c>
      <c r="D241" s="9">
        <f t="shared" ca="1" si="3"/>
        <v>83.99633066170486</v>
      </c>
      <c r="E241" s="9">
        <f ca="1">IF(D241&lt;$C$9,Table1[[#This Row],[Demand]],$C$9)</f>
        <v>83.99633066170486</v>
      </c>
      <c r="F241" s="10">
        <f ca="1">Table1[[#This Row],[Sales]]*$C$5</f>
        <v>4199.8165330852426</v>
      </c>
      <c r="G241" s="10">
        <f ca="1">IF(Table1[[#This Row],[Demand]]&lt;=$C$9,(($C$9-Table1[[#This Row],[Demand]])*$C$6),0)</f>
        <v>240.0550400744271</v>
      </c>
      <c r="H241" s="10">
        <f ca="1">IF(Table1[[#This Row],[Demand]]&lt;=$C$9,0,(Table1[[#This Row],[Demand]]-$C$9)*$C$7)</f>
        <v>0</v>
      </c>
      <c r="I241" s="10">
        <f ca="1">Table1[[#This Row],[Gross Profit]]-Table1[[#This Row],[Holding Cost]]-Table1[[#This Row],[Shortage Cost]]</f>
        <v>3959.7614930108157</v>
      </c>
    </row>
    <row r="242" spans="3:9" x14ac:dyDescent="0.25">
      <c r="C242" s="3">
        <v>226</v>
      </c>
      <c r="D242" s="9">
        <f t="shared" ca="1" si="3"/>
        <v>77.937756296485233</v>
      </c>
      <c r="E242" s="9">
        <f ca="1">IF(D242&lt;$C$9,Table1[[#This Row],[Demand]],$C$9)</f>
        <v>77.937756296485233</v>
      </c>
      <c r="F242" s="10">
        <f ca="1">Table1[[#This Row],[Sales]]*$C$5</f>
        <v>3896.8878148242616</v>
      </c>
      <c r="G242" s="10">
        <f ca="1">IF(Table1[[#This Row],[Demand]]&lt;=$C$9,(($C$9-Table1[[#This Row],[Demand]])*$C$6),0)</f>
        <v>330.93365555272152</v>
      </c>
      <c r="H242" s="10">
        <f ca="1">IF(Table1[[#This Row],[Demand]]&lt;=$C$9,0,(Table1[[#This Row],[Demand]]-$C$9)*$C$7)</f>
        <v>0</v>
      </c>
      <c r="I242" s="10">
        <f ca="1">Table1[[#This Row],[Gross Profit]]-Table1[[#This Row],[Holding Cost]]-Table1[[#This Row],[Shortage Cost]]</f>
        <v>3565.95415927154</v>
      </c>
    </row>
    <row r="243" spans="3:9" x14ac:dyDescent="0.25">
      <c r="C243" s="3">
        <v>227</v>
      </c>
      <c r="D243" s="9">
        <f t="shared" ca="1" si="3"/>
        <v>100.18413324711344</v>
      </c>
      <c r="E243" s="9">
        <f ca="1">IF(D243&lt;$C$9,Table1[[#This Row],[Demand]],$C$9)</f>
        <v>100</v>
      </c>
      <c r="F243" s="10">
        <f ca="1">Table1[[#This Row],[Sales]]*$C$5</f>
        <v>5000</v>
      </c>
      <c r="G243" s="10">
        <f ca="1">IF(Table1[[#This Row],[Demand]]&lt;=$C$9,(($C$9-Table1[[#This Row],[Demand]])*$C$6),0)</f>
        <v>0</v>
      </c>
      <c r="H243" s="10">
        <f ca="1">IF(Table1[[#This Row],[Demand]]&lt;=$C$9,0,(Table1[[#This Row],[Demand]]-$C$9)*$C$7)</f>
        <v>5.5239974134030945</v>
      </c>
      <c r="I243" s="10">
        <f ca="1">Table1[[#This Row],[Gross Profit]]-Table1[[#This Row],[Holding Cost]]-Table1[[#This Row],[Shortage Cost]]</f>
        <v>4994.4760025865971</v>
      </c>
    </row>
    <row r="244" spans="3:9" x14ac:dyDescent="0.25">
      <c r="C244" s="3">
        <v>228</v>
      </c>
      <c r="D244" s="9">
        <f t="shared" ca="1" si="3"/>
        <v>102.61142185189279</v>
      </c>
      <c r="E244" s="9">
        <f ca="1">IF(D244&lt;$C$9,Table1[[#This Row],[Demand]],$C$9)</f>
        <v>100</v>
      </c>
      <c r="F244" s="10">
        <f ca="1">Table1[[#This Row],[Sales]]*$C$5</f>
        <v>5000</v>
      </c>
      <c r="G244" s="10">
        <f ca="1">IF(Table1[[#This Row],[Demand]]&lt;=$C$9,(($C$9-Table1[[#This Row],[Demand]])*$C$6),0)</f>
        <v>0</v>
      </c>
      <c r="H244" s="10">
        <f ca="1">IF(Table1[[#This Row],[Demand]]&lt;=$C$9,0,(Table1[[#This Row],[Demand]]-$C$9)*$C$7)</f>
        <v>78.342655556783569</v>
      </c>
      <c r="I244" s="10">
        <f ca="1">Table1[[#This Row],[Gross Profit]]-Table1[[#This Row],[Holding Cost]]-Table1[[#This Row],[Shortage Cost]]</f>
        <v>4921.6573444432161</v>
      </c>
    </row>
    <row r="245" spans="3:9" x14ac:dyDescent="0.25">
      <c r="C245" s="3">
        <v>229</v>
      </c>
      <c r="D245" s="9">
        <f t="shared" ca="1" si="3"/>
        <v>48.615123304128602</v>
      </c>
      <c r="E245" s="9">
        <f ca="1">IF(D245&lt;$C$9,Table1[[#This Row],[Demand]],$C$9)</f>
        <v>48.615123304128602</v>
      </c>
      <c r="F245" s="10">
        <f ca="1">Table1[[#This Row],[Sales]]*$C$5</f>
        <v>2430.7561652064301</v>
      </c>
      <c r="G245" s="10">
        <f ca="1">IF(Table1[[#This Row],[Demand]]&lt;=$C$9,(($C$9-Table1[[#This Row],[Demand]])*$C$6),0)</f>
        <v>770.77315043807096</v>
      </c>
      <c r="H245" s="10">
        <f ca="1">IF(Table1[[#This Row],[Demand]]&lt;=$C$9,0,(Table1[[#This Row],[Demand]]-$C$9)*$C$7)</f>
        <v>0</v>
      </c>
      <c r="I245" s="10">
        <f ca="1">Table1[[#This Row],[Gross Profit]]-Table1[[#This Row],[Holding Cost]]-Table1[[#This Row],[Shortage Cost]]</f>
        <v>1659.9830147683592</v>
      </c>
    </row>
    <row r="246" spans="3:9" x14ac:dyDescent="0.25">
      <c r="C246" s="3">
        <v>230</v>
      </c>
      <c r="D246" s="9">
        <f t="shared" ca="1" si="3"/>
        <v>81.606284932876605</v>
      </c>
      <c r="E246" s="9">
        <f ca="1">IF(D246&lt;$C$9,Table1[[#This Row],[Demand]],$C$9)</f>
        <v>81.606284932876605</v>
      </c>
      <c r="F246" s="10">
        <f ca="1">Table1[[#This Row],[Sales]]*$C$5</f>
        <v>4080.3142466438303</v>
      </c>
      <c r="G246" s="10">
        <f ca="1">IF(Table1[[#This Row],[Demand]]&lt;=$C$9,(($C$9-Table1[[#This Row],[Demand]])*$C$6),0)</f>
        <v>275.90572600685095</v>
      </c>
      <c r="H246" s="10">
        <f ca="1">IF(Table1[[#This Row],[Demand]]&lt;=$C$9,0,(Table1[[#This Row],[Demand]]-$C$9)*$C$7)</f>
        <v>0</v>
      </c>
      <c r="I246" s="10">
        <f ca="1">Table1[[#This Row],[Gross Profit]]-Table1[[#This Row],[Holding Cost]]-Table1[[#This Row],[Shortage Cost]]</f>
        <v>3804.4085206369791</v>
      </c>
    </row>
    <row r="247" spans="3:9" x14ac:dyDescent="0.25">
      <c r="C247" s="3">
        <v>231</v>
      </c>
      <c r="D247" s="9">
        <f t="shared" ca="1" si="3"/>
        <v>88.502111472612057</v>
      </c>
      <c r="E247" s="9">
        <f ca="1">IF(D247&lt;$C$9,Table1[[#This Row],[Demand]],$C$9)</f>
        <v>88.502111472612057</v>
      </c>
      <c r="F247" s="10">
        <f ca="1">Table1[[#This Row],[Sales]]*$C$5</f>
        <v>4425.1055736306025</v>
      </c>
      <c r="G247" s="10">
        <f ca="1">IF(Table1[[#This Row],[Demand]]&lt;=$C$9,(($C$9-Table1[[#This Row],[Demand]])*$C$6),0)</f>
        <v>172.46832791081914</v>
      </c>
      <c r="H247" s="10">
        <f ca="1">IF(Table1[[#This Row],[Demand]]&lt;=$C$9,0,(Table1[[#This Row],[Demand]]-$C$9)*$C$7)</f>
        <v>0</v>
      </c>
      <c r="I247" s="10">
        <f ca="1">Table1[[#This Row],[Gross Profit]]-Table1[[#This Row],[Holding Cost]]-Table1[[#This Row],[Shortage Cost]]</f>
        <v>4252.6372457197831</v>
      </c>
    </row>
    <row r="248" spans="3:9" x14ac:dyDescent="0.25">
      <c r="C248" s="3">
        <v>232</v>
      </c>
      <c r="D248" s="9">
        <f t="shared" ca="1" si="3"/>
        <v>54.524518413875711</v>
      </c>
      <c r="E248" s="9">
        <f ca="1">IF(D248&lt;$C$9,Table1[[#This Row],[Demand]],$C$9)</f>
        <v>54.524518413875711</v>
      </c>
      <c r="F248" s="10">
        <f ca="1">Table1[[#This Row],[Sales]]*$C$5</f>
        <v>2726.2259206937856</v>
      </c>
      <c r="G248" s="10">
        <f ca="1">IF(Table1[[#This Row],[Demand]]&lt;=$C$9,(($C$9-Table1[[#This Row],[Demand]])*$C$6),0)</f>
        <v>682.13222379186436</v>
      </c>
      <c r="H248" s="10">
        <f ca="1">IF(Table1[[#This Row],[Demand]]&lt;=$C$9,0,(Table1[[#This Row],[Demand]]-$C$9)*$C$7)</f>
        <v>0</v>
      </c>
      <c r="I248" s="10">
        <f ca="1">Table1[[#This Row],[Gross Profit]]-Table1[[#This Row],[Holding Cost]]-Table1[[#This Row],[Shortage Cost]]</f>
        <v>2044.0936969019212</v>
      </c>
    </row>
    <row r="249" spans="3:9" x14ac:dyDescent="0.25">
      <c r="C249" s="3">
        <v>233</v>
      </c>
      <c r="D249" s="9">
        <f t="shared" ca="1" si="3"/>
        <v>112.91229973708782</v>
      </c>
      <c r="E249" s="9">
        <f ca="1">IF(D249&lt;$C$9,Table1[[#This Row],[Demand]],$C$9)</f>
        <v>100</v>
      </c>
      <c r="F249" s="10">
        <f ca="1">Table1[[#This Row],[Sales]]*$C$5</f>
        <v>5000</v>
      </c>
      <c r="G249" s="10">
        <f ca="1">IF(Table1[[#This Row],[Demand]]&lt;=$C$9,(($C$9-Table1[[#This Row],[Demand]])*$C$6),0)</f>
        <v>0</v>
      </c>
      <c r="H249" s="10">
        <f ca="1">IF(Table1[[#This Row],[Demand]]&lt;=$C$9,0,(Table1[[#This Row],[Demand]]-$C$9)*$C$7)</f>
        <v>387.3689921126346</v>
      </c>
      <c r="I249" s="10">
        <f ca="1">Table1[[#This Row],[Gross Profit]]-Table1[[#This Row],[Holding Cost]]-Table1[[#This Row],[Shortage Cost]]</f>
        <v>4612.6310078873657</v>
      </c>
    </row>
    <row r="250" spans="3:9" x14ac:dyDescent="0.25">
      <c r="C250" s="3">
        <v>234</v>
      </c>
      <c r="D250" s="9">
        <f t="shared" ca="1" si="3"/>
        <v>81.971170932436479</v>
      </c>
      <c r="E250" s="9">
        <f ca="1">IF(D250&lt;$C$9,Table1[[#This Row],[Demand]],$C$9)</f>
        <v>81.971170932436479</v>
      </c>
      <c r="F250" s="10">
        <f ca="1">Table1[[#This Row],[Sales]]*$C$5</f>
        <v>4098.5585466218236</v>
      </c>
      <c r="G250" s="10">
        <f ca="1">IF(Table1[[#This Row],[Demand]]&lt;=$C$9,(($C$9-Table1[[#This Row],[Demand]])*$C$6),0)</f>
        <v>270.43243601345284</v>
      </c>
      <c r="H250" s="10">
        <f ca="1">IF(Table1[[#This Row],[Demand]]&lt;=$C$9,0,(Table1[[#This Row],[Demand]]-$C$9)*$C$7)</f>
        <v>0</v>
      </c>
      <c r="I250" s="10">
        <f ca="1">Table1[[#This Row],[Gross Profit]]-Table1[[#This Row],[Holding Cost]]-Table1[[#This Row],[Shortage Cost]]</f>
        <v>3828.1261106083707</v>
      </c>
    </row>
    <row r="251" spans="3:9" x14ac:dyDescent="0.25">
      <c r="C251" s="3">
        <v>235</v>
      </c>
      <c r="D251" s="9">
        <f t="shared" ca="1" si="3"/>
        <v>79.699013646840555</v>
      </c>
      <c r="E251" s="9">
        <f ca="1">IF(D251&lt;$C$9,Table1[[#This Row],[Demand]],$C$9)</f>
        <v>79.699013646840555</v>
      </c>
      <c r="F251" s="10">
        <f ca="1">Table1[[#This Row],[Sales]]*$C$5</f>
        <v>3984.9506823420279</v>
      </c>
      <c r="G251" s="10">
        <f ca="1">IF(Table1[[#This Row],[Demand]]&lt;=$C$9,(($C$9-Table1[[#This Row],[Demand]])*$C$6),0)</f>
        <v>304.51479529739169</v>
      </c>
      <c r="H251" s="10">
        <f ca="1">IF(Table1[[#This Row],[Demand]]&lt;=$C$9,0,(Table1[[#This Row],[Demand]]-$C$9)*$C$7)</f>
        <v>0</v>
      </c>
      <c r="I251" s="10">
        <f ca="1">Table1[[#This Row],[Gross Profit]]-Table1[[#This Row],[Holding Cost]]-Table1[[#This Row],[Shortage Cost]]</f>
        <v>3680.4358870446363</v>
      </c>
    </row>
    <row r="252" spans="3:9" x14ac:dyDescent="0.25">
      <c r="C252" s="3">
        <v>236</v>
      </c>
      <c r="D252" s="9">
        <f t="shared" ca="1" si="3"/>
        <v>46.055184375198117</v>
      </c>
      <c r="E252" s="9">
        <f ca="1">IF(D252&lt;$C$9,Table1[[#This Row],[Demand]],$C$9)</f>
        <v>46.055184375198117</v>
      </c>
      <c r="F252" s="10">
        <f ca="1">Table1[[#This Row],[Sales]]*$C$5</f>
        <v>2302.7592187599057</v>
      </c>
      <c r="G252" s="10">
        <f ca="1">IF(Table1[[#This Row],[Demand]]&lt;=$C$9,(($C$9-Table1[[#This Row],[Demand]])*$C$6),0)</f>
        <v>809.17223437202824</v>
      </c>
      <c r="H252" s="10">
        <f ca="1">IF(Table1[[#This Row],[Demand]]&lt;=$C$9,0,(Table1[[#This Row],[Demand]]-$C$9)*$C$7)</f>
        <v>0</v>
      </c>
      <c r="I252" s="10">
        <f ca="1">Table1[[#This Row],[Gross Profit]]-Table1[[#This Row],[Holding Cost]]-Table1[[#This Row],[Shortage Cost]]</f>
        <v>1493.5869843878775</v>
      </c>
    </row>
    <row r="253" spans="3:9" x14ac:dyDescent="0.25">
      <c r="C253" s="3">
        <v>237</v>
      </c>
      <c r="D253" s="9">
        <f t="shared" ca="1" si="3"/>
        <v>113.74742201929084</v>
      </c>
      <c r="E253" s="9">
        <f ca="1">IF(D253&lt;$C$9,Table1[[#This Row],[Demand]],$C$9)</f>
        <v>100</v>
      </c>
      <c r="F253" s="10">
        <f ca="1">Table1[[#This Row],[Sales]]*$C$5</f>
        <v>5000</v>
      </c>
      <c r="G253" s="10">
        <f ca="1">IF(Table1[[#This Row],[Demand]]&lt;=$C$9,(($C$9-Table1[[#This Row],[Demand]])*$C$6),0)</f>
        <v>0</v>
      </c>
      <c r="H253" s="10">
        <f ca="1">IF(Table1[[#This Row],[Demand]]&lt;=$C$9,0,(Table1[[#This Row],[Demand]]-$C$9)*$C$7)</f>
        <v>412.42266057872513</v>
      </c>
      <c r="I253" s="10">
        <f ca="1">Table1[[#This Row],[Gross Profit]]-Table1[[#This Row],[Holding Cost]]-Table1[[#This Row],[Shortage Cost]]</f>
        <v>4587.5773394212747</v>
      </c>
    </row>
    <row r="254" spans="3:9" x14ac:dyDescent="0.25">
      <c r="C254" s="3">
        <v>238</v>
      </c>
      <c r="D254" s="9">
        <f t="shared" ca="1" si="3"/>
        <v>107.10777228182235</v>
      </c>
      <c r="E254" s="9">
        <f ca="1">IF(D254&lt;$C$9,Table1[[#This Row],[Demand]],$C$9)</f>
        <v>100</v>
      </c>
      <c r="F254" s="10">
        <f ca="1">Table1[[#This Row],[Sales]]*$C$5</f>
        <v>5000</v>
      </c>
      <c r="G254" s="10">
        <f ca="1">IF(Table1[[#This Row],[Demand]]&lt;=$C$9,(($C$9-Table1[[#This Row],[Demand]])*$C$6),0)</f>
        <v>0</v>
      </c>
      <c r="H254" s="10">
        <f ca="1">IF(Table1[[#This Row],[Demand]]&lt;=$C$9,0,(Table1[[#This Row],[Demand]]-$C$9)*$C$7)</f>
        <v>213.23316845467048</v>
      </c>
      <c r="I254" s="10">
        <f ca="1">Table1[[#This Row],[Gross Profit]]-Table1[[#This Row],[Holding Cost]]-Table1[[#This Row],[Shortage Cost]]</f>
        <v>4786.7668315453293</v>
      </c>
    </row>
    <row r="255" spans="3:9" x14ac:dyDescent="0.25">
      <c r="C255" s="3">
        <v>239</v>
      </c>
      <c r="D255" s="9">
        <f t="shared" ca="1" si="3"/>
        <v>86.958209401823524</v>
      </c>
      <c r="E255" s="9">
        <f ca="1">IF(D255&lt;$C$9,Table1[[#This Row],[Demand]],$C$9)</f>
        <v>86.958209401823524</v>
      </c>
      <c r="F255" s="10">
        <f ca="1">Table1[[#This Row],[Sales]]*$C$5</f>
        <v>4347.9104700911757</v>
      </c>
      <c r="G255" s="10">
        <f ca="1">IF(Table1[[#This Row],[Demand]]&lt;=$C$9,(($C$9-Table1[[#This Row],[Demand]])*$C$6),0)</f>
        <v>195.62685897264714</v>
      </c>
      <c r="H255" s="10">
        <f ca="1">IF(Table1[[#This Row],[Demand]]&lt;=$C$9,0,(Table1[[#This Row],[Demand]]-$C$9)*$C$7)</f>
        <v>0</v>
      </c>
      <c r="I255" s="10">
        <f ca="1">Table1[[#This Row],[Gross Profit]]-Table1[[#This Row],[Holding Cost]]-Table1[[#This Row],[Shortage Cost]]</f>
        <v>4152.2836111185288</v>
      </c>
    </row>
    <row r="256" spans="3:9" x14ac:dyDescent="0.25">
      <c r="C256" s="3">
        <v>240</v>
      </c>
      <c r="D256" s="9">
        <f t="shared" ca="1" si="3"/>
        <v>81.846065463285484</v>
      </c>
      <c r="E256" s="9">
        <f ca="1">IF(D256&lt;$C$9,Table1[[#This Row],[Demand]],$C$9)</f>
        <v>81.846065463285484</v>
      </c>
      <c r="F256" s="10">
        <f ca="1">Table1[[#This Row],[Sales]]*$C$5</f>
        <v>4092.3032731642743</v>
      </c>
      <c r="G256" s="10">
        <f ca="1">IF(Table1[[#This Row],[Demand]]&lt;=$C$9,(($C$9-Table1[[#This Row],[Demand]])*$C$6),0)</f>
        <v>272.30901805071773</v>
      </c>
      <c r="H256" s="10">
        <f ca="1">IF(Table1[[#This Row],[Demand]]&lt;=$C$9,0,(Table1[[#This Row],[Demand]]-$C$9)*$C$7)</f>
        <v>0</v>
      </c>
      <c r="I256" s="10">
        <f ca="1">Table1[[#This Row],[Gross Profit]]-Table1[[#This Row],[Holding Cost]]-Table1[[#This Row],[Shortage Cost]]</f>
        <v>3819.9942551135564</v>
      </c>
    </row>
    <row r="257" spans="3:9" x14ac:dyDescent="0.25">
      <c r="C257" s="3">
        <v>241</v>
      </c>
      <c r="D257" s="9">
        <f t="shared" ca="1" si="3"/>
        <v>100.61355026314388</v>
      </c>
      <c r="E257" s="9">
        <f ca="1">IF(D257&lt;$C$9,Table1[[#This Row],[Demand]],$C$9)</f>
        <v>100</v>
      </c>
      <c r="F257" s="10">
        <f ca="1">Table1[[#This Row],[Sales]]*$C$5</f>
        <v>5000</v>
      </c>
      <c r="G257" s="10">
        <f ca="1">IF(Table1[[#This Row],[Demand]]&lt;=$C$9,(($C$9-Table1[[#This Row],[Demand]])*$C$6),0)</f>
        <v>0</v>
      </c>
      <c r="H257" s="10">
        <f ca="1">IF(Table1[[#This Row],[Demand]]&lt;=$C$9,0,(Table1[[#This Row],[Demand]]-$C$9)*$C$7)</f>
        <v>18.406507894316348</v>
      </c>
      <c r="I257" s="10">
        <f ca="1">Table1[[#This Row],[Gross Profit]]-Table1[[#This Row],[Holding Cost]]-Table1[[#This Row],[Shortage Cost]]</f>
        <v>4981.5934921056833</v>
      </c>
    </row>
    <row r="258" spans="3:9" x14ac:dyDescent="0.25">
      <c r="C258" s="3">
        <v>242</v>
      </c>
      <c r="D258" s="9">
        <f t="shared" ca="1" si="3"/>
        <v>60.063847189846577</v>
      </c>
      <c r="E258" s="9">
        <f ca="1">IF(D258&lt;$C$9,Table1[[#This Row],[Demand]],$C$9)</f>
        <v>60.063847189846577</v>
      </c>
      <c r="F258" s="10">
        <f ca="1">Table1[[#This Row],[Sales]]*$C$5</f>
        <v>3003.1923594923287</v>
      </c>
      <c r="G258" s="10">
        <f ca="1">IF(Table1[[#This Row],[Demand]]&lt;=$C$9,(($C$9-Table1[[#This Row],[Demand]])*$C$6),0)</f>
        <v>599.04229215230134</v>
      </c>
      <c r="H258" s="10">
        <f ca="1">IF(Table1[[#This Row],[Demand]]&lt;=$C$9,0,(Table1[[#This Row],[Demand]]-$C$9)*$C$7)</f>
        <v>0</v>
      </c>
      <c r="I258" s="10">
        <f ca="1">Table1[[#This Row],[Gross Profit]]-Table1[[#This Row],[Holding Cost]]-Table1[[#This Row],[Shortage Cost]]</f>
        <v>2404.1500673400274</v>
      </c>
    </row>
    <row r="259" spans="3:9" x14ac:dyDescent="0.25">
      <c r="C259" s="3">
        <v>243</v>
      </c>
      <c r="D259" s="9">
        <f t="shared" ca="1" si="3"/>
        <v>76.768455653591417</v>
      </c>
      <c r="E259" s="9">
        <f ca="1">IF(D259&lt;$C$9,Table1[[#This Row],[Demand]],$C$9)</f>
        <v>76.768455653591417</v>
      </c>
      <c r="F259" s="10">
        <f ca="1">Table1[[#This Row],[Sales]]*$C$5</f>
        <v>3838.4227826795709</v>
      </c>
      <c r="G259" s="10">
        <f ca="1">IF(Table1[[#This Row],[Demand]]&lt;=$C$9,(($C$9-Table1[[#This Row],[Demand]])*$C$6),0)</f>
        <v>348.47316519612878</v>
      </c>
      <c r="H259" s="10">
        <f ca="1">IF(Table1[[#This Row],[Demand]]&lt;=$C$9,0,(Table1[[#This Row],[Demand]]-$C$9)*$C$7)</f>
        <v>0</v>
      </c>
      <c r="I259" s="10">
        <f ca="1">Table1[[#This Row],[Gross Profit]]-Table1[[#This Row],[Holding Cost]]-Table1[[#This Row],[Shortage Cost]]</f>
        <v>3489.9496174834421</v>
      </c>
    </row>
    <row r="260" spans="3:9" x14ac:dyDescent="0.25">
      <c r="C260" s="3">
        <v>244</v>
      </c>
      <c r="D260" s="9">
        <f t="shared" ca="1" si="3"/>
        <v>84.893433038362332</v>
      </c>
      <c r="E260" s="9">
        <f ca="1">IF(D260&lt;$C$9,Table1[[#This Row],[Demand]],$C$9)</f>
        <v>84.893433038362332</v>
      </c>
      <c r="F260" s="10">
        <f ca="1">Table1[[#This Row],[Sales]]*$C$5</f>
        <v>4244.6716519181164</v>
      </c>
      <c r="G260" s="10">
        <f ca="1">IF(Table1[[#This Row],[Demand]]&lt;=$C$9,(($C$9-Table1[[#This Row],[Demand]])*$C$6),0)</f>
        <v>226.59850442456502</v>
      </c>
      <c r="H260" s="10">
        <f ca="1">IF(Table1[[#This Row],[Demand]]&lt;=$C$9,0,(Table1[[#This Row],[Demand]]-$C$9)*$C$7)</f>
        <v>0</v>
      </c>
      <c r="I260" s="10">
        <f ca="1">Table1[[#This Row],[Gross Profit]]-Table1[[#This Row],[Holding Cost]]-Table1[[#This Row],[Shortage Cost]]</f>
        <v>4018.0731474935515</v>
      </c>
    </row>
    <row r="261" spans="3:9" x14ac:dyDescent="0.25">
      <c r="C261" s="3">
        <v>245</v>
      </c>
      <c r="D261" s="9">
        <f t="shared" ca="1" si="3"/>
        <v>58.78608676581058</v>
      </c>
      <c r="E261" s="9">
        <f ca="1">IF(D261&lt;$C$9,Table1[[#This Row],[Demand]],$C$9)</f>
        <v>58.78608676581058</v>
      </c>
      <c r="F261" s="10">
        <f ca="1">Table1[[#This Row],[Sales]]*$C$5</f>
        <v>2939.3043382905289</v>
      </c>
      <c r="G261" s="10">
        <f ca="1">IF(Table1[[#This Row],[Demand]]&lt;=$C$9,(($C$9-Table1[[#This Row],[Demand]])*$C$6),0)</f>
        <v>618.20869851284124</v>
      </c>
      <c r="H261" s="10">
        <f ca="1">IF(Table1[[#This Row],[Demand]]&lt;=$C$9,0,(Table1[[#This Row],[Demand]]-$C$9)*$C$7)</f>
        <v>0</v>
      </c>
      <c r="I261" s="10">
        <f ca="1">Table1[[#This Row],[Gross Profit]]-Table1[[#This Row],[Holding Cost]]-Table1[[#This Row],[Shortage Cost]]</f>
        <v>2321.0956397776877</v>
      </c>
    </row>
    <row r="262" spans="3:9" x14ac:dyDescent="0.25">
      <c r="C262" s="3">
        <v>246</v>
      </c>
      <c r="D262" s="9">
        <f t="shared" ca="1" si="3"/>
        <v>87.055974416963664</v>
      </c>
      <c r="E262" s="9">
        <f ca="1">IF(D262&lt;$C$9,Table1[[#This Row],[Demand]],$C$9)</f>
        <v>87.055974416963664</v>
      </c>
      <c r="F262" s="10">
        <f ca="1">Table1[[#This Row],[Sales]]*$C$5</f>
        <v>4352.7987208481836</v>
      </c>
      <c r="G262" s="10">
        <f ca="1">IF(Table1[[#This Row],[Demand]]&lt;=$C$9,(($C$9-Table1[[#This Row],[Demand]])*$C$6),0)</f>
        <v>194.16038374554503</v>
      </c>
      <c r="H262" s="10">
        <f ca="1">IF(Table1[[#This Row],[Demand]]&lt;=$C$9,0,(Table1[[#This Row],[Demand]]-$C$9)*$C$7)</f>
        <v>0</v>
      </c>
      <c r="I262" s="10">
        <f ca="1">Table1[[#This Row],[Gross Profit]]-Table1[[#This Row],[Holding Cost]]-Table1[[#This Row],[Shortage Cost]]</f>
        <v>4158.6383371026386</v>
      </c>
    </row>
    <row r="263" spans="3:9" x14ac:dyDescent="0.25">
      <c r="C263" s="3">
        <v>247</v>
      </c>
      <c r="D263" s="9">
        <f t="shared" ca="1" si="3"/>
        <v>84.674616196127303</v>
      </c>
      <c r="E263" s="9">
        <f ca="1">IF(D263&lt;$C$9,Table1[[#This Row],[Demand]],$C$9)</f>
        <v>84.674616196127303</v>
      </c>
      <c r="F263" s="10">
        <f ca="1">Table1[[#This Row],[Sales]]*$C$5</f>
        <v>4233.730809806365</v>
      </c>
      <c r="G263" s="10">
        <f ca="1">IF(Table1[[#This Row],[Demand]]&lt;=$C$9,(($C$9-Table1[[#This Row],[Demand]])*$C$6),0)</f>
        <v>229.88075705809047</v>
      </c>
      <c r="H263" s="10">
        <f ca="1">IF(Table1[[#This Row],[Demand]]&lt;=$C$9,0,(Table1[[#This Row],[Demand]]-$C$9)*$C$7)</f>
        <v>0</v>
      </c>
      <c r="I263" s="10">
        <f ca="1">Table1[[#This Row],[Gross Profit]]-Table1[[#This Row],[Holding Cost]]-Table1[[#This Row],[Shortage Cost]]</f>
        <v>4003.8500527482747</v>
      </c>
    </row>
    <row r="264" spans="3:9" x14ac:dyDescent="0.25">
      <c r="C264" s="3">
        <v>248</v>
      </c>
      <c r="D264" s="9">
        <f t="shared" ca="1" si="3"/>
        <v>63.289038760258357</v>
      </c>
      <c r="E264" s="9">
        <f ca="1">IF(D264&lt;$C$9,Table1[[#This Row],[Demand]],$C$9)</f>
        <v>63.289038760258357</v>
      </c>
      <c r="F264" s="10">
        <f ca="1">Table1[[#This Row],[Sales]]*$C$5</f>
        <v>3164.4519380129177</v>
      </c>
      <c r="G264" s="10">
        <f ca="1">IF(Table1[[#This Row],[Demand]]&lt;=$C$9,(($C$9-Table1[[#This Row],[Demand]])*$C$6),0)</f>
        <v>550.66441859612462</v>
      </c>
      <c r="H264" s="10">
        <f ca="1">IF(Table1[[#This Row],[Demand]]&lt;=$C$9,0,(Table1[[#This Row],[Demand]]-$C$9)*$C$7)</f>
        <v>0</v>
      </c>
      <c r="I264" s="10">
        <f ca="1">Table1[[#This Row],[Gross Profit]]-Table1[[#This Row],[Holding Cost]]-Table1[[#This Row],[Shortage Cost]]</f>
        <v>2613.7875194167932</v>
      </c>
    </row>
    <row r="265" spans="3:9" x14ac:dyDescent="0.25">
      <c r="C265" s="3">
        <v>249</v>
      </c>
      <c r="D265" s="9">
        <f t="shared" ca="1" si="3"/>
        <v>103.07016427884029</v>
      </c>
      <c r="E265" s="9">
        <f ca="1">IF(D265&lt;$C$9,Table1[[#This Row],[Demand]],$C$9)</f>
        <v>100</v>
      </c>
      <c r="F265" s="10">
        <f ca="1">Table1[[#This Row],[Sales]]*$C$5</f>
        <v>5000</v>
      </c>
      <c r="G265" s="10">
        <f ca="1">IF(Table1[[#This Row],[Demand]]&lt;=$C$9,(($C$9-Table1[[#This Row],[Demand]])*$C$6),0)</f>
        <v>0</v>
      </c>
      <c r="H265" s="10">
        <f ca="1">IF(Table1[[#This Row],[Demand]]&lt;=$C$9,0,(Table1[[#This Row],[Demand]]-$C$9)*$C$7)</f>
        <v>92.104928365208849</v>
      </c>
      <c r="I265" s="10">
        <f ca="1">Table1[[#This Row],[Gross Profit]]-Table1[[#This Row],[Holding Cost]]-Table1[[#This Row],[Shortage Cost]]</f>
        <v>4907.8950716347908</v>
      </c>
    </row>
    <row r="266" spans="3:9" x14ac:dyDescent="0.25">
      <c r="C266" s="3">
        <v>250</v>
      </c>
      <c r="D266" s="9">
        <f t="shared" ca="1" si="3"/>
        <v>108.01900401039495</v>
      </c>
      <c r="E266" s="9">
        <f ca="1">IF(D266&lt;$C$9,Table1[[#This Row],[Demand]],$C$9)</f>
        <v>100</v>
      </c>
      <c r="F266" s="10">
        <f ca="1">Table1[[#This Row],[Sales]]*$C$5</f>
        <v>5000</v>
      </c>
      <c r="G266" s="10">
        <f ca="1">IF(Table1[[#This Row],[Demand]]&lt;=$C$9,(($C$9-Table1[[#This Row],[Demand]])*$C$6),0)</f>
        <v>0</v>
      </c>
      <c r="H266" s="10">
        <f ca="1">IF(Table1[[#This Row],[Demand]]&lt;=$C$9,0,(Table1[[#This Row],[Demand]]-$C$9)*$C$7)</f>
        <v>240.57012031184854</v>
      </c>
      <c r="I266" s="10">
        <f ca="1">Table1[[#This Row],[Gross Profit]]-Table1[[#This Row],[Holding Cost]]-Table1[[#This Row],[Shortage Cost]]</f>
        <v>4759.4298796881512</v>
      </c>
    </row>
    <row r="267" spans="3:9" x14ac:dyDescent="0.25">
      <c r="C267" s="3">
        <v>251</v>
      </c>
      <c r="D267" s="9">
        <f t="shared" ca="1" si="3"/>
        <v>70.856638928494931</v>
      </c>
      <c r="E267" s="9">
        <f ca="1">IF(D267&lt;$C$9,Table1[[#This Row],[Demand]],$C$9)</f>
        <v>70.856638928494931</v>
      </c>
      <c r="F267" s="10">
        <f ca="1">Table1[[#This Row],[Sales]]*$C$5</f>
        <v>3542.8319464247465</v>
      </c>
      <c r="G267" s="10">
        <f ca="1">IF(Table1[[#This Row],[Demand]]&lt;=$C$9,(($C$9-Table1[[#This Row],[Demand]])*$C$6),0)</f>
        <v>437.15041607257604</v>
      </c>
      <c r="H267" s="10">
        <f ca="1">IF(Table1[[#This Row],[Demand]]&lt;=$C$9,0,(Table1[[#This Row],[Demand]]-$C$9)*$C$7)</f>
        <v>0</v>
      </c>
      <c r="I267" s="10">
        <f ca="1">Table1[[#This Row],[Gross Profit]]-Table1[[#This Row],[Holding Cost]]-Table1[[#This Row],[Shortage Cost]]</f>
        <v>3105.6815303521707</v>
      </c>
    </row>
    <row r="268" spans="3:9" x14ac:dyDescent="0.25">
      <c r="C268" s="3">
        <v>252</v>
      </c>
      <c r="D268" s="9">
        <f t="shared" ca="1" si="3"/>
        <v>78.740391699688104</v>
      </c>
      <c r="E268" s="9">
        <f ca="1">IF(D268&lt;$C$9,Table1[[#This Row],[Demand]],$C$9)</f>
        <v>78.740391699688104</v>
      </c>
      <c r="F268" s="10">
        <f ca="1">Table1[[#This Row],[Sales]]*$C$5</f>
        <v>3937.0195849844054</v>
      </c>
      <c r="G268" s="10">
        <f ca="1">IF(Table1[[#This Row],[Demand]]&lt;=$C$9,(($C$9-Table1[[#This Row],[Demand]])*$C$6),0)</f>
        <v>318.89412450467842</v>
      </c>
      <c r="H268" s="10">
        <f ca="1">IF(Table1[[#This Row],[Demand]]&lt;=$C$9,0,(Table1[[#This Row],[Demand]]-$C$9)*$C$7)</f>
        <v>0</v>
      </c>
      <c r="I268" s="10">
        <f ca="1">Table1[[#This Row],[Gross Profit]]-Table1[[#This Row],[Holding Cost]]-Table1[[#This Row],[Shortage Cost]]</f>
        <v>3618.1254604797268</v>
      </c>
    </row>
    <row r="269" spans="3:9" x14ac:dyDescent="0.25">
      <c r="C269" s="3">
        <v>253</v>
      </c>
      <c r="D269" s="9">
        <f t="shared" ca="1" si="3"/>
        <v>125.56043028287547</v>
      </c>
      <c r="E269" s="9">
        <f ca="1">IF(D269&lt;$C$9,Table1[[#This Row],[Demand]],$C$9)</f>
        <v>100</v>
      </c>
      <c r="F269" s="10">
        <f ca="1">Table1[[#This Row],[Sales]]*$C$5</f>
        <v>5000</v>
      </c>
      <c r="G269" s="10">
        <f ca="1">IF(Table1[[#This Row],[Demand]]&lt;=$C$9,(($C$9-Table1[[#This Row],[Demand]])*$C$6),0)</f>
        <v>0</v>
      </c>
      <c r="H269" s="10">
        <f ca="1">IF(Table1[[#This Row],[Demand]]&lt;=$C$9,0,(Table1[[#This Row],[Demand]]-$C$9)*$C$7)</f>
        <v>766.81290848626418</v>
      </c>
      <c r="I269" s="10">
        <f ca="1">Table1[[#This Row],[Gross Profit]]-Table1[[#This Row],[Holding Cost]]-Table1[[#This Row],[Shortage Cost]]</f>
        <v>4233.187091513736</v>
      </c>
    </row>
    <row r="270" spans="3:9" x14ac:dyDescent="0.25">
      <c r="C270" s="3">
        <v>254</v>
      </c>
      <c r="D270" s="9">
        <f t="shared" ca="1" si="3"/>
        <v>111.43835120520768</v>
      </c>
      <c r="E270" s="9">
        <f ca="1">IF(D270&lt;$C$9,Table1[[#This Row],[Demand]],$C$9)</f>
        <v>100</v>
      </c>
      <c r="F270" s="10">
        <f ca="1">Table1[[#This Row],[Sales]]*$C$5</f>
        <v>5000</v>
      </c>
      <c r="G270" s="10">
        <f ca="1">IF(Table1[[#This Row],[Demand]]&lt;=$C$9,(($C$9-Table1[[#This Row],[Demand]])*$C$6),0)</f>
        <v>0</v>
      </c>
      <c r="H270" s="10">
        <f ca="1">IF(Table1[[#This Row],[Demand]]&lt;=$C$9,0,(Table1[[#This Row],[Demand]]-$C$9)*$C$7)</f>
        <v>343.15053615623043</v>
      </c>
      <c r="I270" s="10">
        <f ca="1">Table1[[#This Row],[Gross Profit]]-Table1[[#This Row],[Holding Cost]]-Table1[[#This Row],[Shortage Cost]]</f>
        <v>4656.8494638437696</v>
      </c>
    </row>
    <row r="271" spans="3:9" x14ac:dyDescent="0.25">
      <c r="C271" s="3">
        <v>255</v>
      </c>
      <c r="D271" s="9">
        <f t="shared" ca="1" si="3"/>
        <v>56.174846503091622</v>
      </c>
      <c r="E271" s="9">
        <f ca="1">IF(D271&lt;$C$9,Table1[[#This Row],[Demand]],$C$9)</f>
        <v>56.174846503091622</v>
      </c>
      <c r="F271" s="10">
        <f ca="1">Table1[[#This Row],[Sales]]*$C$5</f>
        <v>2808.7423251545811</v>
      </c>
      <c r="G271" s="10">
        <f ca="1">IF(Table1[[#This Row],[Demand]]&lt;=$C$9,(($C$9-Table1[[#This Row],[Demand]])*$C$6),0)</f>
        <v>657.3773024536257</v>
      </c>
      <c r="H271" s="10">
        <f ca="1">IF(Table1[[#This Row],[Demand]]&lt;=$C$9,0,(Table1[[#This Row],[Demand]]-$C$9)*$C$7)</f>
        <v>0</v>
      </c>
      <c r="I271" s="10">
        <f ca="1">Table1[[#This Row],[Gross Profit]]-Table1[[#This Row],[Holding Cost]]-Table1[[#This Row],[Shortage Cost]]</f>
        <v>2151.3650227009553</v>
      </c>
    </row>
    <row r="272" spans="3:9" x14ac:dyDescent="0.25">
      <c r="C272" s="3">
        <v>256</v>
      </c>
      <c r="D272" s="9">
        <f t="shared" ca="1" si="3"/>
        <v>83.321438472574087</v>
      </c>
      <c r="E272" s="9">
        <f ca="1">IF(D272&lt;$C$9,Table1[[#This Row],[Demand]],$C$9)</f>
        <v>83.321438472574087</v>
      </c>
      <c r="F272" s="10">
        <f ca="1">Table1[[#This Row],[Sales]]*$C$5</f>
        <v>4166.0719236287041</v>
      </c>
      <c r="G272" s="10">
        <f ca="1">IF(Table1[[#This Row],[Demand]]&lt;=$C$9,(($C$9-Table1[[#This Row],[Demand]])*$C$6),0)</f>
        <v>250.17842291138868</v>
      </c>
      <c r="H272" s="10">
        <f ca="1">IF(Table1[[#This Row],[Demand]]&lt;=$C$9,0,(Table1[[#This Row],[Demand]]-$C$9)*$C$7)</f>
        <v>0</v>
      </c>
      <c r="I272" s="10">
        <f ca="1">Table1[[#This Row],[Gross Profit]]-Table1[[#This Row],[Holding Cost]]-Table1[[#This Row],[Shortage Cost]]</f>
        <v>3915.8935007173154</v>
      </c>
    </row>
    <row r="273" spans="3:9" x14ac:dyDescent="0.25">
      <c r="C273" s="3">
        <v>257</v>
      </c>
      <c r="D273" s="9">
        <f t="shared" ca="1" si="3"/>
        <v>121.67608067315913</v>
      </c>
      <c r="E273" s="9">
        <f ca="1">IF(D273&lt;$C$9,Table1[[#This Row],[Demand]],$C$9)</f>
        <v>100</v>
      </c>
      <c r="F273" s="10">
        <f ca="1">Table1[[#This Row],[Sales]]*$C$5</f>
        <v>5000</v>
      </c>
      <c r="G273" s="10">
        <f ca="1">IF(Table1[[#This Row],[Demand]]&lt;=$C$9,(($C$9-Table1[[#This Row],[Demand]])*$C$6),0)</f>
        <v>0</v>
      </c>
      <c r="H273" s="10">
        <f ca="1">IF(Table1[[#This Row],[Demand]]&lt;=$C$9,0,(Table1[[#This Row],[Demand]]-$C$9)*$C$7)</f>
        <v>650.28242019477398</v>
      </c>
      <c r="I273" s="10">
        <f ca="1">Table1[[#This Row],[Gross Profit]]-Table1[[#This Row],[Holding Cost]]-Table1[[#This Row],[Shortage Cost]]</f>
        <v>4349.7175798052258</v>
      </c>
    </row>
    <row r="274" spans="3:9" x14ac:dyDescent="0.25">
      <c r="C274" s="3">
        <v>258</v>
      </c>
      <c r="D274" s="9">
        <f t="shared" ref="D274:D316" ca="1" si="4">NORMINV(RAND(),$C$12,$C$13)</f>
        <v>76.859804206963304</v>
      </c>
      <c r="E274" s="9">
        <f ca="1">IF(D274&lt;$C$9,Table1[[#This Row],[Demand]],$C$9)</f>
        <v>76.859804206963304</v>
      </c>
      <c r="F274" s="10">
        <f ca="1">Table1[[#This Row],[Sales]]*$C$5</f>
        <v>3842.9902103481654</v>
      </c>
      <c r="G274" s="10">
        <f ca="1">IF(Table1[[#This Row],[Demand]]&lt;=$C$9,(($C$9-Table1[[#This Row],[Demand]])*$C$6),0)</f>
        <v>347.10293689555044</v>
      </c>
      <c r="H274" s="10">
        <f ca="1">IF(Table1[[#This Row],[Demand]]&lt;=$C$9,0,(Table1[[#This Row],[Demand]]-$C$9)*$C$7)</f>
        <v>0</v>
      </c>
      <c r="I274" s="10">
        <f ca="1">Table1[[#This Row],[Gross Profit]]-Table1[[#This Row],[Holding Cost]]-Table1[[#This Row],[Shortage Cost]]</f>
        <v>3495.8872734526149</v>
      </c>
    </row>
    <row r="275" spans="3:9" x14ac:dyDescent="0.25">
      <c r="C275" s="3">
        <v>259</v>
      </c>
      <c r="D275" s="9">
        <f t="shared" ca="1" si="4"/>
        <v>96.6142362994987</v>
      </c>
      <c r="E275" s="9">
        <f ca="1">IF(D275&lt;$C$9,Table1[[#This Row],[Demand]],$C$9)</f>
        <v>96.6142362994987</v>
      </c>
      <c r="F275" s="10">
        <f ca="1">Table1[[#This Row],[Sales]]*$C$5</f>
        <v>4830.7118149749349</v>
      </c>
      <c r="G275" s="10">
        <f ca="1">IF(Table1[[#This Row],[Demand]]&lt;=$C$9,(($C$9-Table1[[#This Row],[Demand]])*$C$6),0)</f>
        <v>50.786455507519506</v>
      </c>
      <c r="H275" s="10">
        <f ca="1">IF(Table1[[#This Row],[Demand]]&lt;=$C$9,0,(Table1[[#This Row],[Demand]]-$C$9)*$C$7)</f>
        <v>0</v>
      </c>
      <c r="I275" s="10">
        <f ca="1">Table1[[#This Row],[Gross Profit]]-Table1[[#This Row],[Holding Cost]]-Table1[[#This Row],[Shortage Cost]]</f>
        <v>4779.9253594674155</v>
      </c>
    </row>
    <row r="276" spans="3:9" x14ac:dyDescent="0.25">
      <c r="C276" s="3">
        <v>260</v>
      </c>
      <c r="D276" s="9">
        <f t="shared" ca="1" si="4"/>
        <v>107.65645914285324</v>
      </c>
      <c r="E276" s="9">
        <f ca="1">IF(D276&lt;$C$9,Table1[[#This Row],[Demand]],$C$9)</f>
        <v>100</v>
      </c>
      <c r="F276" s="10">
        <f ca="1">Table1[[#This Row],[Sales]]*$C$5</f>
        <v>5000</v>
      </c>
      <c r="G276" s="10">
        <f ca="1">IF(Table1[[#This Row],[Demand]]&lt;=$C$9,(($C$9-Table1[[#This Row],[Demand]])*$C$6),0)</f>
        <v>0</v>
      </c>
      <c r="H276" s="10">
        <f ca="1">IF(Table1[[#This Row],[Demand]]&lt;=$C$9,0,(Table1[[#This Row],[Demand]]-$C$9)*$C$7)</f>
        <v>229.6937742855971</v>
      </c>
      <c r="I276" s="10">
        <f ca="1">Table1[[#This Row],[Gross Profit]]-Table1[[#This Row],[Holding Cost]]-Table1[[#This Row],[Shortage Cost]]</f>
        <v>4770.3062257144029</v>
      </c>
    </row>
    <row r="277" spans="3:9" x14ac:dyDescent="0.25">
      <c r="C277" s="3">
        <v>261</v>
      </c>
      <c r="D277" s="9">
        <f t="shared" ca="1" si="4"/>
        <v>68.430814202898887</v>
      </c>
      <c r="E277" s="9">
        <f ca="1">IF(D277&lt;$C$9,Table1[[#This Row],[Demand]],$C$9)</f>
        <v>68.430814202898887</v>
      </c>
      <c r="F277" s="10">
        <f ca="1">Table1[[#This Row],[Sales]]*$C$5</f>
        <v>3421.5407101449446</v>
      </c>
      <c r="G277" s="10">
        <f ca="1">IF(Table1[[#This Row],[Demand]]&lt;=$C$9,(($C$9-Table1[[#This Row],[Demand]])*$C$6),0)</f>
        <v>473.5377869565167</v>
      </c>
      <c r="H277" s="10">
        <f ca="1">IF(Table1[[#This Row],[Demand]]&lt;=$C$9,0,(Table1[[#This Row],[Demand]]-$C$9)*$C$7)</f>
        <v>0</v>
      </c>
      <c r="I277" s="10">
        <f ca="1">Table1[[#This Row],[Gross Profit]]-Table1[[#This Row],[Holding Cost]]-Table1[[#This Row],[Shortage Cost]]</f>
        <v>2948.0029231884278</v>
      </c>
    </row>
    <row r="278" spans="3:9" x14ac:dyDescent="0.25">
      <c r="C278" s="3">
        <v>262</v>
      </c>
      <c r="D278" s="9">
        <f t="shared" ca="1" si="4"/>
        <v>88.335962873860652</v>
      </c>
      <c r="E278" s="9">
        <f ca="1">IF(D278&lt;$C$9,Table1[[#This Row],[Demand]],$C$9)</f>
        <v>88.335962873860652</v>
      </c>
      <c r="F278" s="10">
        <f ca="1">Table1[[#This Row],[Sales]]*$C$5</f>
        <v>4416.7981436930322</v>
      </c>
      <c r="G278" s="10">
        <f ca="1">IF(Table1[[#This Row],[Demand]]&lt;=$C$9,(($C$9-Table1[[#This Row],[Demand]])*$C$6),0)</f>
        <v>174.96055689209021</v>
      </c>
      <c r="H278" s="10">
        <f ca="1">IF(Table1[[#This Row],[Demand]]&lt;=$C$9,0,(Table1[[#This Row],[Demand]]-$C$9)*$C$7)</f>
        <v>0</v>
      </c>
      <c r="I278" s="10">
        <f ca="1">Table1[[#This Row],[Gross Profit]]-Table1[[#This Row],[Holding Cost]]-Table1[[#This Row],[Shortage Cost]]</f>
        <v>4241.8375868009416</v>
      </c>
    </row>
    <row r="279" spans="3:9" x14ac:dyDescent="0.25">
      <c r="C279" s="3">
        <v>263</v>
      </c>
      <c r="D279" s="9">
        <f t="shared" ca="1" si="4"/>
        <v>87.788921882647628</v>
      </c>
      <c r="E279" s="9">
        <f ca="1">IF(D279&lt;$C$9,Table1[[#This Row],[Demand]],$C$9)</f>
        <v>87.788921882647628</v>
      </c>
      <c r="F279" s="10">
        <f ca="1">Table1[[#This Row],[Sales]]*$C$5</f>
        <v>4389.4460941323814</v>
      </c>
      <c r="G279" s="10">
        <f ca="1">IF(Table1[[#This Row],[Demand]]&lt;=$C$9,(($C$9-Table1[[#This Row],[Demand]])*$C$6),0)</f>
        <v>183.16617176028558</v>
      </c>
      <c r="H279" s="10">
        <f ca="1">IF(Table1[[#This Row],[Demand]]&lt;=$C$9,0,(Table1[[#This Row],[Demand]]-$C$9)*$C$7)</f>
        <v>0</v>
      </c>
      <c r="I279" s="10">
        <f ca="1">Table1[[#This Row],[Gross Profit]]-Table1[[#This Row],[Holding Cost]]-Table1[[#This Row],[Shortage Cost]]</f>
        <v>4206.2799223720958</v>
      </c>
    </row>
    <row r="280" spans="3:9" x14ac:dyDescent="0.25">
      <c r="C280" s="3">
        <v>264</v>
      </c>
      <c r="D280" s="9">
        <f t="shared" ca="1" si="4"/>
        <v>97.907334810614287</v>
      </c>
      <c r="E280" s="9">
        <f ca="1">IF(D280&lt;$C$9,Table1[[#This Row],[Demand]],$C$9)</f>
        <v>97.907334810614287</v>
      </c>
      <c r="F280" s="10">
        <f ca="1">Table1[[#This Row],[Sales]]*$C$5</f>
        <v>4895.3667405307142</v>
      </c>
      <c r="G280" s="10">
        <f ca="1">IF(Table1[[#This Row],[Demand]]&lt;=$C$9,(($C$9-Table1[[#This Row],[Demand]])*$C$6),0)</f>
        <v>31.38997784078569</v>
      </c>
      <c r="H280" s="10">
        <f ca="1">IF(Table1[[#This Row],[Demand]]&lt;=$C$9,0,(Table1[[#This Row],[Demand]]-$C$9)*$C$7)</f>
        <v>0</v>
      </c>
      <c r="I280" s="10">
        <f ca="1">Table1[[#This Row],[Gross Profit]]-Table1[[#This Row],[Holding Cost]]-Table1[[#This Row],[Shortage Cost]]</f>
        <v>4863.9767626899284</v>
      </c>
    </row>
    <row r="281" spans="3:9" x14ac:dyDescent="0.25">
      <c r="C281" s="3">
        <v>265</v>
      </c>
      <c r="D281" s="9">
        <f t="shared" ca="1" si="4"/>
        <v>98.790475061135609</v>
      </c>
      <c r="E281" s="9">
        <f ca="1">IF(D281&lt;$C$9,Table1[[#This Row],[Demand]],$C$9)</f>
        <v>98.790475061135609</v>
      </c>
      <c r="F281" s="10">
        <f ca="1">Table1[[#This Row],[Sales]]*$C$5</f>
        <v>4939.5237530567802</v>
      </c>
      <c r="G281" s="10">
        <f ca="1">IF(Table1[[#This Row],[Demand]]&lt;=$C$9,(($C$9-Table1[[#This Row],[Demand]])*$C$6),0)</f>
        <v>18.142874082965861</v>
      </c>
      <c r="H281" s="10">
        <f ca="1">IF(Table1[[#This Row],[Demand]]&lt;=$C$9,0,(Table1[[#This Row],[Demand]]-$C$9)*$C$7)</f>
        <v>0</v>
      </c>
      <c r="I281" s="10">
        <f ca="1">Table1[[#This Row],[Gross Profit]]-Table1[[#This Row],[Holding Cost]]-Table1[[#This Row],[Shortage Cost]]</f>
        <v>4921.3808789738141</v>
      </c>
    </row>
    <row r="282" spans="3:9" x14ac:dyDescent="0.25">
      <c r="C282" s="3">
        <v>266</v>
      </c>
      <c r="D282" s="9">
        <f t="shared" ca="1" si="4"/>
        <v>98.168136445616213</v>
      </c>
      <c r="E282" s="9">
        <f ca="1">IF(D282&lt;$C$9,Table1[[#This Row],[Demand]],$C$9)</f>
        <v>98.168136445616213</v>
      </c>
      <c r="F282" s="10">
        <f ca="1">Table1[[#This Row],[Sales]]*$C$5</f>
        <v>4908.406822280811</v>
      </c>
      <c r="G282" s="10">
        <f ca="1">IF(Table1[[#This Row],[Demand]]&lt;=$C$9,(($C$9-Table1[[#This Row],[Demand]])*$C$6),0)</f>
        <v>27.477953315756807</v>
      </c>
      <c r="H282" s="10">
        <f ca="1">IF(Table1[[#This Row],[Demand]]&lt;=$C$9,0,(Table1[[#This Row],[Demand]]-$C$9)*$C$7)</f>
        <v>0</v>
      </c>
      <c r="I282" s="10">
        <f ca="1">Table1[[#This Row],[Gross Profit]]-Table1[[#This Row],[Holding Cost]]-Table1[[#This Row],[Shortage Cost]]</f>
        <v>4880.9288689650539</v>
      </c>
    </row>
    <row r="283" spans="3:9" x14ac:dyDescent="0.25">
      <c r="C283" s="3">
        <v>267</v>
      </c>
      <c r="D283" s="9">
        <f t="shared" ca="1" si="4"/>
        <v>85.75792936184439</v>
      </c>
      <c r="E283" s="9">
        <f ca="1">IF(D283&lt;$C$9,Table1[[#This Row],[Demand]],$C$9)</f>
        <v>85.75792936184439</v>
      </c>
      <c r="F283" s="10">
        <f ca="1">Table1[[#This Row],[Sales]]*$C$5</f>
        <v>4287.8964680922199</v>
      </c>
      <c r="G283" s="10">
        <f ca="1">IF(Table1[[#This Row],[Demand]]&lt;=$C$9,(($C$9-Table1[[#This Row],[Demand]])*$C$6),0)</f>
        <v>213.63105957233415</v>
      </c>
      <c r="H283" s="10">
        <f ca="1">IF(Table1[[#This Row],[Demand]]&lt;=$C$9,0,(Table1[[#This Row],[Demand]]-$C$9)*$C$7)</f>
        <v>0</v>
      </c>
      <c r="I283" s="10">
        <f ca="1">Table1[[#This Row],[Gross Profit]]-Table1[[#This Row],[Holding Cost]]-Table1[[#This Row],[Shortage Cost]]</f>
        <v>4074.2654085198856</v>
      </c>
    </row>
    <row r="284" spans="3:9" x14ac:dyDescent="0.25">
      <c r="C284" s="3">
        <v>268</v>
      </c>
      <c r="D284" s="9">
        <f t="shared" ca="1" si="4"/>
        <v>65.483646787471969</v>
      </c>
      <c r="E284" s="9">
        <f ca="1">IF(D284&lt;$C$9,Table1[[#This Row],[Demand]],$C$9)</f>
        <v>65.483646787471969</v>
      </c>
      <c r="F284" s="10">
        <f ca="1">Table1[[#This Row],[Sales]]*$C$5</f>
        <v>3274.1823393735986</v>
      </c>
      <c r="G284" s="10">
        <f ca="1">IF(Table1[[#This Row],[Demand]]&lt;=$C$9,(($C$9-Table1[[#This Row],[Demand]])*$C$6),0)</f>
        <v>517.74529818792053</v>
      </c>
      <c r="H284" s="10">
        <f ca="1">IF(Table1[[#This Row],[Demand]]&lt;=$C$9,0,(Table1[[#This Row],[Demand]]-$C$9)*$C$7)</f>
        <v>0</v>
      </c>
      <c r="I284" s="10">
        <f ca="1">Table1[[#This Row],[Gross Profit]]-Table1[[#This Row],[Holding Cost]]-Table1[[#This Row],[Shortage Cost]]</f>
        <v>2756.437041185678</v>
      </c>
    </row>
    <row r="285" spans="3:9" x14ac:dyDescent="0.25">
      <c r="C285" s="3">
        <v>269</v>
      </c>
      <c r="D285" s="9">
        <f t="shared" ca="1" si="4"/>
        <v>84.819086872038611</v>
      </c>
      <c r="E285" s="9">
        <f ca="1">IF(D285&lt;$C$9,Table1[[#This Row],[Demand]],$C$9)</f>
        <v>84.819086872038611</v>
      </c>
      <c r="F285" s="10">
        <f ca="1">Table1[[#This Row],[Sales]]*$C$5</f>
        <v>4240.9543436019303</v>
      </c>
      <c r="G285" s="10">
        <f ca="1">IF(Table1[[#This Row],[Demand]]&lt;=$C$9,(($C$9-Table1[[#This Row],[Demand]])*$C$6),0)</f>
        <v>227.71369691942084</v>
      </c>
      <c r="H285" s="10">
        <f ca="1">IF(Table1[[#This Row],[Demand]]&lt;=$C$9,0,(Table1[[#This Row],[Demand]]-$C$9)*$C$7)</f>
        <v>0</v>
      </c>
      <c r="I285" s="10">
        <f ca="1">Table1[[#This Row],[Gross Profit]]-Table1[[#This Row],[Holding Cost]]-Table1[[#This Row],[Shortage Cost]]</f>
        <v>4013.2406466825096</v>
      </c>
    </row>
    <row r="286" spans="3:9" x14ac:dyDescent="0.25">
      <c r="C286" s="3">
        <v>270</v>
      </c>
      <c r="D286" s="9">
        <f t="shared" ca="1" si="4"/>
        <v>77.513009529812223</v>
      </c>
      <c r="E286" s="9">
        <f ca="1">IF(D286&lt;$C$9,Table1[[#This Row],[Demand]],$C$9)</f>
        <v>77.513009529812223</v>
      </c>
      <c r="F286" s="10">
        <f ca="1">Table1[[#This Row],[Sales]]*$C$5</f>
        <v>3875.6504764906113</v>
      </c>
      <c r="G286" s="10">
        <f ca="1">IF(Table1[[#This Row],[Demand]]&lt;=$C$9,(($C$9-Table1[[#This Row],[Demand]])*$C$6),0)</f>
        <v>337.30485705281666</v>
      </c>
      <c r="H286" s="10">
        <f ca="1">IF(Table1[[#This Row],[Demand]]&lt;=$C$9,0,(Table1[[#This Row],[Demand]]-$C$9)*$C$7)</f>
        <v>0</v>
      </c>
      <c r="I286" s="10">
        <f ca="1">Table1[[#This Row],[Gross Profit]]-Table1[[#This Row],[Holding Cost]]-Table1[[#This Row],[Shortage Cost]]</f>
        <v>3538.3456194377945</v>
      </c>
    </row>
    <row r="287" spans="3:9" x14ac:dyDescent="0.25">
      <c r="C287" s="3">
        <v>271</v>
      </c>
      <c r="D287" s="9">
        <f t="shared" ca="1" si="4"/>
        <v>96.172330785210988</v>
      </c>
      <c r="E287" s="9">
        <f ca="1">IF(D287&lt;$C$9,Table1[[#This Row],[Demand]],$C$9)</f>
        <v>96.172330785210988</v>
      </c>
      <c r="F287" s="10">
        <f ca="1">Table1[[#This Row],[Sales]]*$C$5</f>
        <v>4808.616539260549</v>
      </c>
      <c r="G287" s="10">
        <f ca="1">IF(Table1[[#This Row],[Demand]]&lt;=$C$9,(($C$9-Table1[[#This Row],[Demand]])*$C$6),0)</f>
        <v>57.415038221835175</v>
      </c>
      <c r="H287" s="10">
        <f ca="1">IF(Table1[[#This Row],[Demand]]&lt;=$C$9,0,(Table1[[#This Row],[Demand]]-$C$9)*$C$7)</f>
        <v>0</v>
      </c>
      <c r="I287" s="10">
        <f ca="1">Table1[[#This Row],[Gross Profit]]-Table1[[#This Row],[Holding Cost]]-Table1[[#This Row],[Shortage Cost]]</f>
        <v>4751.201501038714</v>
      </c>
    </row>
    <row r="288" spans="3:9" x14ac:dyDescent="0.25">
      <c r="C288" s="3">
        <v>272</v>
      </c>
      <c r="D288" s="9">
        <f t="shared" ca="1" si="4"/>
        <v>77.801901749912545</v>
      </c>
      <c r="E288" s="9">
        <f ca="1">IF(D288&lt;$C$9,Table1[[#This Row],[Demand]],$C$9)</f>
        <v>77.801901749912545</v>
      </c>
      <c r="F288" s="10">
        <f ca="1">Table1[[#This Row],[Sales]]*$C$5</f>
        <v>3890.0950874956275</v>
      </c>
      <c r="G288" s="10">
        <f ca="1">IF(Table1[[#This Row],[Demand]]&lt;=$C$9,(($C$9-Table1[[#This Row],[Demand]])*$C$6),0)</f>
        <v>332.97147375131181</v>
      </c>
      <c r="H288" s="10">
        <f ca="1">IF(Table1[[#This Row],[Demand]]&lt;=$C$9,0,(Table1[[#This Row],[Demand]]-$C$9)*$C$7)</f>
        <v>0</v>
      </c>
      <c r="I288" s="10">
        <f ca="1">Table1[[#This Row],[Gross Profit]]-Table1[[#This Row],[Holding Cost]]-Table1[[#This Row],[Shortage Cost]]</f>
        <v>3557.1236137443157</v>
      </c>
    </row>
    <row r="289" spans="3:9" x14ac:dyDescent="0.25">
      <c r="C289" s="3">
        <v>273</v>
      </c>
      <c r="D289" s="9">
        <f t="shared" ca="1" si="4"/>
        <v>120.91856188568315</v>
      </c>
      <c r="E289" s="9">
        <f ca="1">IF(D289&lt;$C$9,Table1[[#This Row],[Demand]],$C$9)</f>
        <v>100</v>
      </c>
      <c r="F289" s="10">
        <f ca="1">Table1[[#This Row],[Sales]]*$C$5</f>
        <v>5000</v>
      </c>
      <c r="G289" s="10">
        <f ca="1">IF(Table1[[#This Row],[Demand]]&lt;=$C$9,(($C$9-Table1[[#This Row],[Demand]])*$C$6),0)</f>
        <v>0</v>
      </c>
      <c r="H289" s="10">
        <f ca="1">IF(Table1[[#This Row],[Demand]]&lt;=$C$9,0,(Table1[[#This Row],[Demand]]-$C$9)*$C$7)</f>
        <v>627.55685657049435</v>
      </c>
      <c r="I289" s="10">
        <f ca="1">Table1[[#This Row],[Gross Profit]]-Table1[[#This Row],[Holding Cost]]-Table1[[#This Row],[Shortage Cost]]</f>
        <v>4372.4431434295057</v>
      </c>
    </row>
    <row r="290" spans="3:9" x14ac:dyDescent="0.25">
      <c r="C290" s="3">
        <v>274</v>
      </c>
      <c r="D290" s="9">
        <f t="shared" ca="1" si="4"/>
        <v>107.93494117944904</v>
      </c>
      <c r="E290" s="9">
        <f ca="1">IF(D290&lt;$C$9,Table1[[#This Row],[Demand]],$C$9)</f>
        <v>100</v>
      </c>
      <c r="F290" s="10">
        <f ca="1">Table1[[#This Row],[Sales]]*$C$5</f>
        <v>5000</v>
      </c>
      <c r="G290" s="10">
        <f ca="1">IF(Table1[[#This Row],[Demand]]&lt;=$C$9,(($C$9-Table1[[#This Row],[Demand]])*$C$6),0)</f>
        <v>0</v>
      </c>
      <c r="H290" s="10">
        <f ca="1">IF(Table1[[#This Row],[Demand]]&lt;=$C$9,0,(Table1[[#This Row],[Demand]]-$C$9)*$C$7)</f>
        <v>238.04823538347122</v>
      </c>
      <c r="I290" s="10">
        <f ca="1">Table1[[#This Row],[Gross Profit]]-Table1[[#This Row],[Holding Cost]]-Table1[[#This Row],[Shortage Cost]]</f>
        <v>4761.9517646165286</v>
      </c>
    </row>
    <row r="291" spans="3:9" x14ac:dyDescent="0.25">
      <c r="C291" s="3">
        <v>275</v>
      </c>
      <c r="D291" s="9">
        <f t="shared" ca="1" si="4"/>
        <v>116.82011234370862</v>
      </c>
      <c r="E291" s="9">
        <f ca="1">IF(D291&lt;$C$9,Table1[[#This Row],[Demand]],$C$9)</f>
        <v>100</v>
      </c>
      <c r="F291" s="10">
        <f ca="1">Table1[[#This Row],[Sales]]*$C$5</f>
        <v>5000</v>
      </c>
      <c r="G291" s="10">
        <f ca="1">IF(Table1[[#This Row],[Demand]]&lt;=$C$9,(($C$9-Table1[[#This Row],[Demand]])*$C$6),0)</f>
        <v>0</v>
      </c>
      <c r="H291" s="10">
        <f ca="1">IF(Table1[[#This Row],[Demand]]&lt;=$C$9,0,(Table1[[#This Row],[Demand]]-$C$9)*$C$7)</f>
        <v>504.60337031125846</v>
      </c>
      <c r="I291" s="10">
        <f ca="1">Table1[[#This Row],[Gross Profit]]-Table1[[#This Row],[Holding Cost]]-Table1[[#This Row],[Shortage Cost]]</f>
        <v>4495.3966296887411</v>
      </c>
    </row>
    <row r="292" spans="3:9" x14ac:dyDescent="0.25">
      <c r="C292" s="3">
        <v>276</v>
      </c>
      <c r="D292" s="9">
        <f t="shared" ca="1" si="4"/>
        <v>118.36732357679281</v>
      </c>
      <c r="E292" s="9">
        <f ca="1">IF(D292&lt;$C$9,Table1[[#This Row],[Demand]],$C$9)</f>
        <v>100</v>
      </c>
      <c r="F292" s="10">
        <f ca="1">Table1[[#This Row],[Sales]]*$C$5</f>
        <v>5000</v>
      </c>
      <c r="G292" s="10">
        <f ca="1">IF(Table1[[#This Row],[Demand]]&lt;=$C$9,(($C$9-Table1[[#This Row],[Demand]])*$C$6),0)</f>
        <v>0</v>
      </c>
      <c r="H292" s="10">
        <f ca="1">IF(Table1[[#This Row],[Demand]]&lt;=$C$9,0,(Table1[[#This Row],[Demand]]-$C$9)*$C$7)</f>
        <v>551.01970730378434</v>
      </c>
      <c r="I292" s="10">
        <f ca="1">Table1[[#This Row],[Gross Profit]]-Table1[[#This Row],[Holding Cost]]-Table1[[#This Row],[Shortage Cost]]</f>
        <v>4448.9802926962157</v>
      </c>
    </row>
    <row r="293" spans="3:9" x14ac:dyDescent="0.25">
      <c r="C293" s="3">
        <v>277</v>
      </c>
      <c r="D293" s="9">
        <f t="shared" ca="1" si="4"/>
        <v>82.249402579962435</v>
      </c>
      <c r="E293" s="9">
        <f ca="1">IF(D293&lt;$C$9,Table1[[#This Row],[Demand]],$C$9)</f>
        <v>82.249402579962435</v>
      </c>
      <c r="F293" s="10">
        <f ca="1">Table1[[#This Row],[Sales]]*$C$5</f>
        <v>4112.4701289981222</v>
      </c>
      <c r="G293" s="10">
        <f ca="1">IF(Table1[[#This Row],[Demand]]&lt;=$C$9,(($C$9-Table1[[#This Row],[Demand]])*$C$6),0)</f>
        <v>266.25896130056344</v>
      </c>
      <c r="H293" s="10">
        <f ca="1">IF(Table1[[#This Row],[Demand]]&lt;=$C$9,0,(Table1[[#This Row],[Demand]]-$C$9)*$C$7)</f>
        <v>0</v>
      </c>
      <c r="I293" s="10">
        <f ca="1">Table1[[#This Row],[Gross Profit]]-Table1[[#This Row],[Holding Cost]]-Table1[[#This Row],[Shortage Cost]]</f>
        <v>3846.2111676975587</v>
      </c>
    </row>
    <row r="294" spans="3:9" x14ac:dyDescent="0.25">
      <c r="C294" s="3">
        <v>278</v>
      </c>
      <c r="D294" s="9">
        <f t="shared" ca="1" si="4"/>
        <v>110.96854259719653</v>
      </c>
      <c r="E294" s="9">
        <f ca="1">IF(D294&lt;$C$9,Table1[[#This Row],[Demand]],$C$9)</f>
        <v>100</v>
      </c>
      <c r="F294" s="10">
        <f ca="1">Table1[[#This Row],[Sales]]*$C$5</f>
        <v>5000</v>
      </c>
      <c r="G294" s="10">
        <f ca="1">IF(Table1[[#This Row],[Demand]]&lt;=$C$9,(($C$9-Table1[[#This Row],[Demand]])*$C$6),0)</f>
        <v>0</v>
      </c>
      <c r="H294" s="10">
        <f ca="1">IF(Table1[[#This Row],[Demand]]&lt;=$C$9,0,(Table1[[#This Row],[Demand]]-$C$9)*$C$7)</f>
        <v>329.05627791589598</v>
      </c>
      <c r="I294" s="10">
        <f ca="1">Table1[[#This Row],[Gross Profit]]-Table1[[#This Row],[Holding Cost]]-Table1[[#This Row],[Shortage Cost]]</f>
        <v>4670.9437220841037</v>
      </c>
    </row>
    <row r="295" spans="3:9" x14ac:dyDescent="0.25">
      <c r="C295" s="3">
        <v>279</v>
      </c>
      <c r="D295" s="9">
        <f t="shared" ca="1" si="4"/>
        <v>117.3903496343388</v>
      </c>
      <c r="E295" s="9">
        <f ca="1">IF(D295&lt;$C$9,Table1[[#This Row],[Demand]],$C$9)</f>
        <v>100</v>
      </c>
      <c r="F295" s="10">
        <f ca="1">Table1[[#This Row],[Sales]]*$C$5</f>
        <v>5000</v>
      </c>
      <c r="G295" s="10">
        <f ca="1">IF(Table1[[#This Row],[Demand]]&lt;=$C$9,(($C$9-Table1[[#This Row],[Demand]])*$C$6),0)</f>
        <v>0</v>
      </c>
      <c r="H295" s="10">
        <f ca="1">IF(Table1[[#This Row],[Demand]]&lt;=$C$9,0,(Table1[[#This Row],[Demand]]-$C$9)*$C$7)</f>
        <v>521.71048903016413</v>
      </c>
      <c r="I295" s="10">
        <f ca="1">Table1[[#This Row],[Gross Profit]]-Table1[[#This Row],[Holding Cost]]-Table1[[#This Row],[Shortage Cost]]</f>
        <v>4478.2895109698356</v>
      </c>
    </row>
    <row r="296" spans="3:9" x14ac:dyDescent="0.25">
      <c r="C296" s="3">
        <v>280</v>
      </c>
      <c r="D296" s="9">
        <f t="shared" ca="1" si="4"/>
        <v>91.247700620766793</v>
      </c>
      <c r="E296" s="9">
        <f ca="1">IF(D296&lt;$C$9,Table1[[#This Row],[Demand]],$C$9)</f>
        <v>91.247700620766793</v>
      </c>
      <c r="F296" s="10">
        <f ca="1">Table1[[#This Row],[Sales]]*$C$5</f>
        <v>4562.3850310383395</v>
      </c>
      <c r="G296" s="10">
        <f ca="1">IF(Table1[[#This Row],[Demand]]&lt;=$C$9,(($C$9-Table1[[#This Row],[Demand]])*$C$6),0)</f>
        <v>131.28449068849812</v>
      </c>
      <c r="H296" s="10">
        <f ca="1">IF(Table1[[#This Row],[Demand]]&lt;=$C$9,0,(Table1[[#This Row],[Demand]]-$C$9)*$C$7)</f>
        <v>0</v>
      </c>
      <c r="I296" s="10">
        <f ca="1">Table1[[#This Row],[Gross Profit]]-Table1[[#This Row],[Holding Cost]]-Table1[[#This Row],[Shortage Cost]]</f>
        <v>4431.1005403498411</v>
      </c>
    </row>
    <row r="297" spans="3:9" x14ac:dyDescent="0.25">
      <c r="C297" s="3">
        <v>281</v>
      </c>
      <c r="D297" s="9">
        <f t="shared" ca="1" si="4"/>
        <v>90.37428870344624</v>
      </c>
      <c r="E297" s="9">
        <f ca="1">IF(D297&lt;$C$9,Table1[[#This Row],[Demand]],$C$9)</f>
        <v>90.37428870344624</v>
      </c>
      <c r="F297" s="10">
        <f ca="1">Table1[[#This Row],[Sales]]*$C$5</f>
        <v>4518.7144351723118</v>
      </c>
      <c r="G297" s="10">
        <f ca="1">IF(Table1[[#This Row],[Demand]]&lt;=$C$9,(($C$9-Table1[[#This Row],[Demand]])*$C$6),0)</f>
        <v>144.3856694483064</v>
      </c>
      <c r="H297" s="10">
        <f ca="1">IF(Table1[[#This Row],[Demand]]&lt;=$C$9,0,(Table1[[#This Row],[Demand]]-$C$9)*$C$7)</f>
        <v>0</v>
      </c>
      <c r="I297" s="10">
        <f ca="1">Table1[[#This Row],[Gross Profit]]-Table1[[#This Row],[Holding Cost]]-Table1[[#This Row],[Shortage Cost]]</f>
        <v>4374.3287657240053</v>
      </c>
    </row>
    <row r="298" spans="3:9" x14ac:dyDescent="0.25">
      <c r="C298" s="3">
        <v>282</v>
      </c>
      <c r="D298" s="9">
        <f t="shared" ca="1" si="4"/>
        <v>98.883915137790822</v>
      </c>
      <c r="E298" s="9">
        <f ca="1">IF(D298&lt;$C$9,Table1[[#This Row],[Demand]],$C$9)</f>
        <v>98.883915137790822</v>
      </c>
      <c r="F298" s="10">
        <f ca="1">Table1[[#This Row],[Sales]]*$C$5</f>
        <v>4944.1957568895414</v>
      </c>
      <c r="G298" s="10">
        <f ca="1">IF(Table1[[#This Row],[Demand]]&lt;=$C$9,(($C$9-Table1[[#This Row],[Demand]])*$C$6),0)</f>
        <v>16.741272933137665</v>
      </c>
      <c r="H298" s="10">
        <f ca="1">IF(Table1[[#This Row],[Demand]]&lt;=$C$9,0,(Table1[[#This Row],[Demand]]-$C$9)*$C$7)</f>
        <v>0</v>
      </c>
      <c r="I298" s="10">
        <f ca="1">Table1[[#This Row],[Gross Profit]]-Table1[[#This Row],[Holding Cost]]-Table1[[#This Row],[Shortage Cost]]</f>
        <v>4927.4544839564041</v>
      </c>
    </row>
    <row r="299" spans="3:9" x14ac:dyDescent="0.25">
      <c r="C299" s="3">
        <v>283</v>
      </c>
      <c r="D299" s="9">
        <f t="shared" ca="1" si="4"/>
        <v>85.941902112990405</v>
      </c>
      <c r="E299" s="9">
        <f ca="1">IF(D299&lt;$C$9,Table1[[#This Row],[Demand]],$C$9)</f>
        <v>85.941902112990405</v>
      </c>
      <c r="F299" s="10">
        <f ca="1">Table1[[#This Row],[Sales]]*$C$5</f>
        <v>4297.0951056495205</v>
      </c>
      <c r="G299" s="10">
        <f ca="1">IF(Table1[[#This Row],[Demand]]&lt;=$C$9,(($C$9-Table1[[#This Row],[Demand]])*$C$6),0)</f>
        <v>210.87146830514394</v>
      </c>
      <c r="H299" s="10">
        <f ca="1">IF(Table1[[#This Row],[Demand]]&lt;=$C$9,0,(Table1[[#This Row],[Demand]]-$C$9)*$C$7)</f>
        <v>0</v>
      </c>
      <c r="I299" s="10">
        <f ca="1">Table1[[#This Row],[Gross Profit]]-Table1[[#This Row],[Holding Cost]]-Table1[[#This Row],[Shortage Cost]]</f>
        <v>4086.2236373443766</v>
      </c>
    </row>
    <row r="300" spans="3:9" x14ac:dyDescent="0.25">
      <c r="C300" s="3">
        <v>284</v>
      </c>
      <c r="D300" s="9">
        <f t="shared" ca="1" si="4"/>
        <v>60.231603163076485</v>
      </c>
      <c r="E300" s="9">
        <f ca="1">IF(D300&lt;$C$9,Table1[[#This Row],[Demand]],$C$9)</f>
        <v>60.231603163076485</v>
      </c>
      <c r="F300" s="10">
        <f ca="1">Table1[[#This Row],[Sales]]*$C$5</f>
        <v>3011.5801581538244</v>
      </c>
      <c r="G300" s="10">
        <f ca="1">IF(Table1[[#This Row],[Demand]]&lt;=$C$9,(($C$9-Table1[[#This Row],[Demand]])*$C$6),0)</f>
        <v>596.52595255385268</v>
      </c>
      <c r="H300" s="10">
        <f ca="1">IF(Table1[[#This Row],[Demand]]&lt;=$C$9,0,(Table1[[#This Row],[Demand]]-$C$9)*$C$7)</f>
        <v>0</v>
      </c>
      <c r="I300" s="10">
        <f ca="1">Table1[[#This Row],[Gross Profit]]-Table1[[#This Row],[Holding Cost]]-Table1[[#This Row],[Shortage Cost]]</f>
        <v>2415.0542055999717</v>
      </c>
    </row>
    <row r="301" spans="3:9" x14ac:dyDescent="0.25">
      <c r="C301" s="3">
        <v>285</v>
      </c>
      <c r="D301" s="9">
        <f t="shared" ca="1" si="4"/>
        <v>129.51703264541447</v>
      </c>
      <c r="E301" s="9">
        <f ca="1">IF(D301&lt;$C$9,Table1[[#This Row],[Demand]],$C$9)</f>
        <v>100</v>
      </c>
      <c r="F301" s="10">
        <f ca="1">Table1[[#This Row],[Sales]]*$C$5</f>
        <v>5000</v>
      </c>
      <c r="G301" s="10">
        <f ca="1">IF(Table1[[#This Row],[Demand]]&lt;=$C$9,(($C$9-Table1[[#This Row],[Demand]])*$C$6),0)</f>
        <v>0</v>
      </c>
      <c r="H301" s="10">
        <f ca="1">IF(Table1[[#This Row],[Demand]]&lt;=$C$9,0,(Table1[[#This Row],[Demand]]-$C$9)*$C$7)</f>
        <v>885.51097936243423</v>
      </c>
      <c r="I301" s="10">
        <f ca="1">Table1[[#This Row],[Gross Profit]]-Table1[[#This Row],[Holding Cost]]-Table1[[#This Row],[Shortage Cost]]</f>
        <v>4114.4890206375658</v>
      </c>
    </row>
    <row r="302" spans="3:9" x14ac:dyDescent="0.25">
      <c r="C302" s="3">
        <v>286</v>
      </c>
      <c r="D302" s="9">
        <f t="shared" ca="1" si="4"/>
        <v>99.909404703848452</v>
      </c>
      <c r="E302" s="9">
        <f ca="1">IF(D302&lt;$C$9,Table1[[#This Row],[Demand]],$C$9)</f>
        <v>99.909404703848452</v>
      </c>
      <c r="F302" s="10">
        <f ca="1">Table1[[#This Row],[Sales]]*$C$5</f>
        <v>4995.4702351924225</v>
      </c>
      <c r="G302" s="10">
        <f ca="1">IF(Table1[[#This Row],[Demand]]&lt;=$C$9,(($C$9-Table1[[#This Row],[Demand]])*$C$6),0)</f>
        <v>1.3589294422732223</v>
      </c>
      <c r="H302" s="10">
        <f ca="1">IF(Table1[[#This Row],[Demand]]&lt;=$C$9,0,(Table1[[#This Row],[Demand]]-$C$9)*$C$7)</f>
        <v>0</v>
      </c>
      <c r="I302" s="10">
        <f ca="1">Table1[[#This Row],[Gross Profit]]-Table1[[#This Row],[Holding Cost]]-Table1[[#This Row],[Shortage Cost]]</f>
        <v>4994.1113057501489</v>
      </c>
    </row>
    <row r="303" spans="3:9" x14ac:dyDescent="0.25">
      <c r="C303" s="3">
        <v>287</v>
      </c>
      <c r="D303" s="9">
        <f t="shared" ca="1" si="4"/>
        <v>128.12326365437664</v>
      </c>
      <c r="E303" s="9">
        <f ca="1">IF(D303&lt;$C$9,Table1[[#This Row],[Demand]],$C$9)</f>
        <v>100</v>
      </c>
      <c r="F303" s="10">
        <f ca="1">Table1[[#This Row],[Sales]]*$C$5</f>
        <v>5000</v>
      </c>
      <c r="G303" s="10">
        <f ca="1">IF(Table1[[#This Row],[Demand]]&lt;=$C$9,(($C$9-Table1[[#This Row],[Demand]])*$C$6),0)</f>
        <v>0</v>
      </c>
      <c r="H303" s="10">
        <f ca="1">IF(Table1[[#This Row],[Demand]]&lt;=$C$9,0,(Table1[[#This Row],[Demand]]-$C$9)*$C$7)</f>
        <v>843.69790963129935</v>
      </c>
      <c r="I303" s="10">
        <f ca="1">Table1[[#This Row],[Gross Profit]]-Table1[[#This Row],[Holding Cost]]-Table1[[#This Row],[Shortage Cost]]</f>
        <v>4156.3020903687011</v>
      </c>
    </row>
    <row r="304" spans="3:9" x14ac:dyDescent="0.25">
      <c r="C304" s="3">
        <v>288</v>
      </c>
      <c r="D304" s="9">
        <f t="shared" ca="1" si="4"/>
        <v>117.84672414080134</v>
      </c>
      <c r="E304" s="9">
        <f ca="1">IF(D304&lt;$C$9,Table1[[#This Row],[Demand]],$C$9)</f>
        <v>100</v>
      </c>
      <c r="F304" s="10">
        <f ca="1">Table1[[#This Row],[Sales]]*$C$5</f>
        <v>5000</v>
      </c>
      <c r="G304" s="10">
        <f ca="1">IF(Table1[[#This Row],[Demand]]&lt;=$C$9,(($C$9-Table1[[#This Row],[Demand]])*$C$6),0)</f>
        <v>0</v>
      </c>
      <c r="H304" s="10">
        <f ca="1">IF(Table1[[#This Row],[Demand]]&lt;=$C$9,0,(Table1[[#This Row],[Demand]]-$C$9)*$C$7)</f>
        <v>535.40172422404021</v>
      </c>
      <c r="I304" s="10">
        <f ca="1">Table1[[#This Row],[Gross Profit]]-Table1[[#This Row],[Holding Cost]]-Table1[[#This Row],[Shortage Cost]]</f>
        <v>4464.5982757759593</v>
      </c>
    </row>
    <row r="305" spans="3:9" x14ac:dyDescent="0.25">
      <c r="C305" s="3">
        <v>289</v>
      </c>
      <c r="D305" s="9">
        <f t="shared" ca="1" si="4"/>
        <v>101.74087177787605</v>
      </c>
      <c r="E305" s="9">
        <f ca="1">IF(D305&lt;$C$9,Table1[[#This Row],[Demand]],$C$9)</f>
        <v>100</v>
      </c>
      <c r="F305" s="10">
        <f ca="1">Table1[[#This Row],[Sales]]*$C$5</f>
        <v>5000</v>
      </c>
      <c r="G305" s="10">
        <f ca="1">IF(Table1[[#This Row],[Demand]]&lt;=$C$9,(($C$9-Table1[[#This Row],[Demand]])*$C$6),0)</f>
        <v>0</v>
      </c>
      <c r="H305" s="10">
        <f ca="1">IF(Table1[[#This Row],[Demand]]&lt;=$C$9,0,(Table1[[#This Row],[Demand]]-$C$9)*$C$7)</f>
        <v>52.226153336281556</v>
      </c>
      <c r="I305" s="10">
        <f ca="1">Table1[[#This Row],[Gross Profit]]-Table1[[#This Row],[Holding Cost]]-Table1[[#This Row],[Shortage Cost]]</f>
        <v>4947.7738466637184</v>
      </c>
    </row>
    <row r="306" spans="3:9" x14ac:dyDescent="0.25">
      <c r="C306" s="3">
        <v>290</v>
      </c>
      <c r="D306" s="9">
        <f t="shared" ca="1" si="4"/>
        <v>36.238079647471679</v>
      </c>
      <c r="E306" s="9">
        <f ca="1">IF(D306&lt;$C$9,Table1[[#This Row],[Demand]],$C$9)</f>
        <v>36.238079647471679</v>
      </c>
      <c r="F306" s="10">
        <f ca="1">Table1[[#This Row],[Sales]]*$C$5</f>
        <v>1811.9039823735839</v>
      </c>
      <c r="G306" s="10">
        <f ca="1">IF(Table1[[#This Row],[Demand]]&lt;=$C$9,(($C$9-Table1[[#This Row],[Demand]])*$C$6),0)</f>
        <v>956.42880528792477</v>
      </c>
      <c r="H306" s="10">
        <f ca="1">IF(Table1[[#This Row],[Demand]]&lt;=$C$9,0,(Table1[[#This Row],[Demand]]-$C$9)*$C$7)</f>
        <v>0</v>
      </c>
      <c r="I306" s="10">
        <f ca="1">Table1[[#This Row],[Gross Profit]]-Table1[[#This Row],[Holding Cost]]-Table1[[#This Row],[Shortage Cost]]</f>
        <v>855.47517708565908</v>
      </c>
    </row>
    <row r="307" spans="3:9" x14ac:dyDescent="0.25">
      <c r="C307" s="3">
        <v>291</v>
      </c>
      <c r="D307" s="9">
        <f t="shared" ca="1" si="4"/>
        <v>102.57403038715296</v>
      </c>
      <c r="E307" s="9">
        <f ca="1">IF(D307&lt;$C$9,Table1[[#This Row],[Demand]],$C$9)</f>
        <v>100</v>
      </c>
      <c r="F307" s="10">
        <f ca="1">Table1[[#This Row],[Sales]]*$C$5</f>
        <v>5000</v>
      </c>
      <c r="G307" s="10">
        <f ca="1">IF(Table1[[#This Row],[Demand]]&lt;=$C$9,(($C$9-Table1[[#This Row],[Demand]])*$C$6),0)</f>
        <v>0</v>
      </c>
      <c r="H307" s="10">
        <f ca="1">IF(Table1[[#This Row],[Demand]]&lt;=$C$9,0,(Table1[[#This Row],[Demand]]-$C$9)*$C$7)</f>
        <v>77.220911614588772</v>
      </c>
      <c r="I307" s="10">
        <f ca="1">Table1[[#This Row],[Gross Profit]]-Table1[[#This Row],[Holding Cost]]-Table1[[#This Row],[Shortage Cost]]</f>
        <v>4922.7790883854113</v>
      </c>
    </row>
    <row r="308" spans="3:9" x14ac:dyDescent="0.25">
      <c r="C308" s="3">
        <v>292</v>
      </c>
      <c r="D308" s="9">
        <f t="shared" ca="1" si="4"/>
        <v>103.90080310028765</v>
      </c>
      <c r="E308" s="9">
        <f ca="1">IF(D308&lt;$C$9,Table1[[#This Row],[Demand]],$C$9)</f>
        <v>100</v>
      </c>
      <c r="F308" s="10">
        <f ca="1">Table1[[#This Row],[Sales]]*$C$5</f>
        <v>5000</v>
      </c>
      <c r="G308" s="10">
        <f ca="1">IF(Table1[[#This Row],[Demand]]&lt;=$C$9,(($C$9-Table1[[#This Row],[Demand]])*$C$6),0)</f>
        <v>0</v>
      </c>
      <c r="H308" s="10">
        <f ca="1">IF(Table1[[#This Row],[Demand]]&lt;=$C$9,0,(Table1[[#This Row],[Demand]]-$C$9)*$C$7)</f>
        <v>117.02409300862939</v>
      </c>
      <c r="I308" s="10">
        <f ca="1">Table1[[#This Row],[Gross Profit]]-Table1[[#This Row],[Holding Cost]]-Table1[[#This Row],[Shortage Cost]]</f>
        <v>4882.9759069913707</v>
      </c>
    </row>
    <row r="309" spans="3:9" x14ac:dyDescent="0.25">
      <c r="C309" s="3">
        <v>293</v>
      </c>
      <c r="D309" s="9">
        <f t="shared" ca="1" si="4"/>
        <v>107.49913263285654</v>
      </c>
      <c r="E309" s="9">
        <f ca="1">IF(D309&lt;$C$9,Table1[[#This Row],[Demand]],$C$9)</f>
        <v>100</v>
      </c>
      <c r="F309" s="10">
        <f ca="1">Table1[[#This Row],[Sales]]*$C$5</f>
        <v>5000</v>
      </c>
      <c r="G309" s="10">
        <f ca="1">IF(Table1[[#This Row],[Demand]]&lt;=$C$9,(($C$9-Table1[[#This Row],[Demand]])*$C$6),0)</f>
        <v>0</v>
      </c>
      <c r="H309" s="10">
        <f ca="1">IF(Table1[[#This Row],[Demand]]&lt;=$C$9,0,(Table1[[#This Row],[Demand]]-$C$9)*$C$7)</f>
        <v>224.97397898569631</v>
      </c>
      <c r="I309" s="10">
        <f ca="1">Table1[[#This Row],[Gross Profit]]-Table1[[#This Row],[Holding Cost]]-Table1[[#This Row],[Shortage Cost]]</f>
        <v>4775.0260210143033</v>
      </c>
    </row>
    <row r="310" spans="3:9" x14ac:dyDescent="0.25">
      <c r="C310" s="3">
        <v>294</v>
      </c>
      <c r="D310" s="9">
        <f t="shared" ca="1" si="4"/>
        <v>101.28220623118898</v>
      </c>
      <c r="E310" s="9">
        <f ca="1">IF(D310&lt;$C$9,Table1[[#This Row],[Demand]],$C$9)</f>
        <v>100</v>
      </c>
      <c r="F310" s="10">
        <f ca="1">Table1[[#This Row],[Sales]]*$C$5</f>
        <v>5000</v>
      </c>
      <c r="G310" s="10">
        <f ca="1">IF(Table1[[#This Row],[Demand]]&lt;=$C$9,(($C$9-Table1[[#This Row],[Demand]])*$C$6),0)</f>
        <v>0</v>
      </c>
      <c r="H310" s="10">
        <f ca="1">IF(Table1[[#This Row],[Demand]]&lt;=$C$9,0,(Table1[[#This Row],[Demand]]-$C$9)*$C$7)</f>
        <v>38.466186935669384</v>
      </c>
      <c r="I310" s="10">
        <f ca="1">Table1[[#This Row],[Gross Profit]]-Table1[[#This Row],[Holding Cost]]-Table1[[#This Row],[Shortage Cost]]</f>
        <v>4961.5338130643304</v>
      </c>
    </row>
    <row r="311" spans="3:9" x14ac:dyDescent="0.25">
      <c r="C311" s="3">
        <v>295</v>
      </c>
      <c r="D311" s="9">
        <f t="shared" ca="1" si="4"/>
        <v>120.8176491371881</v>
      </c>
      <c r="E311" s="9">
        <f ca="1">IF(D311&lt;$C$9,Table1[[#This Row],[Demand]],$C$9)</f>
        <v>100</v>
      </c>
      <c r="F311" s="10">
        <f ca="1">Table1[[#This Row],[Sales]]*$C$5</f>
        <v>5000</v>
      </c>
      <c r="G311" s="10">
        <f ca="1">IF(Table1[[#This Row],[Demand]]&lt;=$C$9,(($C$9-Table1[[#This Row],[Demand]])*$C$6),0)</f>
        <v>0</v>
      </c>
      <c r="H311" s="10">
        <f ca="1">IF(Table1[[#This Row],[Demand]]&lt;=$C$9,0,(Table1[[#This Row],[Demand]]-$C$9)*$C$7)</f>
        <v>624.52947411564298</v>
      </c>
      <c r="I311" s="10">
        <f ca="1">Table1[[#This Row],[Gross Profit]]-Table1[[#This Row],[Holding Cost]]-Table1[[#This Row],[Shortage Cost]]</f>
        <v>4375.4705258843569</v>
      </c>
    </row>
    <row r="312" spans="3:9" x14ac:dyDescent="0.25">
      <c r="C312" s="3">
        <v>296</v>
      </c>
      <c r="D312" s="9">
        <f t="shared" ca="1" si="4"/>
        <v>104.67914557138755</v>
      </c>
      <c r="E312" s="9">
        <f ca="1">IF(D312&lt;$C$9,Table1[[#This Row],[Demand]],$C$9)</f>
        <v>100</v>
      </c>
      <c r="F312" s="10">
        <f ca="1">Table1[[#This Row],[Sales]]*$C$5</f>
        <v>5000</v>
      </c>
      <c r="G312" s="10">
        <f ca="1">IF(Table1[[#This Row],[Demand]]&lt;=$C$9,(($C$9-Table1[[#This Row],[Demand]])*$C$6),0)</f>
        <v>0</v>
      </c>
      <c r="H312" s="10">
        <f ca="1">IF(Table1[[#This Row],[Demand]]&lt;=$C$9,0,(Table1[[#This Row],[Demand]]-$C$9)*$C$7)</f>
        <v>140.37436714162652</v>
      </c>
      <c r="I312" s="10">
        <f ca="1">Table1[[#This Row],[Gross Profit]]-Table1[[#This Row],[Holding Cost]]-Table1[[#This Row],[Shortage Cost]]</f>
        <v>4859.6256328583731</v>
      </c>
    </row>
    <row r="313" spans="3:9" x14ac:dyDescent="0.25">
      <c r="C313" s="3">
        <v>297</v>
      </c>
      <c r="D313" s="9">
        <f t="shared" ca="1" si="4"/>
        <v>137.84455195417266</v>
      </c>
      <c r="E313" s="9">
        <f ca="1">IF(D313&lt;$C$9,Table1[[#This Row],[Demand]],$C$9)</f>
        <v>100</v>
      </c>
      <c r="F313" s="10">
        <f ca="1">Table1[[#This Row],[Sales]]*$C$5</f>
        <v>5000</v>
      </c>
      <c r="G313" s="10">
        <f ca="1">IF(Table1[[#This Row],[Demand]]&lt;=$C$9,(($C$9-Table1[[#This Row],[Demand]])*$C$6),0)</f>
        <v>0</v>
      </c>
      <c r="H313" s="10">
        <f ca="1">IF(Table1[[#This Row],[Demand]]&lt;=$C$9,0,(Table1[[#This Row],[Demand]]-$C$9)*$C$7)</f>
        <v>1135.3365586251798</v>
      </c>
      <c r="I313" s="10">
        <f ca="1">Table1[[#This Row],[Gross Profit]]-Table1[[#This Row],[Holding Cost]]-Table1[[#This Row],[Shortage Cost]]</f>
        <v>3864.6634413748202</v>
      </c>
    </row>
    <row r="314" spans="3:9" x14ac:dyDescent="0.25">
      <c r="C314" s="3">
        <v>298</v>
      </c>
      <c r="D314" s="9">
        <f t="shared" ca="1" si="4"/>
        <v>86.389704543800562</v>
      </c>
      <c r="E314" s="9">
        <f ca="1">IF(D314&lt;$C$9,Table1[[#This Row],[Demand]],$C$9)</f>
        <v>86.389704543800562</v>
      </c>
      <c r="F314" s="10">
        <f ca="1">Table1[[#This Row],[Sales]]*$C$5</f>
        <v>4319.4852271900281</v>
      </c>
      <c r="G314" s="10">
        <f ca="1">IF(Table1[[#This Row],[Demand]]&lt;=$C$9,(($C$9-Table1[[#This Row],[Demand]])*$C$6),0)</f>
        <v>204.15443184299158</v>
      </c>
      <c r="H314" s="10">
        <f ca="1">IF(Table1[[#This Row],[Demand]]&lt;=$C$9,0,(Table1[[#This Row],[Demand]]-$C$9)*$C$7)</f>
        <v>0</v>
      </c>
      <c r="I314" s="10">
        <f ca="1">Table1[[#This Row],[Gross Profit]]-Table1[[#This Row],[Holding Cost]]-Table1[[#This Row],[Shortage Cost]]</f>
        <v>4115.3307953470367</v>
      </c>
    </row>
    <row r="315" spans="3:9" x14ac:dyDescent="0.25">
      <c r="C315" s="3">
        <v>299</v>
      </c>
      <c r="D315" s="9">
        <f ca="1">NORMINV(RAND(),$C$12,$C$13)</f>
        <v>77.516663921695226</v>
      </c>
      <c r="E315" s="9">
        <f ca="1">IF(D315&lt;$C$9,Table1[[#This Row],[Demand]],$C$9)</f>
        <v>77.516663921695226</v>
      </c>
      <c r="F315" s="10">
        <f ca="1">Table1[[#This Row],[Sales]]*$C$5</f>
        <v>3875.8331960847613</v>
      </c>
      <c r="G315" s="10">
        <f ca="1">IF(Table1[[#This Row],[Demand]]&lt;=$C$9,(($C$9-Table1[[#This Row],[Demand]])*$C$6),0)</f>
        <v>337.25004117457161</v>
      </c>
      <c r="H315" s="10">
        <f ca="1">IF(Table1[[#This Row],[Demand]]&lt;=$C$9,0,(Table1[[#This Row],[Demand]]-$C$9)*$C$7)</f>
        <v>0</v>
      </c>
      <c r="I315" s="10">
        <f ca="1">Table1[[#This Row],[Gross Profit]]-Table1[[#This Row],[Holding Cost]]-Table1[[#This Row],[Shortage Cost]]</f>
        <v>3538.5831549101895</v>
      </c>
    </row>
    <row r="316" spans="3:9" x14ac:dyDescent="0.25">
      <c r="C316" s="3">
        <v>300</v>
      </c>
      <c r="D316" s="9">
        <f t="shared" ca="1" si="4"/>
        <v>84.725875444629281</v>
      </c>
      <c r="E316" s="9">
        <f ca="1">IF(D316&lt;$C$9,Table1[[#This Row],[Demand]],$C$9)</f>
        <v>84.725875444629281</v>
      </c>
      <c r="F316" s="10">
        <f ca="1">Table1[[#This Row],[Sales]]*$C$5</f>
        <v>4236.2937722314637</v>
      </c>
      <c r="G316" s="10">
        <f ca="1">IF(Table1[[#This Row],[Demand]]&lt;=$C$9,(($C$9-Table1[[#This Row],[Demand]])*$C$6),0)</f>
        <v>229.11186833056078</v>
      </c>
      <c r="H316" s="10">
        <f ca="1">IF(Table1[[#This Row],[Demand]]&lt;=$C$9,0,(Table1[[#This Row],[Demand]]-$C$9)*$C$7)</f>
        <v>0</v>
      </c>
      <c r="I316" s="10">
        <f ca="1">Table1[[#This Row],[Gross Profit]]-Table1[[#This Row],[Holding Cost]]-Table1[[#This Row],[Shortage Cost]]</f>
        <v>4007.1819039009029</v>
      </c>
    </row>
    <row r="317" spans="3:9" x14ac:dyDescent="0.25">
      <c r="D317" s="9">
        <f ca="1">SUM(Table1[Demand])</f>
        <v>29463.24704485885</v>
      </c>
      <c r="E317" s="9">
        <f ca="1">SUM(Table1[Sales])</f>
        <v>27100.903187437121</v>
      </c>
      <c r="F317" s="11"/>
      <c r="I317" s="10"/>
    </row>
    <row r="319" spans="3:9" ht="15.75" thickBot="1" x14ac:dyDescent="0.3"/>
    <row r="320" spans="3:9" ht="15.75" x14ac:dyDescent="0.25">
      <c r="E320" s="12" t="s">
        <v>15</v>
      </c>
      <c r="F320" s="13">
        <f ca="1">AVERAGE(Table1[Net Profit])</f>
        <v>4135.6279715358687</v>
      </c>
    </row>
    <row r="321" spans="5:6" ht="15.75" x14ac:dyDescent="0.25">
      <c r="E321" s="14" t="s">
        <v>16</v>
      </c>
      <c r="F321" s="15">
        <f ca="1">_xlfn.STDEV.S(Table1[Net Profit])</f>
        <v>729.78827392837536</v>
      </c>
    </row>
    <row r="322" spans="5:6" ht="15.75" x14ac:dyDescent="0.25">
      <c r="E322" s="14" t="s">
        <v>17</v>
      </c>
      <c r="F322" s="15">
        <f ca="1">MIN(Table1[Net Profit])</f>
        <v>855.47517708565908</v>
      </c>
    </row>
    <row r="323" spans="5:6" ht="15.75" x14ac:dyDescent="0.25">
      <c r="E323" s="14" t="s">
        <v>18</v>
      </c>
      <c r="F323" s="15">
        <f ca="1">MAX(Table1[Net Profit])</f>
        <v>4995.553379506222</v>
      </c>
    </row>
    <row r="324" spans="5:6" ht="16.5" thickBot="1" x14ac:dyDescent="0.3">
      <c r="E324" s="16" t="s">
        <v>19</v>
      </c>
      <c r="F324" s="17">
        <f ca="1">Table1[[#Totals],[Sales]]/Table1[[#Totals],[Demand]]</f>
        <v>0.91982065473554309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31B4-5F5C-441E-9845-B6474DCFC25E}">
  <sheetPr>
    <tabColor theme="7"/>
  </sheetPr>
  <dimension ref="B4:J1021"/>
  <sheetViews>
    <sheetView zoomScaleNormal="100" workbookViewId="0">
      <selection activeCell="D26" sqref="D26"/>
    </sheetView>
  </sheetViews>
  <sheetFormatPr defaultRowHeight="15" x14ac:dyDescent="0.25"/>
  <cols>
    <col min="2" max="2" width="19.42578125" customWidth="1"/>
    <col min="3" max="3" width="11.85546875" customWidth="1"/>
    <col min="4" max="4" width="17.7109375" customWidth="1"/>
    <col min="5" max="5" width="14.140625" customWidth="1"/>
    <col min="6" max="6" width="19.42578125" customWidth="1"/>
    <col min="7" max="7" width="15.28515625" customWidth="1"/>
    <col min="8" max="8" width="14.42578125" customWidth="1"/>
    <col min="9" max="9" width="18.85546875" customWidth="1"/>
    <col min="10" max="10" width="18.5703125" customWidth="1"/>
  </cols>
  <sheetData>
    <row r="4" spans="2:10" ht="18.75" x14ac:dyDescent="0.3">
      <c r="B4" s="18" t="s">
        <v>20</v>
      </c>
      <c r="C4" s="19"/>
      <c r="D4" s="20"/>
      <c r="E4" s="20"/>
    </row>
    <row r="5" spans="2:10" ht="16.5" thickBot="1" x14ac:dyDescent="0.3">
      <c r="B5" s="21"/>
      <c r="C5" s="19"/>
      <c r="D5" s="20"/>
      <c r="E5" s="20"/>
    </row>
    <row r="6" spans="2:10" ht="15.75" x14ac:dyDescent="0.25">
      <c r="B6" s="22" t="s">
        <v>21</v>
      </c>
      <c r="C6" s="23"/>
      <c r="D6" s="24"/>
      <c r="E6" s="25"/>
    </row>
    <row r="7" spans="2:10" ht="15.75" x14ac:dyDescent="0.25">
      <c r="B7" s="26" t="s">
        <v>22</v>
      </c>
      <c r="C7" s="27">
        <v>0</v>
      </c>
      <c r="D7" s="20"/>
      <c r="E7" s="28"/>
    </row>
    <row r="8" spans="2:10" ht="16.5" thickBot="1" x14ac:dyDescent="0.3">
      <c r="B8" s="29" t="s">
        <v>23</v>
      </c>
      <c r="C8" s="30">
        <v>5</v>
      </c>
      <c r="D8" s="31"/>
      <c r="E8" s="32"/>
    </row>
    <row r="9" spans="2:10" ht="16.5" thickBot="1" x14ac:dyDescent="0.3">
      <c r="B9" s="21"/>
      <c r="C9" s="19"/>
      <c r="D9" s="20"/>
      <c r="E9" s="20"/>
    </row>
    <row r="10" spans="2:10" ht="15.75" x14ac:dyDescent="0.25">
      <c r="B10" s="22" t="s">
        <v>24</v>
      </c>
      <c r="C10" s="23"/>
      <c r="D10" s="24"/>
      <c r="E10" s="25"/>
    </row>
    <row r="11" spans="2:10" ht="15.75" x14ac:dyDescent="0.25">
      <c r="B11" s="26" t="s">
        <v>6</v>
      </c>
      <c r="C11" s="27">
        <v>2</v>
      </c>
      <c r="D11" s="20"/>
      <c r="E11" s="28"/>
    </row>
    <row r="12" spans="2:10" ht="16.5" thickBot="1" x14ac:dyDescent="0.3">
      <c r="B12" s="29" t="s">
        <v>7</v>
      </c>
      <c r="C12" s="30">
        <v>0.5</v>
      </c>
      <c r="D12" s="31"/>
      <c r="E12" s="32"/>
    </row>
    <row r="15" spans="2:10" ht="15.75" x14ac:dyDescent="0.25">
      <c r="C15" s="33"/>
      <c r="D15" s="20"/>
      <c r="E15" s="20"/>
      <c r="F15" s="20"/>
      <c r="G15" s="20"/>
      <c r="H15" s="20"/>
      <c r="I15" s="20"/>
      <c r="J15" s="20"/>
    </row>
    <row r="16" spans="2:10" ht="15.75" x14ac:dyDescent="0.25">
      <c r="C16" s="8" t="s">
        <v>25</v>
      </c>
      <c r="D16" s="34" t="s">
        <v>26</v>
      </c>
      <c r="E16" s="34" t="s">
        <v>27</v>
      </c>
      <c r="F16" s="34" t="s">
        <v>28</v>
      </c>
      <c r="G16" s="34" t="s">
        <v>29</v>
      </c>
      <c r="H16" s="34" t="s">
        <v>30</v>
      </c>
      <c r="I16" s="34" t="s">
        <v>31</v>
      </c>
      <c r="J16" s="34" t="s">
        <v>32</v>
      </c>
    </row>
    <row r="17" spans="3:10" x14ac:dyDescent="0.25">
      <c r="C17" s="3">
        <v>1</v>
      </c>
      <c r="D17" s="35">
        <f ca="1">$C$7+($C$8-$C$7)*RAND()</f>
        <v>2.1894348358838895</v>
      </c>
      <c r="E17" s="35">
        <f ca="1">D17</f>
        <v>2.1894348358838895</v>
      </c>
      <c r="F17" s="35">
        <f ca="1">E17</f>
        <v>2.1894348358838895</v>
      </c>
      <c r="G17" s="35">
        <f ca="1">F17-E17</f>
        <v>0</v>
      </c>
      <c r="H17" s="35">
        <f ca="1">NORMINV(RAND(),$C$11,$C$12)</f>
        <v>2.4385077610143044</v>
      </c>
      <c r="I17" s="35">
        <f ca="1">F17+H17</f>
        <v>4.627942596898194</v>
      </c>
      <c r="J17" s="35">
        <f ca="1">I17-E17</f>
        <v>2.4385077610143044</v>
      </c>
    </row>
    <row r="18" spans="3:10" x14ac:dyDescent="0.25">
      <c r="C18" s="3">
        <v>2</v>
      </c>
      <c r="D18" s="35">
        <f t="shared" ref="D18:D81" ca="1" si="0">$C$7+($C$8-$C$7)*RAND()</f>
        <v>2.9240264772383986</v>
      </c>
      <c r="E18" s="35">
        <f ca="1">D18+E17</f>
        <v>5.1134613131222881</v>
      </c>
      <c r="F18" s="35">
        <f ca="1">IF(E18&gt;I17,E18,I17)</f>
        <v>5.1134613131222881</v>
      </c>
      <c r="G18" s="35">
        <f ca="1">F18-E18</f>
        <v>0</v>
      </c>
      <c r="H18" s="35">
        <f t="shared" ref="H18:H81" ca="1" si="1">NORMINV(RAND(),$C$11,$C$12)</f>
        <v>1.3318634920838284</v>
      </c>
      <c r="I18" s="35">
        <f t="shared" ref="I18:I81" ca="1" si="2">F18+H18</f>
        <v>6.4453248052061163</v>
      </c>
      <c r="J18" s="35">
        <f t="shared" ref="J18:J81" ca="1" si="3">I18-E18</f>
        <v>1.3318634920838281</v>
      </c>
    </row>
    <row r="19" spans="3:10" x14ac:dyDescent="0.25">
      <c r="C19" s="3">
        <v>3</v>
      </c>
      <c r="D19" s="35">
        <f t="shared" ca="1" si="0"/>
        <v>2.5388856890075155</v>
      </c>
      <c r="E19" s="35">
        <f t="shared" ref="E19:E82" ca="1" si="4">D19+E18</f>
        <v>7.6523470021298037</v>
      </c>
      <c r="F19" s="35">
        <f t="shared" ref="F19:F82" ca="1" si="5">IF(E19&gt;I18,E19,I18)</f>
        <v>7.6523470021298037</v>
      </c>
      <c r="G19" s="35">
        <f t="shared" ref="G19:G82" ca="1" si="6">F19-E19</f>
        <v>0</v>
      </c>
      <c r="H19" s="35">
        <f t="shared" ca="1" si="1"/>
        <v>2.0004876469407722</v>
      </c>
      <c r="I19" s="35">
        <f t="shared" ca="1" si="2"/>
        <v>9.6528346490705754</v>
      </c>
      <c r="J19" s="35">
        <f ca="1">I19-E19</f>
        <v>2.0004876469407717</v>
      </c>
    </row>
    <row r="20" spans="3:10" x14ac:dyDescent="0.25">
      <c r="C20" s="3">
        <v>4</v>
      </c>
      <c r="D20" s="35">
        <f t="shared" ca="1" si="0"/>
        <v>0.56893984008432208</v>
      </c>
      <c r="E20" s="35">
        <f t="shared" ca="1" si="4"/>
        <v>8.2212868422141252</v>
      </c>
      <c r="F20" s="35">
        <f t="shared" ca="1" si="5"/>
        <v>9.6528346490705754</v>
      </c>
      <c r="G20" s="35">
        <f t="shared" ca="1" si="6"/>
        <v>1.4315478068564502</v>
      </c>
      <c r="H20" s="35">
        <f t="shared" ca="1" si="1"/>
        <v>1.9721119547327812</v>
      </c>
      <c r="I20" s="35">
        <f t="shared" ca="1" si="2"/>
        <v>11.624946603803357</v>
      </c>
      <c r="J20" s="35">
        <f t="shared" ca="1" si="3"/>
        <v>3.4036597615892319</v>
      </c>
    </row>
    <row r="21" spans="3:10" x14ac:dyDescent="0.25">
      <c r="C21" s="3">
        <v>5</v>
      </c>
      <c r="D21" s="35">
        <f t="shared" ca="1" si="0"/>
        <v>0.37438005590706591</v>
      </c>
      <c r="E21" s="35">
        <f t="shared" ca="1" si="4"/>
        <v>8.5956668981211912</v>
      </c>
      <c r="F21" s="35">
        <f t="shared" ca="1" si="5"/>
        <v>11.624946603803357</v>
      </c>
      <c r="G21" s="35">
        <f t="shared" ca="1" si="6"/>
        <v>3.0292797056821659</v>
      </c>
      <c r="H21" s="35">
        <f t="shared" ca="1" si="1"/>
        <v>2.1376817004445314</v>
      </c>
      <c r="I21" s="35">
        <f t="shared" ca="1" si="2"/>
        <v>13.762628304247889</v>
      </c>
      <c r="J21" s="35">
        <f t="shared" ca="1" si="3"/>
        <v>5.1669614061266973</v>
      </c>
    </row>
    <row r="22" spans="3:10" x14ac:dyDescent="0.25">
      <c r="C22" s="3">
        <v>6</v>
      </c>
      <c r="D22" s="35">
        <f t="shared" ca="1" si="0"/>
        <v>4.3969983153884034</v>
      </c>
      <c r="E22" s="35">
        <f t="shared" ca="1" si="4"/>
        <v>12.992665213509595</v>
      </c>
      <c r="F22" s="35">
        <f t="shared" ca="1" si="5"/>
        <v>13.762628304247889</v>
      </c>
      <c r="G22" s="35">
        <f t="shared" ca="1" si="6"/>
        <v>0.76996309073829394</v>
      </c>
      <c r="H22" s="35">
        <f t="shared" ca="1" si="1"/>
        <v>0.78342517728390137</v>
      </c>
      <c r="I22" s="35">
        <f t="shared" ca="1" si="2"/>
        <v>14.546053481531789</v>
      </c>
      <c r="J22" s="35">
        <f t="shared" ca="1" si="3"/>
        <v>1.5533882680221947</v>
      </c>
    </row>
    <row r="23" spans="3:10" x14ac:dyDescent="0.25">
      <c r="C23" s="3">
        <v>7</v>
      </c>
      <c r="D23" s="35">
        <f t="shared" ca="1" si="0"/>
        <v>3.2726970169007807</v>
      </c>
      <c r="E23" s="35">
        <f t="shared" ca="1" si="4"/>
        <v>16.265362230410375</v>
      </c>
      <c r="F23" s="35">
        <f t="shared" ca="1" si="5"/>
        <v>16.265362230410375</v>
      </c>
      <c r="G23" s="35">
        <f t="shared" ca="1" si="6"/>
        <v>0</v>
      </c>
      <c r="H23" s="35">
        <f t="shared" ca="1" si="1"/>
        <v>1.2959723528603102</v>
      </c>
      <c r="I23" s="35">
        <f t="shared" ca="1" si="2"/>
        <v>17.561334583270686</v>
      </c>
      <c r="J23" s="35">
        <f t="shared" ca="1" si="3"/>
        <v>1.2959723528603107</v>
      </c>
    </row>
    <row r="24" spans="3:10" x14ac:dyDescent="0.25">
      <c r="C24" s="3">
        <v>8</v>
      </c>
      <c r="D24" s="35">
        <f t="shared" ca="1" si="0"/>
        <v>0.39116870298152806</v>
      </c>
      <c r="E24" s="35">
        <f t="shared" ca="1" si="4"/>
        <v>16.656530933391902</v>
      </c>
      <c r="F24" s="35">
        <f t="shared" ca="1" si="5"/>
        <v>17.561334583270686</v>
      </c>
      <c r="G24" s="35">
        <f t="shared" ca="1" si="6"/>
        <v>0.90480364987878303</v>
      </c>
      <c r="H24" s="35">
        <f t="shared" ca="1" si="1"/>
        <v>2.221609261547397</v>
      </c>
      <c r="I24" s="35">
        <f t="shared" ca="1" si="2"/>
        <v>19.782943844818082</v>
      </c>
      <c r="J24" s="35">
        <f t="shared" ca="1" si="3"/>
        <v>3.1264129114261792</v>
      </c>
    </row>
    <row r="25" spans="3:10" x14ac:dyDescent="0.25">
      <c r="C25" s="3">
        <v>9</v>
      </c>
      <c r="D25" s="35">
        <f t="shared" ca="1" si="0"/>
        <v>3.0670601031948315</v>
      </c>
      <c r="E25" s="35">
        <f t="shared" ca="1" si="4"/>
        <v>19.723591036586733</v>
      </c>
      <c r="F25" s="35">
        <f t="shared" ca="1" si="5"/>
        <v>19.782943844818082</v>
      </c>
      <c r="G25" s="35">
        <f t="shared" ca="1" si="6"/>
        <v>5.935280823134903E-2</v>
      </c>
      <c r="H25" s="35">
        <f t="shared" ca="1" si="1"/>
        <v>1.5402047773016476</v>
      </c>
      <c r="I25" s="35">
        <f t="shared" ca="1" si="2"/>
        <v>21.323148622119728</v>
      </c>
      <c r="J25" s="35">
        <f ca="1">I25-E25</f>
        <v>1.5995575855329953</v>
      </c>
    </row>
    <row r="26" spans="3:10" x14ac:dyDescent="0.25">
      <c r="C26" s="3">
        <v>10</v>
      </c>
      <c r="D26" s="35">
        <f t="shared" ca="1" si="0"/>
        <v>4.9856770758092503</v>
      </c>
      <c r="E26" s="35">
        <f t="shared" ca="1" si="4"/>
        <v>24.709268112395982</v>
      </c>
      <c r="F26" s="35">
        <f t="shared" ca="1" si="5"/>
        <v>24.709268112395982</v>
      </c>
      <c r="G26" s="35">
        <f t="shared" ca="1" si="6"/>
        <v>0</v>
      </c>
      <c r="H26" s="35">
        <f t="shared" ca="1" si="1"/>
        <v>2.0305483688738941</v>
      </c>
      <c r="I26" s="35">
        <f t="shared" ca="1" si="2"/>
        <v>26.739816481269877</v>
      </c>
      <c r="J26" s="35">
        <f t="shared" ca="1" si="3"/>
        <v>2.0305483688738946</v>
      </c>
    </row>
    <row r="27" spans="3:10" x14ac:dyDescent="0.25">
      <c r="C27" s="3">
        <v>11</v>
      </c>
      <c r="D27" s="35">
        <f t="shared" ca="1" si="0"/>
        <v>2.0016659973890056</v>
      </c>
      <c r="E27" s="35">
        <f t="shared" ca="1" si="4"/>
        <v>26.710934109784986</v>
      </c>
      <c r="F27" s="35">
        <f t="shared" ca="1" si="5"/>
        <v>26.739816481269877</v>
      </c>
      <c r="G27" s="35">
        <f t="shared" ca="1" si="6"/>
        <v>2.8882371484890257E-2</v>
      </c>
      <c r="H27" s="35">
        <f t="shared" ca="1" si="1"/>
        <v>2.0534673950653293</v>
      </c>
      <c r="I27" s="35">
        <f t="shared" ca="1" si="2"/>
        <v>28.793283876335206</v>
      </c>
      <c r="J27" s="35">
        <f t="shared" ca="1" si="3"/>
        <v>2.0823497665502195</v>
      </c>
    </row>
    <row r="28" spans="3:10" x14ac:dyDescent="0.25">
      <c r="C28" s="3">
        <v>12</v>
      </c>
      <c r="D28" s="35">
        <f t="shared" ca="1" si="0"/>
        <v>4.028634943837349</v>
      </c>
      <c r="E28" s="35">
        <f t="shared" ca="1" si="4"/>
        <v>30.739569053622336</v>
      </c>
      <c r="F28" s="35">
        <f t="shared" ca="1" si="5"/>
        <v>30.739569053622336</v>
      </c>
      <c r="G28" s="35">
        <f t="shared" ca="1" si="6"/>
        <v>0</v>
      </c>
      <c r="H28" s="35">
        <f t="shared" ca="1" si="1"/>
        <v>2.7695791712264013</v>
      </c>
      <c r="I28" s="35">
        <f t="shared" ca="1" si="2"/>
        <v>33.509148224848737</v>
      </c>
      <c r="J28" s="35">
        <f t="shared" ca="1" si="3"/>
        <v>2.7695791712264004</v>
      </c>
    </row>
    <row r="29" spans="3:10" x14ac:dyDescent="0.25">
      <c r="C29" s="3">
        <v>13</v>
      </c>
      <c r="D29" s="35">
        <f t="shared" ca="1" si="0"/>
        <v>1.4383937002029612</v>
      </c>
      <c r="E29" s="35">
        <f t="shared" ca="1" si="4"/>
        <v>32.177962753825298</v>
      </c>
      <c r="F29" s="35">
        <f t="shared" ca="1" si="5"/>
        <v>33.509148224848737</v>
      </c>
      <c r="G29" s="35">
        <f t="shared" ca="1" si="6"/>
        <v>1.3311854710234385</v>
      </c>
      <c r="H29" s="35">
        <f t="shared" ca="1" si="1"/>
        <v>2.4889091046264586</v>
      </c>
      <c r="I29" s="35">
        <f t="shared" ca="1" si="2"/>
        <v>35.998057329475195</v>
      </c>
      <c r="J29" s="35">
        <f t="shared" ca="1" si="3"/>
        <v>3.8200945756498967</v>
      </c>
    </row>
    <row r="30" spans="3:10" x14ac:dyDescent="0.25">
      <c r="C30" s="3">
        <v>14</v>
      </c>
      <c r="D30" s="35">
        <f t="shared" ca="1" si="0"/>
        <v>4.2596044142410614</v>
      </c>
      <c r="E30" s="35">
        <f t="shared" ca="1" si="4"/>
        <v>36.437567168066359</v>
      </c>
      <c r="F30" s="35">
        <f t="shared" ca="1" si="5"/>
        <v>36.437567168066359</v>
      </c>
      <c r="G30" s="35">
        <f t="shared" ca="1" si="6"/>
        <v>0</v>
      </c>
      <c r="H30" s="35">
        <f t="shared" ca="1" si="1"/>
        <v>3.4563758812246452</v>
      </c>
      <c r="I30" s="35">
        <f t="shared" ca="1" si="2"/>
        <v>39.893943049291003</v>
      </c>
      <c r="J30" s="35">
        <f t="shared" ca="1" si="3"/>
        <v>3.4563758812246448</v>
      </c>
    </row>
    <row r="31" spans="3:10" x14ac:dyDescent="0.25">
      <c r="C31" s="3">
        <v>15</v>
      </c>
      <c r="D31" s="35">
        <f t="shared" ca="1" si="0"/>
        <v>2.8142757366506417</v>
      </c>
      <c r="E31" s="35">
        <f t="shared" ca="1" si="4"/>
        <v>39.251842904717002</v>
      </c>
      <c r="F31" s="35">
        <f t="shared" ca="1" si="5"/>
        <v>39.893943049291003</v>
      </c>
      <c r="G31" s="35">
        <f t="shared" ca="1" si="6"/>
        <v>0.64210014457400177</v>
      </c>
      <c r="H31" s="35">
        <f t="shared" ca="1" si="1"/>
        <v>1.0367516478278409</v>
      </c>
      <c r="I31" s="35">
        <f t="shared" ca="1" si="2"/>
        <v>40.930694697118845</v>
      </c>
      <c r="J31" s="35">
        <f t="shared" ca="1" si="3"/>
        <v>1.6788517924018436</v>
      </c>
    </row>
    <row r="32" spans="3:10" x14ac:dyDescent="0.25">
      <c r="C32" s="3">
        <v>16</v>
      </c>
      <c r="D32" s="35">
        <f t="shared" ca="1" si="0"/>
        <v>4.7678334584782274</v>
      </c>
      <c r="E32" s="35">
        <f t="shared" ca="1" si="4"/>
        <v>44.019676363195231</v>
      </c>
      <c r="F32" s="35">
        <f t="shared" ca="1" si="5"/>
        <v>44.019676363195231</v>
      </c>
      <c r="G32" s="35">
        <f t="shared" ca="1" si="6"/>
        <v>0</v>
      </c>
      <c r="H32" s="35">
        <f t="shared" ca="1" si="1"/>
        <v>2.1640510246976392</v>
      </c>
      <c r="I32" s="35">
        <f t="shared" ca="1" si="2"/>
        <v>46.183727387892873</v>
      </c>
      <c r="J32" s="35">
        <f t="shared" ca="1" si="3"/>
        <v>2.1640510246976419</v>
      </c>
    </row>
    <row r="33" spans="3:10" x14ac:dyDescent="0.25">
      <c r="C33" s="3">
        <v>17</v>
      </c>
      <c r="D33" s="35">
        <f t="shared" ca="1" si="0"/>
        <v>1.4287050819376201</v>
      </c>
      <c r="E33" s="35">
        <f t="shared" ca="1" si="4"/>
        <v>45.448381445132853</v>
      </c>
      <c r="F33" s="35">
        <f t="shared" ca="1" si="5"/>
        <v>46.183727387892873</v>
      </c>
      <c r="G33" s="35">
        <f t="shared" ca="1" si="6"/>
        <v>0.73534594276001997</v>
      </c>
      <c r="H33" s="35">
        <f t="shared" ca="1" si="1"/>
        <v>2.1709169830948238</v>
      </c>
      <c r="I33" s="35">
        <f t="shared" ca="1" si="2"/>
        <v>48.3546443709877</v>
      </c>
      <c r="J33" s="35">
        <f t="shared" ca="1" si="3"/>
        <v>2.9062629258548469</v>
      </c>
    </row>
    <row r="34" spans="3:10" x14ac:dyDescent="0.25">
      <c r="C34" s="3">
        <v>18</v>
      </c>
      <c r="D34" s="35">
        <f t="shared" ca="1" si="0"/>
        <v>3.6099671196911376</v>
      </c>
      <c r="E34" s="35">
        <f t="shared" ca="1" si="4"/>
        <v>49.058348564823987</v>
      </c>
      <c r="F34" s="35">
        <f t="shared" ca="1" si="5"/>
        <v>49.058348564823987</v>
      </c>
      <c r="G34" s="35">
        <f t="shared" ca="1" si="6"/>
        <v>0</v>
      </c>
      <c r="H34" s="35">
        <f t="shared" ca="1" si="1"/>
        <v>1.7776859603262585</v>
      </c>
      <c r="I34" s="35">
        <f t="shared" ca="1" si="2"/>
        <v>50.836034525150247</v>
      </c>
      <c r="J34" s="35">
        <f t="shared" ca="1" si="3"/>
        <v>1.7776859603262594</v>
      </c>
    </row>
    <row r="35" spans="3:10" x14ac:dyDescent="0.25">
      <c r="C35" s="3">
        <v>19</v>
      </c>
      <c r="D35" s="35">
        <f t="shared" ca="1" si="0"/>
        <v>3.0307282642023581</v>
      </c>
      <c r="E35" s="35">
        <f t="shared" ca="1" si="4"/>
        <v>52.089076829026347</v>
      </c>
      <c r="F35" s="35">
        <f t="shared" ca="1" si="5"/>
        <v>52.089076829026347</v>
      </c>
      <c r="G35" s="35">
        <f t="shared" ca="1" si="6"/>
        <v>0</v>
      </c>
      <c r="H35" s="35">
        <f t="shared" ca="1" si="1"/>
        <v>2.3642837021314471</v>
      </c>
      <c r="I35" s="35">
        <f t="shared" ca="1" si="2"/>
        <v>54.453360531157792</v>
      </c>
      <c r="J35" s="35">
        <f t="shared" ca="1" si="3"/>
        <v>2.3642837021314449</v>
      </c>
    </row>
    <row r="36" spans="3:10" x14ac:dyDescent="0.25">
      <c r="C36" s="3">
        <v>20</v>
      </c>
      <c r="D36" s="35">
        <f t="shared" ca="1" si="0"/>
        <v>2.2218098185358053</v>
      </c>
      <c r="E36" s="35">
        <f t="shared" ca="1" si="4"/>
        <v>54.31088664756215</v>
      </c>
      <c r="F36" s="35">
        <f t="shared" ca="1" si="5"/>
        <v>54.453360531157792</v>
      </c>
      <c r="G36" s="35">
        <f t="shared" ca="1" si="6"/>
        <v>0.14247388359564184</v>
      </c>
      <c r="H36" s="35">
        <f t="shared" ca="1" si="1"/>
        <v>1.5954575348534157</v>
      </c>
      <c r="I36" s="35">
        <f t="shared" ca="1" si="2"/>
        <v>56.048818066011208</v>
      </c>
      <c r="J36" s="35">
        <f t="shared" ca="1" si="3"/>
        <v>1.7379314184490582</v>
      </c>
    </row>
    <row r="37" spans="3:10" x14ac:dyDescent="0.25">
      <c r="C37" s="3">
        <v>21</v>
      </c>
      <c r="D37" s="35">
        <f t="shared" ca="1" si="0"/>
        <v>4.4369612863565937</v>
      </c>
      <c r="E37" s="35">
        <f t="shared" ca="1" si="4"/>
        <v>58.747847933918742</v>
      </c>
      <c r="F37" s="35">
        <f t="shared" ca="1" si="5"/>
        <v>58.747847933918742</v>
      </c>
      <c r="G37" s="35">
        <f t="shared" ca="1" si="6"/>
        <v>0</v>
      </c>
      <c r="H37" s="35">
        <f t="shared" ca="1" si="1"/>
        <v>2.5902655476379626</v>
      </c>
      <c r="I37" s="35">
        <f t="shared" ca="1" si="2"/>
        <v>61.338113481556704</v>
      </c>
      <c r="J37" s="35">
        <f t="shared" ca="1" si="3"/>
        <v>2.5902655476379621</v>
      </c>
    </row>
    <row r="38" spans="3:10" x14ac:dyDescent="0.25">
      <c r="C38" s="3">
        <v>22</v>
      </c>
      <c r="D38" s="35">
        <f t="shared" ca="1" si="0"/>
        <v>3.2396375285909689</v>
      </c>
      <c r="E38" s="35">
        <f t="shared" ca="1" si="4"/>
        <v>61.98748546250971</v>
      </c>
      <c r="F38" s="35">
        <f t="shared" ca="1" si="5"/>
        <v>61.98748546250971</v>
      </c>
      <c r="G38" s="35">
        <f t="shared" ca="1" si="6"/>
        <v>0</v>
      </c>
      <c r="H38" s="35">
        <f t="shared" ca="1" si="1"/>
        <v>2.1306844083696737</v>
      </c>
      <c r="I38" s="35">
        <f t="shared" ca="1" si="2"/>
        <v>64.118169870879385</v>
      </c>
      <c r="J38" s="35">
        <f t="shared" ca="1" si="3"/>
        <v>2.1306844083696745</v>
      </c>
    </row>
    <row r="39" spans="3:10" x14ac:dyDescent="0.25">
      <c r="C39" s="3">
        <v>23</v>
      </c>
      <c r="D39" s="35">
        <f t="shared" ca="1" si="0"/>
        <v>0.97025921117686043</v>
      </c>
      <c r="E39" s="35">
        <f t="shared" ca="1" si="4"/>
        <v>62.95774467368657</v>
      </c>
      <c r="F39" s="35">
        <f t="shared" ca="1" si="5"/>
        <v>64.118169870879385</v>
      </c>
      <c r="G39" s="35">
        <f t="shared" ca="1" si="6"/>
        <v>1.160425197192815</v>
      </c>
      <c r="H39" s="35">
        <f t="shared" ca="1" si="1"/>
        <v>2.604568733261249</v>
      </c>
      <c r="I39" s="35">
        <f t="shared" ca="1" si="2"/>
        <v>66.722738604140631</v>
      </c>
      <c r="J39" s="35">
        <f t="shared" ca="1" si="3"/>
        <v>3.7649939304540609</v>
      </c>
    </row>
    <row r="40" spans="3:10" x14ac:dyDescent="0.25">
      <c r="C40" s="3">
        <v>24</v>
      </c>
      <c r="D40" s="35">
        <f t="shared" ca="1" si="0"/>
        <v>4.8053346716560155</v>
      </c>
      <c r="E40" s="35">
        <f t="shared" ca="1" si="4"/>
        <v>67.763079345342589</v>
      </c>
      <c r="F40" s="35">
        <f t="shared" ca="1" si="5"/>
        <v>67.763079345342589</v>
      </c>
      <c r="G40" s="35">
        <f t="shared" ca="1" si="6"/>
        <v>0</v>
      </c>
      <c r="H40" s="35">
        <f t="shared" ca="1" si="1"/>
        <v>1.7203141729482947</v>
      </c>
      <c r="I40" s="35">
        <f t="shared" ca="1" si="2"/>
        <v>69.483393518290882</v>
      </c>
      <c r="J40" s="35">
        <f t="shared" ca="1" si="3"/>
        <v>1.7203141729482923</v>
      </c>
    </row>
    <row r="41" spans="3:10" x14ac:dyDescent="0.25">
      <c r="C41" s="3">
        <v>25</v>
      </c>
      <c r="D41" s="35">
        <f t="shared" ca="1" si="0"/>
        <v>4.7023777283379982</v>
      </c>
      <c r="E41" s="35">
        <f t="shared" ca="1" si="4"/>
        <v>72.465457073680582</v>
      </c>
      <c r="F41" s="35">
        <f t="shared" ca="1" si="5"/>
        <v>72.465457073680582</v>
      </c>
      <c r="G41" s="35">
        <f t="shared" ca="1" si="6"/>
        <v>0</v>
      </c>
      <c r="H41" s="35">
        <f t="shared" ca="1" si="1"/>
        <v>2.1058754588661475</v>
      </c>
      <c r="I41" s="35">
        <f t="shared" ca="1" si="2"/>
        <v>74.571332532546734</v>
      </c>
      <c r="J41" s="35">
        <f t="shared" ca="1" si="3"/>
        <v>2.1058754588661515</v>
      </c>
    </row>
    <row r="42" spans="3:10" x14ac:dyDescent="0.25">
      <c r="C42" s="3">
        <v>26</v>
      </c>
      <c r="D42" s="35">
        <f t="shared" ca="1" si="0"/>
        <v>1.318414242951977</v>
      </c>
      <c r="E42" s="35">
        <f t="shared" ca="1" si="4"/>
        <v>73.783871316632556</v>
      </c>
      <c r="F42" s="35">
        <f t="shared" ca="1" si="5"/>
        <v>74.571332532546734</v>
      </c>
      <c r="G42" s="35">
        <f t="shared" ca="1" si="6"/>
        <v>0.78746121591417761</v>
      </c>
      <c r="H42" s="35">
        <f t="shared" ca="1" si="1"/>
        <v>1.8242994560527515</v>
      </c>
      <c r="I42" s="35">
        <f t="shared" ca="1" si="2"/>
        <v>76.39563198859949</v>
      </c>
      <c r="J42" s="35">
        <f t="shared" ca="1" si="3"/>
        <v>2.611760671966934</v>
      </c>
    </row>
    <row r="43" spans="3:10" x14ac:dyDescent="0.25">
      <c r="C43" s="3">
        <v>27</v>
      </c>
      <c r="D43" s="35">
        <f t="shared" ca="1" si="0"/>
        <v>2.9363564354424221</v>
      </c>
      <c r="E43" s="35">
        <f t="shared" ca="1" si="4"/>
        <v>76.720227752074976</v>
      </c>
      <c r="F43" s="35">
        <f t="shared" ca="1" si="5"/>
        <v>76.720227752074976</v>
      </c>
      <c r="G43" s="35">
        <f t="shared" ca="1" si="6"/>
        <v>0</v>
      </c>
      <c r="H43" s="35">
        <f t="shared" ca="1" si="1"/>
        <v>2.3257868613666588</v>
      </c>
      <c r="I43" s="35">
        <f t="shared" ca="1" si="2"/>
        <v>79.046014613441628</v>
      </c>
      <c r="J43" s="35">
        <f t="shared" ca="1" si="3"/>
        <v>2.3257868613666517</v>
      </c>
    </row>
    <row r="44" spans="3:10" x14ac:dyDescent="0.25">
      <c r="C44" s="3">
        <v>28</v>
      </c>
      <c r="D44" s="35">
        <f t="shared" ca="1" si="0"/>
        <v>3.5482766379317834</v>
      </c>
      <c r="E44" s="35">
        <f t="shared" ca="1" si="4"/>
        <v>80.268504390006754</v>
      </c>
      <c r="F44" s="35">
        <f t="shared" ca="1" si="5"/>
        <v>80.268504390006754</v>
      </c>
      <c r="G44" s="35">
        <f t="shared" ca="1" si="6"/>
        <v>0</v>
      </c>
      <c r="H44" s="35">
        <f t="shared" ca="1" si="1"/>
        <v>1.3595068528784648</v>
      </c>
      <c r="I44" s="35">
        <f t="shared" ca="1" si="2"/>
        <v>81.628011242885222</v>
      </c>
      <c r="J44" s="35">
        <f t="shared" ca="1" si="3"/>
        <v>1.359506852878468</v>
      </c>
    </row>
    <row r="45" spans="3:10" x14ac:dyDescent="0.25">
      <c r="C45" s="3">
        <v>29</v>
      </c>
      <c r="D45" s="35">
        <f t="shared" ca="1" si="0"/>
        <v>0.67209677554459335</v>
      </c>
      <c r="E45" s="35">
        <f t="shared" ca="1" si="4"/>
        <v>80.940601165551342</v>
      </c>
      <c r="F45" s="35">
        <f t="shared" ca="1" si="5"/>
        <v>81.628011242885222</v>
      </c>
      <c r="G45" s="35">
        <f t="shared" ca="1" si="6"/>
        <v>0.6874100773338796</v>
      </c>
      <c r="H45" s="35">
        <f t="shared" ca="1" si="1"/>
        <v>1.742655670765537</v>
      </c>
      <c r="I45" s="35">
        <f t="shared" ca="1" si="2"/>
        <v>83.370666913650766</v>
      </c>
      <c r="J45" s="35">
        <f t="shared" ca="1" si="3"/>
        <v>2.4300657480994232</v>
      </c>
    </row>
    <row r="46" spans="3:10" x14ac:dyDescent="0.25">
      <c r="C46" s="3">
        <v>30</v>
      </c>
      <c r="D46" s="35">
        <f t="shared" ca="1" si="0"/>
        <v>2.9607544757193849</v>
      </c>
      <c r="E46" s="35">
        <f t="shared" ca="1" si="4"/>
        <v>83.901355641270726</v>
      </c>
      <c r="F46" s="35">
        <f t="shared" ca="1" si="5"/>
        <v>83.901355641270726</v>
      </c>
      <c r="G46" s="35">
        <f t="shared" ca="1" si="6"/>
        <v>0</v>
      </c>
      <c r="H46" s="35">
        <f t="shared" ca="1" si="1"/>
        <v>1.5456429908818294</v>
      </c>
      <c r="I46" s="35">
        <f t="shared" ca="1" si="2"/>
        <v>85.446998632152557</v>
      </c>
      <c r="J46" s="35">
        <f t="shared" ca="1" si="3"/>
        <v>1.5456429908818308</v>
      </c>
    </row>
    <row r="47" spans="3:10" x14ac:dyDescent="0.25">
      <c r="C47" s="3">
        <v>31</v>
      </c>
      <c r="D47" s="35">
        <f t="shared" ca="1" si="0"/>
        <v>0.13528219674314446</v>
      </c>
      <c r="E47" s="35">
        <f t="shared" ca="1" si="4"/>
        <v>84.036637838013874</v>
      </c>
      <c r="F47" s="35">
        <f t="shared" ca="1" si="5"/>
        <v>85.446998632152557</v>
      </c>
      <c r="G47" s="35">
        <f t="shared" ca="1" si="6"/>
        <v>1.4103607941386826</v>
      </c>
      <c r="H47" s="35">
        <f t="shared" ca="1" si="1"/>
        <v>2.0548832064744356</v>
      </c>
      <c r="I47" s="35">
        <f t="shared" ca="1" si="2"/>
        <v>87.501881838626986</v>
      </c>
      <c r="J47" s="35">
        <f t="shared" ca="1" si="3"/>
        <v>3.4652440006131116</v>
      </c>
    </row>
    <row r="48" spans="3:10" x14ac:dyDescent="0.25">
      <c r="C48" s="3">
        <v>32</v>
      </c>
      <c r="D48" s="35">
        <f t="shared" ca="1" si="0"/>
        <v>3.9417053743072388</v>
      </c>
      <c r="E48" s="35">
        <f t="shared" ca="1" si="4"/>
        <v>87.978343212321107</v>
      </c>
      <c r="F48" s="35">
        <f t="shared" ca="1" si="5"/>
        <v>87.978343212321107</v>
      </c>
      <c r="G48" s="35">
        <f t="shared" ca="1" si="6"/>
        <v>0</v>
      </c>
      <c r="H48" s="35">
        <f t="shared" ca="1" si="1"/>
        <v>1.2844458024166632</v>
      </c>
      <c r="I48" s="35">
        <f t="shared" ca="1" si="2"/>
        <v>89.262789014737777</v>
      </c>
      <c r="J48" s="35">
        <f t="shared" ca="1" si="3"/>
        <v>1.2844458024166698</v>
      </c>
    </row>
    <row r="49" spans="3:10" x14ac:dyDescent="0.25">
      <c r="C49" s="3">
        <v>33</v>
      </c>
      <c r="D49" s="35">
        <f t="shared" ca="1" si="0"/>
        <v>4.3610094934927419</v>
      </c>
      <c r="E49" s="35">
        <f t="shared" ca="1" si="4"/>
        <v>92.339352705813852</v>
      </c>
      <c r="F49" s="35">
        <f t="shared" ca="1" si="5"/>
        <v>92.339352705813852</v>
      </c>
      <c r="G49" s="35">
        <f t="shared" ca="1" si="6"/>
        <v>0</v>
      </c>
      <c r="H49" s="35">
        <f t="shared" ca="1" si="1"/>
        <v>0.84526888616444062</v>
      </c>
      <c r="I49" s="35">
        <f t="shared" ca="1" si="2"/>
        <v>93.184621591978299</v>
      </c>
      <c r="J49" s="35">
        <f t="shared" ca="1" si="3"/>
        <v>0.84526888616444751</v>
      </c>
    </row>
    <row r="50" spans="3:10" x14ac:dyDescent="0.25">
      <c r="C50" s="3">
        <v>34</v>
      </c>
      <c r="D50" s="35">
        <f t="shared" ca="1" si="0"/>
        <v>2.6222966042445917</v>
      </c>
      <c r="E50" s="35">
        <f t="shared" ca="1" si="4"/>
        <v>94.961649310058448</v>
      </c>
      <c r="F50" s="35">
        <f t="shared" ca="1" si="5"/>
        <v>94.961649310058448</v>
      </c>
      <c r="G50" s="35">
        <f t="shared" ca="1" si="6"/>
        <v>0</v>
      </c>
      <c r="H50" s="35">
        <f t="shared" ca="1" si="1"/>
        <v>2.1918084164151086</v>
      </c>
      <c r="I50" s="35">
        <f t="shared" ca="1" si="2"/>
        <v>97.153457726473562</v>
      </c>
      <c r="J50" s="35">
        <f t="shared" ca="1" si="3"/>
        <v>2.1918084164151139</v>
      </c>
    </row>
    <row r="51" spans="3:10" x14ac:dyDescent="0.25">
      <c r="C51" s="3">
        <v>35</v>
      </c>
      <c r="D51" s="35">
        <f t="shared" ca="1" si="0"/>
        <v>4.9345079644367189</v>
      </c>
      <c r="E51" s="35">
        <f t="shared" ca="1" si="4"/>
        <v>99.896157274495167</v>
      </c>
      <c r="F51" s="35">
        <f t="shared" ca="1" si="5"/>
        <v>99.896157274495167</v>
      </c>
      <c r="G51" s="35">
        <f t="shared" ca="1" si="6"/>
        <v>0</v>
      </c>
      <c r="H51" s="35">
        <f t="shared" ca="1" si="1"/>
        <v>1.5205006642265499</v>
      </c>
      <c r="I51" s="35">
        <f t="shared" ca="1" si="2"/>
        <v>101.41665793872171</v>
      </c>
      <c r="J51" s="35">
        <f t="shared" ca="1" si="3"/>
        <v>1.520500664226546</v>
      </c>
    </row>
    <row r="52" spans="3:10" x14ac:dyDescent="0.25">
      <c r="C52" s="3">
        <v>36</v>
      </c>
      <c r="D52" s="35">
        <f t="shared" ca="1" si="0"/>
        <v>2.8796055324589718</v>
      </c>
      <c r="E52" s="35">
        <f t="shared" ca="1" si="4"/>
        <v>102.77576280695413</v>
      </c>
      <c r="F52" s="35">
        <f t="shared" ca="1" si="5"/>
        <v>102.77576280695413</v>
      </c>
      <c r="G52" s="35">
        <f t="shared" ca="1" si="6"/>
        <v>0</v>
      </c>
      <c r="H52" s="35">
        <f t="shared" ca="1" si="1"/>
        <v>2.5347171584003099</v>
      </c>
      <c r="I52" s="35">
        <f t="shared" ca="1" si="2"/>
        <v>105.31047996535445</v>
      </c>
      <c r="J52" s="35">
        <f t="shared" ca="1" si="3"/>
        <v>2.5347171584003121</v>
      </c>
    </row>
    <row r="53" spans="3:10" x14ac:dyDescent="0.25">
      <c r="C53" s="3">
        <v>37</v>
      </c>
      <c r="D53" s="35">
        <f t="shared" ca="1" si="0"/>
        <v>3.82266541091135</v>
      </c>
      <c r="E53" s="35">
        <f t="shared" ca="1" si="4"/>
        <v>106.59842821786549</v>
      </c>
      <c r="F53" s="35">
        <f t="shared" ca="1" si="5"/>
        <v>106.59842821786549</v>
      </c>
      <c r="G53" s="35">
        <f t="shared" ca="1" si="6"/>
        <v>0</v>
      </c>
      <c r="H53" s="35">
        <f t="shared" ca="1" si="1"/>
        <v>2.3459326946946941</v>
      </c>
      <c r="I53" s="35">
        <f t="shared" ca="1" si="2"/>
        <v>108.94436091256019</v>
      </c>
      <c r="J53" s="35">
        <f t="shared" ca="1" si="3"/>
        <v>2.3459326946946959</v>
      </c>
    </row>
    <row r="54" spans="3:10" x14ac:dyDescent="0.25">
      <c r="C54" s="3">
        <v>38</v>
      </c>
      <c r="D54" s="35">
        <f t="shared" ca="1" si="0"/>
        <v>2.1300382349320128</v>
      </c>
      <c r="E54" s="35">
        <f t="shared" ca="1" si="4"/>
        <v>108.72846645279751</v>
      </c>
      <c r="F54" s="35">
        <f t="shared" ca="1" si="5"/>
        <v>108.94436091256019</v>
      </c>
      <c r="G54" s="35">
        <f t="shared" ca="1" si="6"/>
        <v>0.21589445976267996</v>
      </c>
      <c r="H54" s="35">
        <f t="shared" ca="1" si="1"/>
        <v>2.3212743423537123</v>
      </c>
      <c r="I54" s="35">
        <f t="shared" ca="1" si="2"/>
        <v>111.2656352549139</v>
      </c>
      <c r="J54" s="35">
        <f t="shared" ca="1" si="3"/>
        <v>2.5371688021163976</v>
      </c>
    </row>
    <row r="55" spans="3:10" x14ac:dyDescent="0.25">
      <c r="C55" s="3">
        <v>39</v>
      </c>
      <c r="D55" s="35">
        <f t="shared" ca="1" si="0"/>
        <v>4.9647084632906688</v>
      </c>
      <c r="E55" s="35">
        <f t="shared" ca="1" si="4"/>
        <v>113.69317491608817</v>
      </c>
      <c r="F55" s="35">
        <f t="shared" ca="1" si="5"/>
        <v>113.69317491608817</v>
      </c>
      <c r="G55" s="35">
        <f t="shared" ca="1" si="6"/>
        <v>0</v>
      </c>
      <c r="H55" s="35">
        <f t="shared" ca="1" si="1"/>
        <v>3.2495772046739875</v>
      </c>
      <c r="I55" s="35">
        <f t="shared" ca="1" si="2"/>
        <v>116.94275212076215</v>
      </c>
      <c r="J55" s="35">
        <f t="shared" ca="1" si="3"/>
        <v>3.249577204673983</v>
      </c>
    </row>
    <row r="56" spans="3:10" x14ac:dyDescent="0.25">
      <c r="C56" s="3">
        <v>40</v>
      </c>
      <c r="D56" s="35">
        <f t="shared" ca="1" si="0"/>
        <v>1.1322037995630196</v>
      </c>
      <c r="E56" s="35">
        <f t="shared" ca="1" si="4"/>
        <v>114.82537871565118</v>
      </c>
      <c r="F56" s="35">
        <f t="shared" ca="1" si="5"/>
        <v>116.94275212076215</v>
      </c>
      <c r="G56" s="35">
        <f t="shared" ca="1" si="6"/>
        <v>2.1173734051109676</v>
      </c>
      <c r="H56" s="35">
        <f t="shared" ca="1" si="1"/>
        <v>2.1893200688223677</v>
      </c>
      <c r="I56" s="35">
        <f t="shared" ca="1" si="2"/>
        <v>119.13207218958452</v>
      </c>
      <c r="J56" s="35">
        <f t="shared" ca="1" si="3"/>
        <v>4.3066934739333362</v>
      </c>
    </row>
    <row r="57" spans="3:10" x14ac:dyDescent="0.25">
      <c r="C57" s="3">
        <v>41</v>
      </c>
      <c r="D57" s="35">
        <f t="shared" ca="1" si="0"/>
        <v>0.2108206041077787</v>
      </c>
      <c r="E57" s="35">
        <f t="shared" ca="1" si="4"/>
        <v>115.03619931975896</v>
      </c>
      <c r="F57" s="35">
        <f t="shared" ca="1" si="5"/>
        <v>119.13207218958452</v>
      </c>
      <c r="G57" s="35">
        <f t="shared" ca="1" si="6"/>
        <v>4.0958728698255555</v>
      </c>
      <c r="H57" s="35">
        <f t="shared" ca="1" si="1"/>
        <v>2.3386402260537094</v>
      </c>
      <c r="I57" s="35">
        <f t="shared" ca="1" si="2"/>
        <v>121.47071241563823</v>
      </c>
      <c r="J57" s="35">
        <f t="shared" ca="1" si="3"/>
        <v>6.434513095879268</v>
      </c>
    </row>
    <row r="58" spans="3:10" x14ac:dyDescent="0.25">
      <c r="C58" s="3">
        <v>42</v>
      </c>
      <c r="D58" s="35">
        <f t="shared" ca="1" si="0"/>
        <v>3.2103837145613179</v>
      </c>
      <c r="E58" s="35">
        <f t="shared" ca="1" si="4"/>
        <v>118.24658303432028</v>
      </c>
      <c r="F58" s="35">
        <f t="shared" ca="1" si="5"/>
        <v>121.47071241563823</v>
      </c>
      <c r="G58" s="35">
        <f t="shared" ca="1" si="6"/>
        <v>3.224129381317951</v>
      </c>
      <c r="H58" s="35">
        <f t="shared" ca="1" si="1"/>
        <v>1.0813462417854827</v>
      </c>
      <c r="I58" s="35">
        <f t="shared" ca="1" si="2"/>
        <v>122.55205865742371</v>
      </c>
      <c r="J58" s="35">
        <f t="shared" ca="1" si="3"/>
        <v>4.3054756231034332</v>
      </c>
    </row>
    <row r="59" spans="3:10" x14ac:dyDescent="0.25">
      <c r="C59" s="3">
        <v>43</v>
      </c>
      <c r="D59" s="35">
        <f t="shared" ca="1" si="0"/>
        <v>1.049125480892859</v>
      </c>
      <c r="E59" s="35">
        <f t="shared" ca="1" si="4"/>
        <v>119.29570851521314</v>
      </c>
      <c r="F59" s="35">
        <f t="shared" ca="1" si="5"/>
        <v>122.55205865742371</v>
      </c>
      <c r="G59" s="35">
        <f t="shared" ca="1" si="6"/>
        <v>3.2563501422105787</v>
      </c>
      <c r="H59" s="35">
        <f t="shared" ca="1" si="1"/>
        <v>3.1337566411631546</v>
      </c>
      <c r="I59" s="35">
        <f t="shared" ca="1" si="2"/>
        <v>125.68581529858687</v>
      </c>
      <c r="J59" s="35">
        <f t="shared" ca="1" si="3"/>
        <v>6.3901067833737386</v>
      </c>
    </row>
    <row r="60" spans="3:10" x14ac:dyDescent="0.25">
      <c r="C60" s="3">
        <v>44</v>
      </c>
      <c r="D60" s="35">
        <f t="shared" ca="1" si="0"/>
        <v>3.7301736066326203</v>
      </c>
      <c r="E60" s="35">
        <f t="shared" ca="1" si="4"/>
        <v>123.02588212184575</v>
      </c>
      <c r="F60" s="35">
        <f t="shared" ca="1" si="5"/>
        <v>125.68581529858687</v>
      </c>
      <c r="G60" s="35">
        <f t="shared" ca="1" si="6"/>
        <v>2.6599331767411201</v>
      </c>
      <c r="H60" s="35">
        <f t="shared" ca="1" si="1"/>
        <v>2.4987157972040914</v>
      </c>
      <c r="I60" s="35">
        <f t="shared" ca="1" si="2"/>
        <v>128.18453109579096</v>
      </c>
      <c r="J60" s="35">
        <f t="shared" ca="1" si="3"/>
        <v>5.1586489739452048</v>
      </c>
    </row>
    <row r="61" spans="3:10" x14ac:dyDescent="0.25">
      <c r="C61" s="3">
        <v>45</v>
      </c>
      <c r="D61" s="35">
        <f t="shared" ca="1" si="0"/>
        <v>4.2883088329186361</v>
      </c>
      <c r="E61" s="35">
        <f t="shared" ca="1" si="4"/>
        <v>127.31419095476438</v>
      </c>
      <c r="F61" s="35">
        <f t="shared" ca="1" si="5"/>
        <v>128.18453109579096</v>
      </c>
      <c r="G61" s="35">
        <f t="shared" ca="1" si="6"/>
        <v>0.87034014102657409</v>
      </c>
      <c r="H61" s="35">
        <f t="shared" ca="1" si="1"/>
        <v>1.7831137427987374</v>
      </c>
      <c r="I61" s="35">
        <f t="shared" ca="1" si="2"/>
        <v>129.96764483858971</v>
      </c>
      <c r="J61" s="35">
        <f t="shared" ca="1" si="3"/>
        <v>2.6534538838253212</v>
      </c>
    </row>
    <row r="62" spans="3:10" x14ac:dyDescent="0.25">
      <c r="C62" s="3">
        <v>46</v>
      </c>
      <c r="D62" s="35">
        <f t="shared" ca="1" si="0"/>
        <v>3.2422286731986554</v>
      </c>
      <c r="E62" s="35">
        <f t="shared" ca="1" si="4"/>
        <v>130.55641962796304</v>
      </c>
      <c r="F62" s="35">
        <f t="shared" ca="1" si="5"/>
        <v>130.55641962796304</v>
      </c>
      <c r="G62" s="35">
        <f t="shared" ca="1" si="6"/>
        <v>0</v>
      </c>
      <c r="H62" s="35">
        <f t="shared" ca="1" si="1"/>
        <v>1.587875398625664</v>
      </c>
      <c r="I62" s="35">
        <f t="shared" ca="1" si="2"/>
        <v>132.14429502658871</v>
      </c>
      <c r="J62" s="35">
        <f t="shared" ca="1" si="3"/>
        <v>1.5878753986256697</v>
      </c>
    </row>
    <row r="63" spans="3:10" x14ac:dyDescent="0.25">
      <c r="C63" s="3">
        <v>47</v>
      </c>
      <c r="D63" s="35">
        <f t="shared" ca="1" si="0"/>
        <v>4.1448837915014991</v>
      </c>
      <c r="E63" s="35">
        <f t="shared" ca="1" si="4"/>
        <v>134.70130341946452</v>
      </c>
      <c r="F63" s="35">
        <f t="shared" ca="1" si="5"/>
        <v>134.70130341946452</v>
      </c>
      <c r="G63" s="35">
        <f t="shared" ca="1" si="6"/>
        <v>0</v>
      </c>
      <c r="H63" s="35">
        <f t="shared" ca="1" si="1"/>
        <v>1.9269303538583531</v>
      </c>
      <c r="I63" s="35">
        <f t="shared" ca="1" si="2"/>
        <v>136.62823377332288</v>
      </c>
      <c r="J63" s="35">
        <f t="shared" ca="1" si="3"/>
        <v>1.9269303538583529</v>
      </c>
    </row>
    <row r="64" spans="3:10" x14ac:dyDescent="0.25">
      <c r="C64" s="3">
        <v>48</v>
      </c>
      <c r="D64" s="35">
        <f t="shared" ca="1" si="0"/>
        <v>3.995909495127262</v>
      </c>
      <c r="E64" s="35">
        <f t="shared" ca="1" si="4"/>
        <v>138.69721291459177</v>
      </c>
      <c r="F64" s="35">
        <f t="shared" ca="1" si="5"/>
        <v>138.69721291459177</v>
      </c>
      <c r="G64" s="35">
        <f t="shared" ca="1" si="6"/>
        <v>0</v>
      </c>
      <c r="H64" s="35">
        <f t="shared" ca="1" si="1"/>
        <v>2.3697447662570368</v>
      </c>
      <c r="I64" s="35">
        <f t="shared" ca="1" si="2"/>
        <v>141.06695768084882</v>
      </c>
      <c r="J64" s="35">
        <f t="shared" ca="1" si="3"/>
        <v>2.3697447662570426</v>
      </c>
    </row>
    <row r="65" spans="3:10" x14ac:dyDescent="0.25">
      <c r="C65" s="3">
        <v>49</v>
      </c>
      <c r="D65" s="35">
        <f t="shared" ca="1" si="0"/>
        <v>3.6689078625749239</v>
      </c>
      <c r="E65" s="35">
        <f t="shared" ca="1" si="4"/>
        <v>142.36612077716669</v>
      </c>
      <c r="F65" s="35">
        <f t="shared" ca="1" si="5"/>
        <v>142.36612077716669</v>
      </c>
      <c r="G65" s="35">
        <f t="shared" ca="1" si="6"/>
        <v>0</v>
      </c>
      <c r="H65" s="35">
        <f t="shared" ca="1" si="1"/>
        <v>1.8326198043924804</v>
      </c>
      <c r="I65" s="35">
        <f t="shared" ca="1" si="2"/>
        <v>144.19874058155918</v>
      </c>
      <c r="J65" s="35">
        <f t="shared" ca="1" si="3"/>
        <v>1.8326198043924933</v>
      </c>
    </row>
    <row r="66" spans="3:10" x14ac:dyDescent="0.25">
      <c r="C66" s="3">
        <v>50</v>
      </c>
      <c r="D66" s="35">
        <f t="shared" ca="1" si="0"/>
        <v>2.3553827489933958</v>
      </c>
      <c r="E66" s="35">
        <f t="shared" ca="1" si="4"/>
        <v>144.72150352616009</v>
      </c>
      <c r="F66" s="35">
        <f t="shared" ca="1" si="5"/>
        <v>144.72150352616009</v>
      </c>
      <c r="G66" s="35">
        <f t="shared" ca="1" si="6"/>
        <v>0</v>
      </c>
      <c r="H66" s="35">
        <f t="shared" ca="1" si="1"/>
        <v>2.1245915110812286</v>
      </c>
      <c r="I66" s="35">
        <f t="shared" ca="1" si="2"/>
        <v>146.84609503724133</v>
      </c>
      <c r="J66" s="35">
        <f t="shared" ca="1" si="3"/>
        <v>2.1245915110812348</v>
      </c>
    </row>
    <row r="67" spans="3:10" x14ac:dyDescent="0.25">
      <c r="C67" s="3">
        <v>51</v>
      </c>
      <c r="D67" s="35">
        <f t="shared" ca="1" si="0"/>
        <v>3.3379889999004071</v>
      </c>
      <c r="E67" s="35">
        <f t="shared" ca="1" si="4"/>
        <v>148.0594925260605</v>
      </c>
      <c r="F67" s="35">
        <f t="shared" ca="1" si="5"/>
        <v>148.0594925260605</v>
      </c>
      <c r="G67" s="35">
        <f t="shared" ca="1" si="6"/>
        <v>0</v>
      </c>
      <c r="H67" s="35">
        <f t="shared" ca="1" si="1"/>
        <v>1.6038127412399006</v>
      </c>
      <c r="I67" s="35">
        <f t="shared" ca="1" si="2"/>
        <v>149.66330526730039</v>
      </c>
      <c r="J67" s="35">
        <f t="shared" ca="1" si="3"/>
        <v>1.6038127412398921</v>
      </c>
    </row>
    <row r="68" spans="3:10" x14ac:dyDescent="0.25">
      <c r="C68" s="3">
        <v>52</v>
      </c>
      <c r="D68" s="35">
        <f t="shared" ca="1" si="0"/>
        <v>3.6999195678045838</v>
      </c>
      <c r="E68" s="35">
        <f t="shared" ca="1" si="4"/>
        <v>151.75941209386508</v>
      </c>
      <c r="F68" s="35">
        <f t="shared" ca="1" si="5"/>
        <v>151.75941209386508</v>
      </c>
      <c r="G68" s="35">
        <f t="shared" ca="1" si="6"/>
        <v>0</v>
      </c>
      <c r="H68" s="35">
        <f t="shared" ca="1" si="1"/>
        <v>2.4614472375270333</v>
      </c>
      <c r="I68" s="35">
        <f t="shared" ca="1" si="2"/>
        <v>154.22085933139212</v>
      </c>
      <c r="J68" s="35">
        <f t="shared" ca="1" si="3"/>
        <v>2.4614472375270395</v>
      </c>
    </row>
    <row r="69" spans="3:10" x14ac:dyDescent="0.25">
      <c r="C69" s="3">
        <v>53</v>
      </c>
      <c r="D69" s="35">
        <f t="shared" ca="1" si="0"/>
        <v>4.349468904613004</v>
      </c>
      <c r="E69" s="35">
        <f t="shared" ca="1" si="4"/>
        <v>156.10888099847807</v>
      </c>
      <c r="F69" s="35">
        <f t="shared" ca="1" si="5"/>
        <v>156.10888099847807</v>
      </c>
      <c r="G69" s="35">
        <f t="shared" ca="1" si="6"/>
        <v>0</v>
      </c>
      <c r="H69" s="35">
        <f t="shared" ca="1" si="1"/>
        <v>3.1377936969387688</v>
      </c>
      <c r="I69" s="35">
        <f t="shared" ca="1" si="2"/>
        <v>159.24667469541683</v>
      </c>
      <c r="J69" s="35">
        <f t="shared" ca="1" si="3"/>
        <v>3.1377936969387576</v>
      </c>
    </row>
    <row r="70" spans="3:10" x14ac:dyDescent="0.25">
      <c r="C70" s="3">
        <v>54</v>
      </c>
      <c r="D70" s="35">
        <f t="shared" ca="1" si="0"/>
        <v>3.7770928874435898</v>
      </c>
      <c r="E70" s="35">
        <f t="shared" ca="1" si="4"/>
        <v>159.88597388592166</v>
      </c>
      <c r="F70" s="35">
        <f t="shared" ca="1" si="5"/>
        <v>159.88597388592166</v>
      </c>
      <c r="G70" s="35">
        <f t="shared" ca="1" si="6"/>
        <v>0</v>
      </c>
      <c r="H70" s="35">
        <f t="shared" ca="1" si="1"/>
        <v>1.9465999611950846</v>
      </c>
      <c r="I70" s="35">
        <f t="shared" ca="1" si="2"/>
        <v>161.83257384711675</v>
      </c>
      <c r="J70" s="35">
        <f t="shared" ca="1" si="3"/>
        <v>1.9465999611950906</v>
      </c>
    </row>
    <row r="71" spans="3:10" x14ac:dyDescent="0.25">
      <c r="C71" s="3">
        <v>55</v>
      </c>
      <c r="D71" s="35">
        <f t="shared" ca="1" si="0"/>
        <v>1.7552845456055395</v>
      </c>
      <c r="E71" s="35">
        <f t="shared" ca="1" si="4"/>
        <v>161.64125843152721</v>
      </c>
      <c r="F71" s="35">
        <f t="shared" ca="1" si="5"/>
        <v>161.83257384711675</v>
      </c>
      <c r="G71" s="35">
        <f t="shared" ca="1" si="6"/>
        <v>0.19131541558954268</v>
      </c>
      <c r="H71" s="35">
        <f t="shared" ca="1" si="1"/>
        <v>1.974896960830123</v>
      </c>
      <c r="I71" s="35">
        <f t="shared" ca="1" si="2"/>
        <v>163.80747080794688</v>
      </c>
      <c r="J71" s="35">
        <f t="shared" ca="1" si="3"/>
        <v>2.1662123764196792</v>
      </c>
    </row>
    <row r="72" spans="3:10" x14ac:dyDescent="0.25">
      <c r="C72" s="3">
        <v>56</v>
      </c>
      <c r="D72" s="35">
        <f t="shared" ca="1" si="0"/>
        <v>4.116932626867805</v>
      </c>
      <c r="E72" s="35">
        <f t="shared" ca="1" si="4"/>
        <v>165.758191058395</v>
      </c>
      <c r="F72" s="35">
        <f t="shared" ca="1" si="5"/>
        <v>165.758191058395</v>
      </c>
      <c r="G72" s="35">
        <f t="shared" ca="1" si="6"/>
        <v>0</v>
      </c>
      <c r="H72" s="35">
        <f t="shared" ca="1" si="1"/>
        <v>1.4286501917448624</v>
      </c>
      <c r="I72" s="35">
        <f t="shared" ca="1" si="2"/>
        <v>167.18684125013985</v>
      </c>
      <c r="J72" s="35">
        <f t="shared" ca="1" si="3"/>
        <v>1.4286501917448504</v>
      </c>
    </row>
    <row r="73" spans="3:10" x14ac:dyDescent="0.25">
      <c r="C73" s="3">
        <v>57</v>
      </c>
      <c r="D73" s="35">
        <f t="shared" ca="1" si="0"/>
        <v>2.6452374392122686</v>
      </c>
      <c r="E73" s="35">
        <f t="shared" ca="1" si="4"/>
        <v>168.40342849760728</v>
      </c>
      <c r="F73" s="35">
        <f t="shared" ca="1" si="5"/>
        <v>168.40342849760728</v>
      </c>
      <c r="G73" s="35">
        <f t="shared" ca="1" si="6"/>
        <v>0</v>
      </c>
      <c r="H73" s="35">
        <f t="shared" ca="1" si="1"/>
        <v>1.5640250296417069</v>
      </c>
      <c r="I73" s="35">
        <f t="shared" ca="1" si="2"/>
        <v>169.96745352724898</v>
      </c>
      <c r="J73" s="35">
        <f t="shared" ca="1" si="3"/>
        <v>1.564025029641698</v>
      </c>
    </row>
    <row r="74" spans="3:10" x14ac:dyDescent="0.25">
      <c r="C74" s="3">
        <v>58</v>
      </c>
      <c r="D74" s="35">
        <f t="shared" ca="1" si="0"/>
        <v>0.43931419522212523</v>
      </c>
      <c r="E74" s="35">
        <f t="shared" ca="1" si="4"/>
        <v>168.8427426928294</v>
      </c>
      <c r="F74" s="35">
        <f t="shared" ca="1" si="5"/>
        <v>169.96745352724898</v>
      </c>
      <c r="G74" s="35">
        <f t="shared" ca="1" si="6"/>
        <v>1.1247108344195738</v>
      </c>
      <c r="H74" s="35">
        <f t="shared" ca="1" si="1"/>
        <v>2.0654589720259842</v>
      </c>
      <c r="I74" s="35">
        <f t="shared" ca="1" si="2"/>
        <v>172.03291249927497</v>
      </c>
      <c r="J74" s="35">
        <f t="shared" ca="1" si="3"/>
        <v>3.1901698064455672</v>
      </c>
    </row>
    <row r="75" spans="3:10" x14ac:dyDescent="0.25">
      <c r="C75" s="3">
        <v>59</v>
      </c>
      <c r="D75" s="35">
        <f t="shared" ca="1" si="0"/>
        <v>0.95380194741476021</v>
      </c>
      <c r="E75" s="35">
        <f t="shared" ca="1" si="4"/>
        <v>169.79654464024415</v>
      </c>
      <c r="F75" s="35">
        <f t="shared" ca="1" si="5"/>
        <v>172.03291249927497</v>
      </c>
      <c r="G75" s="35">
        <f t="shared" ca="1" si="6"/>
        <v>2.2363678590308211</v>
      </c>
      <c r="H75" s="35">
        <f t="shared" ca="1" si="1"/>
        <v>0.8515190241007955</v>
      </c>
      <c r="I75" s="35">
        <f t="shared" ca="1" si="2"/>
        <v>172.88443152337575</v>
      </c>
      <c r="J75" s="35">
        <f t="shared" ca="1" si="3"/>
        <v>3.0878868831316026</v>
      </c>
    </row>
    <row r="76" spans="3:10" x14ac:dyDescent="0.25">
      <c r="C76" s="3">
        <v>60</v>
      </c>
      <c r="D76" s="35">
        <f t="shared" ca="1" si="0"/>
        <v>1.6847272222748211</v>
      </c>
      <c r="E76" s="35">
        <f t="shared" ca="1" si="4"/>
        <v>171.48127186251898</v>
      </c>
      <c r="F76" s="35">
        <f t="shared" ca="1" si="5"/>
        <v>172.88443152337575</v>
      </c>
      <c r="G76" s="35">
        <f t="shared" ca="1" si="6"/>
        <v>1.4031596608567725</v>
      </c>
      <c r="H76" s="35">
        <f t="shared" ca="1" si="1"/>
        <v>2.7388300519411959</v>
      </c>
      <c r="I76" s="35">
        <f t="shared" ca="1" si="2"/>
        <v>175.62326157531695</v>
      </c>
      <c r="J76" s="35">
        <f t="shared" ca="1" si="3"/>
        <v>4.1419897127979652</v>
      </c>
    </row>
    <row r="77" spans="3:10" x14ac:dyDescent="0.25">
      <c r="C77" s="3">
        <v>61</v>
      </c>
      <c r="D77" s="35">
        <f t="shared" ca="1" si="0"/>
        <v>2.0156603278426672</v>
      </c>
      <c r="E77" s="35">
        <f t="shared" ca="1" si="4"/>
        <v>173.49693219036163</v>
      </c>
      <c r="F77" s="35">
        <f t="shared" ca="1" si="5"/>
        <v>175.62326157531695</v>
      </c>
      <c r="G77" s="35">
        <f t="shared" ca="1" si="6"/>
        <v>2.1263293849553122</v>
      </c>
      <c r="H77" s="35">
        <f t="shared" ca="1" si="1"/>
        <v>1.6064794593770775</v>
      </c>
      <c r="I77" s="35">
        <f t="shared" ca="1" si="2"/>
        <v>177.22974103469403</v>
      </c>
      <c r="J77" s="35">
        <f t="shared" ca="1" si="3"/>
        <v>3.7328088443323963</v>
      </c>
    </row>
    <row r="78" spans="3:10" x14ac:dyDescent="0.25">
      <c r="C78" s="3">
        <v>62</v>
      </c>
      <c r="D78" s="35">
        <f t="shared" ca="1" si="0"/>
        <v>4.8813531823687049</v>
      </c>
      <c r="E78" s="35">
        <f t="shared" ca="1" si="4"/>
        <v>178.37828537273035</v>
      </c>
      <c r="F78" s="35">
        <f t="shared" ca="1" si="5"/>
        <v>178.37828537273035</v>
      </c>
      <c r="G78" s="35">
        <f t="shared" ca="1" si="6"/>
        <v>0</v>
      </c>
      <c r="H78" s="35">
        <f t="shared" ca="1" si="1"/>
        <v>2.0639711556984524</v>
      </c>
      <c r="I78" s="35">
        <f t="shared" ca="1" si="2"/>
        <v>180.4422565284288</v>
      </c>
      <c r="J78" s="35">
        <f t="shared" ca="1" si="3"/>
        <v>2.0639711556984537</v>
      </c>
    </row>
    <row r="79" spans="3:10" x14ac:dyDescent="0.25">
      <c r="C79" s="3">
        <v>63</v>
      </c>
      <c r="D79" s="35">
        <f t="shared" ca="1" si="0"/>
        <v>2.9810753981588505</v>
      </c>
      <c r="E79" s="35">
        <f t="shared" ca="1" si="4"/>
        <v>181.3593607708892</v>
      </c>
      <c r="F79" s="35">
        <f t="shared" ca="1" si="5"/>
        <v>181.3593607708892</v>
      </c>
      <c r="G79" s="35">
        <f t="shared" ca="1" si="6"/>
        <v>0</v>
      </c>
      <c r="H79" s="35">
        <f t="shared" ca="1" si="1"/>
        <v>2.2401880397071277</v>
      </c>
      <c r="I79" s="35">
        <f t="shared" ca="1" si="2"/>
        <v>183.59954881059633</v>
      </c>
      <c r="J79" s="35">
        <f t="shared" ca="1" si="3"/>
        <v>2.2401880397071352</v>
      </c>
    </row>
    <row r="80" spans="3:10" x14ac:dyDescent="0.25">
      <c r="C80" s="3">
        <v>64</v>
      </c>
      <c r="D80" s="35">
        <f t="shared" ca="1" si="0"/>
        <v>3.9834797794487393</v>
      </c>
      <c r="E80" s="35">
        <f t="shared" ca="1" si="4"/>
        <v>185.34284055033794</v>
      </c>
      <c r="F80" s="35">
        <f t="shared" ca="1" si="5"/>
        <v>185.34284055033794</v>
      </c>
      <c r="G80" s="35">
        <f t="shared" ca="1" si="6"/>
        <v>0</v>
      </c>
      <c r="H80" s="35">
        <f t="shared" ca="1" si="1"/>
        <v>1.6479985232161203</v>
      </c>
      <c r="I80" s="35">
        <f t="shared" ca="1" si="2"/>
        <v>186.99083907355407</v>
      </c>
      <c r="J80" s="35">
        <f t="shared" ca="1" si="3"/>
        <v>1.6479985232161312</v>
      </c>
    </row>
    <row r="81" spans="3:10" x14ac:dyDescent="0.25">
      <c r="C81" s="3">
        <v>65</v>
      </c>
      <c r="D81" s="35">
        <f t="shared" ca="1" si="0"/>
        <v>3.1150292859716995</v>
      </c>
      <c r="E81" s="35">
        <f t="shared" ca="1" si="4"/>
        <v>188.45786983630964</v>
      </c>
      <c r="F81" s="35">
        <f t="shared" ca="1" si="5"/>
        <v>188.45786983630964</v>
      </c>
      <c r="G81" s="35">
        <f t="shared" ca="1" si="6"/>
        <v>0</v>
      </c>
      <c r="H81" s="35">
        <f t="shared" ca="1" si="1"/>
        <v>2.1005874095234249</v>
      </c>
      <c r="I81" s="35">
        <f t="shared" ca="1" si="2"/>
        <v>190.55845724583307</v>
      </c>
      <c r="J81" s="35">
        <f t="shared" ca="1" si="3"/>
        <v>2.1005874095234276</v>
      </c>
    </row>
    <row r="82" spans="3:10" x14ac:dyDescent="0.25">
      <c r="C82" s="3">
        <v>66</v>
      </c>
      <c r="D82" s="35">
        <f t="shared" ref="D82:D145" ca="1" si="7">$C$7+($C$8-$C$7)*RAND()</f>
        <v>0.48602332768241163</v>
      </c>
      <c r="E82" s="35">
        <f t="shared" ca="1" si="4"/>
        <v>188.94389316399204</v>
      </c>
      <c r="F82" s="35">
        <f t="shared" ca="1" si="5"/>
        <v>190.55845724583307</v>
      </c>
      <c r="G82" s="35">
        <f t="shared" ca="1" si="6"/>
        <v>1.6145640818410243</v>
      </c>
      <c r="H82" s="35">
        <f t="shared" ref="H82:H145" ca="1" si="8">NORMINV(RAND(),$C$11,$C$12)</f>
        <v>1.7806631150662098</v>
      </c>
      <c r="I82" s="35">
        <f t="shared" ref="I82:I145" ca="1" si="9">F82+H82</f>
        <v>192.33912036089927</v>
      </c>
      <c r="J82" s="35">
        <f t="shared" ref="J82:J145" ca="1" si="10">I82-E82</f>
        <v>3.3952271969072285</v>
      </c>
    </row>
    <row r="83" spans="3:10" x14ac:dyDescent="0.25">
      <c r="C83" s="3">
        <v>67</v>
      </c>
      <c r="D83" s="35">
        <f t="shared" ca="1" si="7"/>
        <v>2.232606193489028</v>
      </c>
      <c r="E83" s="35">
        <f t="shared" ref="E83:E146" ca="1" si="11">D83+E82</f>
        <v>191.17649935748108</v>
      </c>
      <c r="F83" s="35">
        <f t="shared" ref="F83:F146" ca="1" si="12">IF(E83&gt;I82,E83,I82)</f>
        <v>192.33912036089927</v>
      </c>
      <c r="G83" s="35">
        <f t="shared" ref="G83:G146" ca="1" si="13">F83-E83</f>
        <v>1.1626210034181952</v>
      </c>
      <c r="H83" s="35">
        <f t="shared" ca="1" si="8"/>
        <v>2.3171018333679712</v>
      </c>
      <c r="I83" s="35">
        <f t="shared" ca="1" si="9"/>
        <v>194.65622219426723</v>
      </c>
      <c r="J83" s="35">
        <f t="shared" ca="1" si="10"/>
        <v>3.4797228367861521</v>
      </c>
    </row>
    <row r="84" spans="3:10" x14ac:dyDescent="0.25">
      <c r="C84" s="3">
        <v>68</v>
      </c>
      <c r="D84" s="35">
        <f t="shared" ca="1" si="7"/>
        <v>3.8253169288570339</v>
      </c>
      <c r="E84" s="35">
        <f t="shared" ca="1" si="11"/>
        <v>195.00181628633811</v>
      </c>
      <c r="F84" s="35">
        <f t="shared" ca="1" si="12"/>
        <v>195.00181628633811</v>
      </c>
      <c r="G84" s="35">
        <f t="shared" ca="1" si="13"/>
        <v>0</v>
      </c>
      <c r="H84" s="35">
        <f t="shared" ca="1" si="8"/>
        <v>1.4836376441585615</v>
      </c>
      <c r="I84" s="35">
        <f t="shared" ca="1" si="9"/>
        <v>196.48545393049667</v>
      </c>
      <c r="J84" s="35">
        <f t="shared" ca="1" si="10"/>
        <v>1.4836376441585628</v>
      </c>
    </row>
    <row r="85" spans="3:10" x14ac:dyDescent="0.25">
      <c r="C85" s="3">
        <v>69</v>
      </c>
      <c r="D85" s="35">
        <f t="shared" ca="1" si="7"/>
        <v>2.7414616671310634</v>
      </c>
      <c r="E85" s="35">
        <f t="shared" ca="1" si="11"/>
        <v>197.74327795346917</v>
      </c>
      <c r="F85" s="35">
        <f t="shared" ca="1" si="12"/>
        <v>197.74327795346917</v>
      </c>
      <c r="G85" s="35">
        <f t="shared" ca="1" si="13"/>
        <v>0</v>
      </c>
      <c r="H85" s="35">
        <f t="shared" ca="1" si="8"/>
        <v>2.6879712534699047</v>
      </c>
      <c r="I85" s="35">
        <f t="shared" ca="1" si="9"/>
        <v>200.43124920693907</v>
      </c>
      <c r="J85" s="35">
        <f t="shared" ca="1" si="10"/>
        <v>2.6879712534698967</v>
      </c>
    </row>
    <row r="86" spans="3:10" x14ac:dyDescent="0.25">
      <c r="C86" s="3">
        <v>70</v>
      </c>
      <c r="D86" s="35">
        <f t="shared" ca="1" si="7"/>
        <v>4.0094638324266665</v>
      </c>
      <c r="E86" s="35">
        <f t="shared" ca="1" si="11"/>
        <v>201.75274178589584</v>
      </c>
      <c r="F86" s="35">
        <f t="shared" ca="1" si="12"/>
        <v>201.75274178589584</v>
      </c>
      <c r="G86" s="35">
        <f t="shared" ca="1" si="13"/>
        <v>0</v>
      </c>
      <c r="H86" s="35">
        <f t="shared" ca="1" si="8"/>
        <v>2.1313497984461294</v>
      </c>
      <c r="I86" s="35">
        <f t="shared" ca="1" si="9"/>
        <v>203.88409158434197</v>
      </c>
      <c r="J86" s="35">
        <f t="shared" ca="1" si="10"/>
        <v>2.1313497984461378</v>
      </c>
    </row>
    <row r="87" spans="3:10" x14ac:dyDescent="0.25">
      <c r="C87" s="3">
        <v>71</v>
      </c>
      <c r="D87" s="35">
        <f t="shared" ca="1" si="7"/>
        <v>1.5779970435743658</v>
      </c>
      <c r="E87" s="35">
        <f t="shared" ca="1" si="11"/>
        <v>203.33073882947019</v>
      </c>
      <c r="F87" s="35">
        <f t="shared" ca="1" si="12"/>
        <v>203.88409158434197</v>
      </c>
      <c r="G87" s="35">
        <f t="shared" ca="1" si="13"/>
        <v>0.55335275487178137</v>
      </c>
      <c r="H87" s="35">
        <f t="shared" ca="1" si="8"/>
        <v>2.3020020480439838</v>
      </c>
      <c r="I87" s="35">
        <f t="shared" ca="1" si="9"/>
        <v>206.18609363238596</v>
      </c>
      <c r="J87" s="35">
        <f t="shared" ca="1" si="10"/>
        <v>2.8553548029157696</v>
      </c>
    </row>
    <row r="88" spans="3:10" x14ac:dyDescent="0.25">
      <c r="C88" s="3">
        <v>72</v>
      </c>
      <c r="D88" s="35">
        <f t="shared" ca="1" si="7"/>
        <v>0.93751921070000854</v>
      </c>
      <c r="E88" s="35">
        <f t="shared" ca="1" si="11"/>
        <v>204.2682580401702</v>
      </c>
      <c r="F88" s="35">
        <f t="shared" ca="1" si="12"/>
        <v>206.18609363238596</v>
      </c>
      <c r="G88" s="35">
        <f t="shared" ca="1" si="13"/>
        <v>1.9178355922157664</v>
      </c>
      <c r="H88" s="35">
        <f t="shared" ca="1" si="8"/>
        <v>2.029091888050774</v>
      </c>
      <c r="I88" s="35">
        <f t="shared" ca="1" si="9"/>
        <v>208.21518552043673</v>
      </c>
      <c r="J88" s="35">
        <f t="shared" ca="1" si="10"/>
        <v>3.9469274802665382</v>
      </c>
    </row>
    <row r="89" spans="3:10" x14ac:dyDescent="0.25">
      <c r="C89" s="3">
        <v>73</v>
      </c>
      <c r="D89" s="35">
        <f t="shared" ca="1" si="7"/>
        <v>2.4147444563011469</v>
      </c>
      <c r="E89" s="35">
        <f t="shared" ca="1" si="11"/>
        <v>206.68300249647135</v>
      </c>
      <c r="F89" s="35">
        <f t="shared" ca="1" si="12"/>
        <v>208.21518552043673</v>
      </c>
      <c r="G89" s="35">
        <f t="shared" ca="1" si="13"/>
        <v>1.5321830239653877</v>
      </c>
      <c r="H89" s="35">
        <f t="shared" ca="1" si="8"/>
        <v>1.4845988692406988</v>
      </c>
      <c r="I89" s="35">
        <f t="shared" ca="1" si="9"/>
        <v>209.69978438967743</v>
      </c>
      <c r="J89" s="35">
        <f t="shared" ca="1" si="10"/>
        <v>3.0167818932060868</v>
      </c>
    </row>
    <row r="90" spans="3:10" x14ac:dyDescent="0.25">
      <c r="C90" s="3">
        <v>74</v>
      </c>
      <c r="D90" s="35">
        <f t="shared" ca="1" si="7"/>
        <v>4.0665572876681368</v>
      </c>
      <c r="E90" s="35">
        <f t="shared" ca="1" si="11"/>
        <v>210.74955978413948</v>
      </c>
      <c r="F90" s="35">
        <f t="shared" ca="1" si="12"/>
        <v>210.74955978413948</v>
      </c>
      <c r="G90" s="35">
        <f t="shared" ca="1" si="13"/>
        <v>0</v>
      </c>
      <c r="H90" s="35">
        <f t="shared" ca="1" si="8"/>
        <v>1.1952432628345466</v>
      </c>
      <c r="I90" s="35">
        <f t="shared" ca="1" si="9"/>
        <v>211.94480304697402</v>
      </c>
      <c r="J90" s="35">
        <f t="shared" ca="1" si="10"/>
        <v>1.1952432628345377</v>
      </c>
    </row>
    <row r="91" spans="3:10" x14ac:dyDescent="0.25">
      <c r="C91" s="3">
        <v>75</v>
      </c>
      <c r="D91" s="35">
        <f t="shared" ca="1" si="7"/>
        <v>3.7175157101728598</v>
      </c>
      <c r="E91" s="35">
        <f t="shared" ca="1" si="11"/>
        <v>214.46707549431233</v>
      </c>
      <c r="F91" s="35">
        <f t="shared" ca="1" si="12"/>
        <v>214.46707549431233</v>
      </c>
      <c r="G91" s="35">
        <f t="shared" ca="1" si="13"/>
        <v>0</v>
      </c>
      <c r="H91" s="35">
        <f t="shared" ca="1" si="8"/>
        <v>1.4673863042471027</v>
      </c>
      <c r="I91" s="35">
        <f t="shared" ca="1" si="9"/>
        <v>215.93446179855943</v>
      </c>
      <c r="J91" s="35">
        <f t="shared" ca="1" si="10"/>
        <v>1.4673863042470998</v>
      </c>
    </row>
    <row r="92" spans="3:10" x14ac:dyDescent="0.25">
      <c r="C92" s="3">
        <v>76</v>
      </c>
      <c r="D92" s="35">
        <f t="shared" ca="1" si="7"/>
        <v>1.9309422700495438</v>
      </c>
      <c r="E92" s="35">
        <f t="shared" ca="1" si="11"/>
        <v>216.39801776436187</v>
      </c>
      <c r="F92" s="35">
        <f t="shared" ca="1" si="12"/>
        <v>216.39801776436187</v>
      </c>
      <c r="G92" s="35">
        <f t="shared" ca="1" si="13"/>
        <v>0</v>
      </c>
      <c r="H92" s="35">
        <f t="shared" ca="1" si="8"/>
        <v>2.0826052338891174</v>
      </c>
      <c r="I92" s="35">
        <f t="shared" ca="1" si="9"/>
        <v>218.48062299825099</v>
      </c>
      <c r="J92" s="35">
        <f t="shared" ca="1" si="10"/>
        <v>2.0826052338891259</v>
      </c>
    </row>
    <row r="93" spans="3:10" x14ac:dyDescent="0.25">
      <c r="C93" s="3">
        <v>77</v>
      </c>
      <c r="D93" s="35">
        <f t="shared" ca="1" si="7"/>
        <v>3.1633420570508242</v>
      </c>
      <c r="E93" s="35">
        <f t="shared" ca="1" si="11"/>
        <v>219.56135982141268</v>
      </c>
      <c r="F93" s="35">
        <f t="shared" ca="1" si="12"/>
        <v>219.56135982141268</v>
      </c>
      <c r="G93" s="35">
        <f t="shared" ca="1" si="13"/>
        <v>0</v>
      </c>
      <c r="H93" s="35">
        <f t="shared" ca="1" si="8"/>
        <v>1.0308800352762133</v>
      </c>
      <c r="I93" s="35">
        <f t="shared" ca="1" si="9"/>
        <v>220.59223985668891</v>
      </c>
      <c r="J93" s="35">
        <f t="shared" ca="1" si="10"/>
        <v>1.0308800352762262</v>
      </c>
    </row>
    <row r="94" spans="3:10" x14ac:dyDescent="0.25">
      <c r="C94" s="3">
        <v>78</v>
      </c>
      <c r="D94" s="35">
        <f t="shared" ca="1" si="7"/>
        <v>1.0518789098866681</v>
      </c>
      <c r="E94" s="35">
        <f t="shared" ca="1" si="11"/>
        <v>220.61323873129936</v>
      </c>
      <c r="F94" s="35">
        <f t="shared" ca="1" si="12"/>
        <v>220.61323873129936</v>
      </c>
      <c r="G94" s="35">
        <f t="shared" ca="1" si="13"/>
        <v>0</v>
      </c>
      <c r="H94" s="35">
        <f t="shared" ca="1" si="8"/>
        <v>2.7368133834212056</v>
      </c>
      <c r="I94" s="35">
        <f t="shared" ca="1" si="9"/>
        <v>223.35005211472057</v>
      </c>
      <c r="J94" s="35">
        <f t="shared" ca="1" si="10"/>
        <v>2.7368133834212074</v>
      </c>
    </row>
    <row r="95" spans="3:10" x14ac:dyDescent="0.25">
      <c r="C95" s="3">
        <v>79</v>
      </c>
      <c r="D95" s="35">
        <f t="shared" ca="1" si="7"/>
        <v>1.6344507221166498</v>
      </c>
      <c r="E95" s="35">
        <f t="shared" ca="1" si="11"/>
        <v>222.247689453416</v>
      </c>
      <c r="F95" s="35">
        <f t="shared" ca="1" si="12"/>
        <v>223.35005211472057</v>
      </c>
      <c r="G95" s="35">
        <f t="shared" ca="1" si="13"/>
        <v>1.1023626613045678</v>
      </c>
      <c r="H95" s="35">
        <f t="shared" ca="1" si="8"/>
        <v>1.6499245580333652</v>
      </c>
      <c r="I95" s="35">
        <f t="shared" ca="1" si="9"/>
        <v>224.99997667275395</v>
      </c>
      <c r="J95" s="35">
        <f t="shared" ca="1" si="10"/>
        <v>2.7522872193379442</v>
      </c>
    </row>
    <row r="96" spans="3:10" x14ac:dyDescent="0.25">
      <c r="C96" s="3">
        <v>80</v>
      </c>
      <c r="D96" s="35">
        <f t="shared" ca="1" si="7"/>
        <v>4.6882931938001962</v>
      </c>
      <c r="E96" s="35">
        <f t="shared" ca="1" si="11"/>
        <v>226.93598264721621</v>
      </c>
      <c r="F96" s="35">
        <f t="shared" ca="1" si="12"/>
        <v>226.93598264721621</v>
      </c>
      <c r="G96" s="35">
        <f t="shared" ca="1" si="13"/>
        <v>0</v>
      </c>
      <c r="H96" s="35">
        <f t="shared" ca="1" si="8"/>
        <v>2.1429281347088813</v>
      </c>
      <c r="I96" s="35">
        <f t="shared" ca="1" si="9"/>
        <v>229.07891078192509</v>
      </c>
      <c r="J96" s="35">
        <f t="shared" ca="1" si="10"/>
        <v>2.1429281347088818</v>
      </c>
    </row>
    <row r="97" spans="3:10" x14ac:dyDescent="0.25">
      <c r="C97" s="3">
        <v>81</v>
      </c>
      <c r="D97" s="35">
        <f t="shared" ca="1" si="7"/>
        <v>1.4333353555346873</v>
      </c>
      <c r="E97" s="35">
        <f t="shared" ca="1" si="11"/>
        <v>228.3693180027509</v>
      </c>
      <c r="F97" s="35">
        <f t="shared" ca="1" si="12"/>
        <v>229.07891078192509</v>
      </c>
      <c r="G97" s="35">
        <f t="shared" ca="1" si="13"/>
        <v>0.70959277917418717</v>
      </c>
      <c r="H97" s="35">
        <f t="shared" ca="1" si="8"/>
        <v>3.3978114559865626</v>
      </c>
      <c r="I97" s="35">
        <f t="shared" ca="1" si="9"/>
        <v>232.47672223791164</v>
      </c>
      <c r="J97" s="35">
        <f t="shared" ca="1" si="10"/>
        <v>4.1074042351607432</v>
      </c>
    </row>
    <row r="98" spans="3:10" x14ac:dyDescent="0.25">
      <c r="C98" s="3">
        <v>82</v>
      </c>
      <c r="D98" s="35">
        <f t="shared" ca="1" si="7"/>
        <v>2.4166878576084989</v>
      </c>
      <c r="E98" s="35">
        <f t="shared" ca="1" si="11"/>
        <v>230.78600586035941</v>
      </c>
      <c r="F98" s="35">
        <f t="shared" ca="1" si="12"/>
        <v>232.47672223791164</v>
      </c>
      <c r="G98" s="35">
        <f t="shared" ca="1" si="13"/>
        <v>1.6907163775522349</v>
      </c>
      <c r="H98" s="35">
        <f t="shared" ca="1" si="8"/>
        <v>1.5323751527423575</v>
      </c>
      <c r="I98" s="35">
        <f t="shared" ca="1" si="9"/>
        <v>234.00909739065401</v>
      </c>
      <c r="J98" s="35">
        <f t="shared" ca="1" si="10"/>
        <v>3.2230915302945959</v>
      </c>
    </row>
    <row r="99" spans="3:10" x14ac:dyDescent="0.25">
      <c r="C99" s="3">
        <v>83</v>
      </c>
      <c r="D99" s="35">
        <f t="shared" ca="1" si="7"/>
        <v>4.7031168614493621</v>
      </c>
      <c r="E99" s="35">
        <f t="shared" ca="1" si="11"/>
        <v>235.48912272180877</v>
      </c>
      <c r="F99" s="35">
        <f t="shared" ca="1" si="12"/>
        <v>235.48912272180877</v>
      </c>
      <c r="G99" s="35">
        <f t="shared" ca="1" si="13"/>
        <v>0</v>
      </c>
      <c r="H99" s="35">
        <f t="shared" ca="1" si="8"/>
        <v>1.9569337319598532</v>
      </c>
      <c r="I99" s="35">
        <f t="shared" ca="1" si="9"/>
        <v>237.44605645376862</v>
      </c>
      <c r="J99" s="35">
        <f t="shared" ca="1" si="10"/>
        <v>1.9569337319598503</v>
      </c>
    </row>
    <row r="100" spans="3:10" x14ac:dyDescent="0.25">
      <c r="C100" s="3">
        <v>84</v>
      </c>
      <c r="D100" s="35">
        <f t="shared" ca="1" si="7"/>
        <v>3.1141038359895319</v>
      </c>
      <c r="E100" s="35">
        <f t="shared" ca="1" si="11"/>
        <v>238.60322655779831</v>
      </c>
      <c r="F100" s="35">
        <f t="shared" ca="1" si="12"/>
        <v>238.60322655779831</v>
      </c>
      <c r="G100" s="35">
        <f t="shared" ca="1" si="13"/>
        <v>0</v>
      </c>
      <c r="H100" s="35">
        <f t="shared" ca="1" si="8"/>
        <v>1.3132756523771585</v>
      </c>
      <c r="I100" s="35">
        <f t="shared" ca="1" si="9"/>
        <v>239.91650221017548</v>
      </c>
      <c r="J100" s="35">
        <f t="shared" ca="1" si="10"/>
        <v>1.3132756523771718</v>
      </c>
    </row>
    <row r="101" spans="3:10" x14ac:dyDescent="0.25">
      <c r="C101" s="3">
        <v>85</v>
      </c>
      <c r="D101" s="35">
        <f t="shared" ca="1" si="7"/>
        <v>0.59657006754981867</v>
      </c>
      <c r="E101" s="35">
        <f t="shared" ca="1" si="11"/>
        <v>239.19979662534811</v>
      </c>
      <c r="F101" s="35">
        <f t="shared" ca="1" si="12"/>
        <v>239.91650221017548</v>
      </c>
      <c r="G101" s="35">
        <f t="shared" ca="1" si="13"/>
        <v>0.71670558482736624</v>
      </c>
      <c r="H101" s="35">
        <f t="shared" ca="1" si="8"/>
        <v>1.9460599248255193</v>
      </c>
      <c r="I101" s="35">
        <f t="shared" ca="1" si="9"/>
        <v>241.86256213500099</v>
      </c>
      <c r="J101" s="35">
        <f t="shared" ca="1" si="10"/>
        <v>2.6627655096528713</v>
      </c>
    </row>
    <row r="102" spans="3:10" x14ac:dyDescent="0.25">
      <c r="C102" s="3">
        <v>86</v>
      </c>
      <c r="D102" s="35">
        <f t="shared" ca="1" si="7"/>
        <v>3.7649479364184097</v>
      </c>
      <c r="E102" s="35">
        <f t="shared" ca="1" si="11"/>
        <v>242.96474456176654</v>
      </c>
      <c r="F102" s="35">
        <f t="shared" ca="1" si="12"/>
        <v>242.96474456176654</v>
      </c>
      <c r="G102" s="35">
        <f t="shared" ca="1" si="13"/>
        <v>0</v>
      </c>
      <c r="H102" s="35">
        <f t="shared" ca="1" si="8"/>
        <v>2.6159555919745201</v>
      </c>
      <c r="I102" s="35">
        <f t="shared" ca="1" si="9"/>
        <v>245.58070015374105</v>
      </c>
      <c r="J102" s="35">
        <f t="shared" ca="1" si="10"/>
        <v>2.6159555919745117</v>
      </c>
    </row>
    <row r="103" spans="3:10" x14ac:dyDescent="0.25">
      <c r="C103" s="3">
        <v>87</v>
      </c>
      <c r="D103" s="35">
        <f t="shared" ca="1" si="7"/>
        <v>4.8869446297875871</v>
      </c>
      <c r="E103" s="35">
        <f t="shared" ca="1" si="11"/>
        <v>247.85168919155413</v>
      </c>
      <c r="F103" s="35">
        <f t="shared" ca="1" si="12"/>
        <v>247.85168919155413</v>
      </c>
      <c r="G103" s="35">
        <f t="shared" ca="1" si="13"/>
        <v>0</v>
      </c>
      <c r="H103" s="35">
        <f t="shared" ca="1" si="8"/>
        <v>1.3657037809517945</v>
      </c>
      <c r="I103" s="35">
        <f t="shared" ca="1" si="9"/>
        <v>249.21739297250593</v>
      </c>
      <c r="J103" s="35">
        <f t="shared" ca="1" si="10"/>
        <v>1.3657037809518044</v>
      </c>
    </row>
    <row r="104" spans="3:10" x14ac:dyDescent="0.25">
      <c r="C104" s="3">
        <v>88</v>
      </c>
      <c r="D104" s="35">
        <f t="shared" ca="1" si="7"/>
        <v>4.0689675915619681</v>
      </c>
      <c r="E104" s="35">
        <f t="shared" ca="1" si="11"/>
        <v>251.9206567831161</v>
      </c>
      <c r="F104" s="35">
        <f t="shared" ca="1" si="12"/>
        <v>251.9206567831161</v>
      </c>
      <c r="G104" s="35">
        <f t="shared" ca="1" si="13"/>
        <v>0</v>
      </c>
      <c r="H104" s="35">
        <f t="shared" ca="1" si="8"/>
        <v>2.6745484599929714</v>
      </c>
      <c r="I104" s="35">
        <f t="shared" ca="1" si="9"/>
        <v>254.59520524310906</v>
      </c>
      <c r="J104" s="35">
        <f t="shared" ca="1" si="10"/>
        <v>2.6745484599929625</v>
      </c>
    </row>
    <row r="105" spans="3:10" x14ac:dyDescent="0.25">
      <c r="C105" s="3">
        <v>89</v>
      </c>
      <c r="D105" s="35">
        <f t="shared" ca="1" si="7"/>
        <v>3.5870076076297996</v>
      </c>
      <c r="E105" s="35">
        <f t="shared" ca="1" si="11"/>
        <v>255.5076643907459</v>
      </c>
      <c r="F105" s="35">
        <f t="shared" ca="1" si="12"/>
        <v>255.5076643907459</v>
      </c>
      <c r="G105" s="35">
        <f t="shared" ca="1" si="13"/>
        <v>0</v>
      </c>
      <c r="H105" s="35">
        <f t="shared" ca="1" si="8"/>
        <v>1.7724553326921009</v>
      </c>
      <c r="I105" s="35">
        <f t="shared" ca="1" si="9"/>
        <v>257.28011972343802</v>
      </c>
      <c r="J105" s="35">
        <f t="shared" ca="1" si="10"/>
        <v>1.7724553326921182</v>
      </c>
    </row>
    <row r="106" spans="3:10" x14ac:dyDescent="0.25">
      <c r="C106" s="3">
        <v>90</v>
      </c>
      <c r="D106" s="35">
        <f t="shared" ca="1" si="7"/>
        <v>3.182695735187091</v>
      </c>
      <c r="E106" s="35">
        <f t="shared" ca="1" si="11"/>
        <v>258.69036012593301</v>
      </c>
      <c r="F106" s="35">
        <f t="shared" ca="1" si="12"/>
        <v>258.69036012593301</v>
      </c>
      <c r="G106" s="35">
        <f t="shared" ca="1" si="13"/>
        <v>0</v>
      </c>
      <c r="H106" s="35">
        <f t="shared" ca="1" si="8"/>
        <v>1.4156422106042656</v>
      </c>
      <c r="I106" s="35">
        <f t="shared" ca="1" si="9"/>
        <v>260.1060023365373</v>
      </c>
      <c r="J106" s="35">
        <f t="shared" ca="1" si="10"/>
        <v>1.4156422106042896</v>
      </c>
    </row>
    <row r="107" spans="3:10" x14ac:dyDescent="0.25">
      <c r="C107" s="3">
        <v>91</v>
      </c>
      <c r="D107" s="35">
        <f t="shared" ca="1" si="7"/>
        <v>2.6463454303745255</v>
      </c>
      <c r="E107" s="35">
        <f t="shared" ca="1" si="11"/>
        <v>261.33670555630755</v>
      </c>
      <c r="F107" s="35">
        <f t="shared" ca="1" si="12"/>
        <v>261.33670555630755</v>
      </c>
      <c r="G107" s="35">
        <f t="shared" ca="1" si="13"/>
        <v>0</v>
      </c>
      <c r="H107" s="35">
        <f t="shared" ca="1" si="8"/>
        <v>1.8380146735039031</v>
      </c>
      <c r="I107" s="35">
        <f t="shared" ca="1" si="9"/>
        <v>263.17472022981144</v>
      </c>
      <c r="J107" s="35">
        <f t="shared" ca="1" si="10"/>
        <v>1.838014673503892</v>
      </c>
    </row>
    <row r="108" spans="3:10" x14ac:dyDescent="0.25">
      <c r="C108" s="3">
        <v>92</v>
      </c>
      <c r="D108" s="35">
        <f t="shared" ca="1" si="7"/>
        <v>1.9515735661264051</v>
      </c>
      <c r="E108" s="35">
        <f t="shared" ca="1" si="11"/>
        <v>263.28827912243395</v>
      </c>
      <c r="F108" s="35">
        <f t="shared" ca="1" si="12"/>
        <v>263.28827912243395</v>
      </c>
      <c r="G108" s="35">
        <f t="shared" ca="1" si="13"/>
        <v>0</v>
      </c>
      <c r="H108" s="35">
        <f t="shared" ca="1" si="8"/>
        <v>1.8977035374927571</v>
      </c>
      <c r="I108" s="35">
        <f t="shared" ca="1" si="9"/>
        <v>265.18598265992671</v>
      </c>
      <c r="J108" s="35">
        <f t="shared" ca="1" si="10"/>
        <v>1.8977035374927596</v>
      </c>
    </row>
    <row r="109" spans="3:10" x14ac:dyDescent="0.25">
      <c r="C109" s="3">
        <v>93</v>
      </c>
      <c r="D109" s="35">
        <f t="shared" ca="1" si="7"/>
        <v>1.6050690624422597</v>
      </c>
      <c r="E109" s="35">
        <f t="shared" ca="1" si="11"/>
        <v>264.89334818487623</v>
      </c>
      <c r="F109" s="35">
        <f t="shared" ca="1" si="12"/>
        <v>265.18598265992671</v>
      </c>
      <c r="G109" s="35">
        <f t="shared" ca="1" si="13"/>
        <v>0.29263447505047679</v>
      </c>
      <c r="H109" s="35">
        <f t="shared" ca="1" si="8"/>
        <v>1.7055489370089456</v>
      </c>
      <c r="I109" s="35">
        <f t="shared" ca="1" si="9"/>
        <v>266.89153159693564</v>
      </c>
      <c r="J109" s="35">
        <f t="shared" ca="1" si="10"/>
        <v>1.9981834120594044</v>
      </c>
    </row>
    <row r="110" spans="3:10" x14ac:dyDescent="0.25">
      <c r="C110" s="3">
        <v>94</v>
      </c>
      <c r="D110" s="35">
        <f t="shared" ca="1" si="7"/>
        <v>0.82491042572261031</v>
      </c>
      <c r="E110" s="35">
        <f t="shared" ca="1" si="11"/>
        <v>265.71825861059887</v>
      </c>
      <c r="F110" s="35">
        <f t="shared" ca="1" si="12"/>
        <v>266.89153159693564</v>
      </c>
      <c r="G110" s="35">
        <f t="shared" ca="1" si="13"/>
        <v>1.1732729863367695</v>
      </c>
      <c r="H110" s="35">
        <f t="shared" ca="1" si="8"/>
        <v>1.7493645726675218</v>
      </c>
      <c r="I110" s="35">
        <f t="shared" ca="1" si="9"/>
        <v>268.64089616960314</v>
      </c>
      <c r="J110" s="35">
        <f t="shared" ca="1" si="10"/>
        <v>2.9226375590042721</v>
      </c>
    </row>
    <row r="111" spans="3:10" x14ac:dyDescent="0.25">
      <c r="C111" s="3">
        <v>95</v>
      </c>
      <c r="D111" s="35">
        <f t="shared" ca="1" si="7"/>
        <v>3.8940011747673942</v>
      </c>
      <c r="E111" s="35">
        <f t="shared" ca="1" si="11"/>
        <v>269.61225978536623</v>
      </c>
      <c r="F111" s="35">
        <f t="shared" ca="1" si="12"/>
        <v>269.61225978536623</v>
      </c>
      <c r="G111" s="35">
        <f t="shared" ca="1" si="13"/>
        <v>0</v>
      </c>
      <c r="H111" s="35">
        <f t="shared" ca="1" si="8"/>
        <v>1.5094188384985141</v>
      </c>
      <c r="I111" s="35">
        <f t="shared" ca="1" si="9"/>
        <v>271.12167862386474</v>
      </c>
      <c r="J111" s="35">
        <f t="shared" ca="1" si="10"/>
        <v>1.5094188384985046</v>
      </c>
    </row>
    <row r="112" spans="3:10" x14ac:dyDescent="0.25">
      <c r="C112" s="3">
        <v>96</v>
      </c>
      <c r="D112" s="35">
        <f t="shared" ca="1" si="7"/>
        <v>3.2699675781342141</v>
      </c>
      <c r="E112" s="35">
        <f t="shared" ca="1" si="11"/>
        <v>272.88222736350048</v>
      </c>
      <c r="F112" s="35">
        <f t="shared" ca="1" si="12"/>
        <v>272.88222736350048</v>
      </c>
      <c r="G112" s="35">
        <f t="shared" ca="1" si="13"/>
        <v>0</v>
      </c>
      <c r="H112" s="35">
        <f t="shared" ca="1" si="8"/>
        <v>2.9177761888179061</v>
      </c>
      <c r="I112" s="35">
        <f t="shared" ca="1" si="9"/>
        <v>275.8000035523184</v>
      </c>
      <c r="J112" s="35">
        <f t="shared" ca="1" si="10"/>
        <v>2.9177761888179248</v>
      </c>
    </row>
    <row r="113" spans="3:10" x14ac:dyDescent="0.25">
      <c r="C113" s="3">
        <v>97</v>
      </c>
      <c r="D113" s="35">
        <f t="shared" ca="1" si="7"/>
        <v>2.9222418017660212</v>
      </c>
      <c r="E113" s="35">
        <f t="shared" ca="1" si="11"/>
        <v>275.80446916526648</v>
      </c>
      <c r="F113" s="35">
        <f t="shared" ca="1" si="12"/>
        <v>275.80446916526648</v>
      </c>
      <c r="G113" s="35">
        <f t="shared" ca="1" si="13"/>
        <v>0</v>
      </c>
      <c r="H113" s="35">
        <f t="shared" ca="1" si="8"/>
        <v>2.257821159104985</v>
      </c>
      <c r="I113" s="35">
        <f t="shared" ca="1" si="9"/>
        <v>278.06229032437147</v>
      </c>
      <c r="J113" s="35">
        <f t="shared" ca="1" si="10"/>
        <v>2.2578211591049921</v>
      </c>
    </row>
    <row r="114" spans="3:10" x14ac:dyDescent="0.25">
      <c r="C114" s="3">
        <v>98</v>
      </c>
      <c r="D114" s="35">
        <f t="shared" ca="1" si="7"/>
        <v>4.8323699891383889</v>
      </c>
      <c r="E114" s="35">
        <f t="shared" ca="1" si="11"/>
        <v>280.63683915440487</v>
      </c>
      <c r="F114" s="35">
        <f t="shared" ca="1" si="12"/>
        <v>280.63683915440487</v>
      </c>
      <c r="G114" s="35">
        <f t="shared" ca="1" si="13"/>
        <v>0</v>
      </c>
      <c r="H114" s="35">
        <f t="shared" ca="1" si="8"/>
        <v>2.1503278067088649</v>
      </c>
      <c r="I114" s="35">
        <f t="shared" ca="1" si="9"/>
        <v>282.78716696111371</v>
      </c>
      <c r="J114" s="35">
        <f t="shared" ca="1" si="10"/>
        <v>2.1503278067088445</v>
      </c>
    </row>
    <row r="115" spans="3:10" x14ac:dyDescent="0.25">
      <c r="C115" s="3">
        <v>99</v>
      </c>
      <c r="D115" s="35">
        <f t="shared" ca="1" si="7"/>
        <v>1.4762353078778856</v>
      </c>
      <c r="E115" s="35">
        <f t="shared" ca="1" si="11"/>
        <v>282.11307446228273</v>
      </c>
      <c r="F115" s="35">
        <f t="shared" ca="1" si="12"/>
        <v>282.78716696111371</v>
      </c>
      <c r="G115" s="35">
        <f t="shared" ca="1" si="13"/>
        <v>0.6740924988309871</v>
      </c>
      <c r="H115" s="35">
        <f t="shared" ca="1" si="8"/>
        <v>2.9182414129097278</v>
      </c>
      <c r="I115" s="35">
        <f t="shared" ca="1" si="9"/>
        <v>285.70540837402342</v>
      </c>
      <c r="J115" s="35">
        <f t="shared" ca="1" si="10"/>
        <v>3.5923339117406954</v>
      </c>
    </row>
    <row r="116" spans="3:10" x14ac:dyDescent="0.25">
      <c r="C116" s="3">
        <v>100</v>
      </c>
      <c r="D116" s="35">
        <f t="shared" ca="1" si="7"/>
        <v>3.6617369003125533</v>
      </c>
      <c r="E116" s="35">
        <f t="shared" ca="1" si="11"/>
        <v>285.7748113625953</v>
      </c>
      <c r="F116" s="35">
        <f t="shared" ca="1" si="12"/>
        <v>285.7748113625953</v>
      </c>
      <c r="G116" s="35">
        <f t="shared" ca="1" si="13"/>
        <v>0</v>
      </c>
      <c r="H116" s="35">
        <f t="shared" ca="1" si="8"/>
        <v>2.8112284539333201</v>
      </c>
      <c r="I116" s="35">
        <f t="shared" ca="1" si="9"/>
        <v>288.58603981652863</v>
      </c>
      <c r="J116" s="35">
        <f t="shared" ca="1" si="10"/>
        <v>2.8112284539333245</v>
      </c>
    </row>
    <row r="117" spans="3:10" x14ac:dyDescent="0.25">
      <c r="C117" s="3">
        <v>101</v>
      </c>
      <c r="D117" s="35">
        <f t="shared" ca="1" si="7"/>
        <v>3.5924527149958001</v>
      </c>
      <c r="E117" s="35">
        <f t="shared" ca="1" si="11"/>
        <v>289.36726407759107</v>
      </c>
      <c r="F117" s="35">
        <f t="shared" ca="1" si="12"/>
        <v>289.36726407759107</v>
      </c>
      <c r="G117" s="35">
        <f t="shared" ca="1" si="13"/>
        <v>0</v>
      </c>
      <c r="H117" s="35">
        <f t="shared" ca="1" si="8"/>
        <v>1.5837129622572681</v>
      </c>
      <c r="I117" s="35">
        <f t="shared" ca="1" si="9"/>
        <v>290.95097703984834</v>
      </c>
      <c r="J117" s="35">
        <f t="shared" ca="1" si="10"/>
        <v>1.5837129622572661</v>
      </c>
    </row>
    <row r="118" spans="3:10" x14ac:dyDescent="0.25">
      <c r="C118" s="3">
        <v>102</v>
      </c>
      <c r="D118" s="35">
        <f t="shared" ca="1" si="7"/>
        <v>2.1270586180985491</v>
      </c>
      <c r="E118" s="35">
        <f t="shared" ca="1" si="11"/>
        <v>291.49432269568962</v>
      </c>
      <c r="F118" s="35">
        <f t="shared" ca="1" si="12"/>
        <v>291.49432269568962</v>
      </c>
      <c r="G118" s="35">
        <f t="shared" ca="1" si="13"/>
        <v>0</v>
      </c>
      <c r="H118" s="35">
        <f t="shared" ca="1" si="8"/>
        <v>1.8201839652547172</v>
      </c>
      <c r="I118" s="35">
        <f t="shared" ca="1" si="9"/>
        <v>293.31450666094435</v>
      </c>
      <c r="J118" s="35">
        <f t="shared" ca="1" si="10"/>
        <v>1.8201839652547278</v>
      </c>
    </row>
    <row r="119" spans="3:10" x14ac:dyDescent="0.25">
      <c r="C119" s="3">
        <v>103</v>
      </c>
      <c r="D119" s="35">
        <f t="shared" ca="1" si="7"/>
        <v>2.4464192571657311</v>
      </c>
      <c r="E119" s="35">
        <f t="shared" ca="1" si="11"/>
        <v>293.94074195285538</v>
      </c>
      <c r="F119" s="35">
        <f t="shared" ca="1" si="12"/>
        <v>293.94074195285538</v>
      </c>
      <c r="G119" s="35">
        <f t="shared" ca="1" si="13"/>
        <v>0</v>
      </c>
      <c r="H119" s="35">
        <f t="shared" ca="1" si="8"/>
        <v>2.2843875070825188</v>
      </c>
      <c r="I119" s="35">
        <f t="shared" ca="1" si="9"/>
        <v>296.22512945993788</v>
      </c>
      <c r="J119" s="35">
        <f t="shared" ca="1" si="10"/>
        <v>2.2843875070824993</v>
      </c>
    </row>
    <row r="120" spans="3:10" x14ac:dyDescent="0.25">
      <c r="C120" s="3">
        <v>104</v>
      </c>
      <c r="D120" s="35">
        <f t="shared" ca="1" si="7"/>
        <v>1.3575398104667795</v>
      </c>
      <c r="E120" s="35">
        <f t="shared" ca="1" si="11"/>
        <v>295.29828176332217</v>
      </c>
      <c r="F120" s="35">
        <f t="shared" ca="1" si="12"/>
        <v>296.22512945993788</v>
      </c>
      <c r="G120" s="35">
        <f t="shared" ca="1" si="13"/>
        <v>0.92684769661570954</v>
      </c>
      <c r="H120" s="35">
        <f t="shared" ca="1" si="8"/>
        <v>1.4980814928323885</v>
      </c>
      <c r="I120" s="35">
        <f t="shared" ca="1" si="9"/>
        <v>297.72321095277027</v>
      </c>
      <c r="J120" s="35">
        <f t="shared" ca="1" si="10"/>
        <v>2.4249291894481075</v>
      </c>
    </row>
    <row r="121" spans="3:10" x14ac:dyDescent="0.25">
      <c r="C121" s="3">
        <v>105</v>
      </c>
      <c r="D121" s="35">
        <f t="shared" ca="1" si="7"/>
        <v>3.5243589211406912</v>
      </c>
      <c r="E121" s="35">
        <f t="shared" ca="1" si="11"/>
        <v>298.82264068446284</v>
      </c>
      <c r="F121" s="35">
        <f t="shared" ca="1" si="12"/>
        <v>298.82264068446284</v>
      </c>
      <c r="G121" s="35">
        <f t="shared" ca="1" si="13"/>
        <v>0</v>
      </c>
      <c r="H121" s="35">
        <f t="shared" ca="1" si="8"/>
        <v>1.9597431424663656</v>
      </c>
      <c r="I121" s="35">
        <f t="shared" ca="1" si="9"/>
        <v>300.78238382692922</v>
      </c>
      <c r="J121" s="35">
        <f t="shared" ca="1" si="10"/>
        <v>1.9597431424663796</v>
      </c>
    </row>
    <row r="122" spans="3:10" x14ac:dyDescent="0.25">
      <c r="C122" s="3">
        <v>106</v>
      </c>
      <c r="D122" s="35">
        <f t="shared" ca="1" si="7"/>
        <v>1.7984994585214564</v>
      </c>
      <c r="E122" s="35">
        <f t="shared" ca="1" si="11"/>
        <v>300.6211401429843</v>
      </c>
      <c r="F122" s="35">
        <f t="shared" ca="1" si="12"/>
        <v>300.78238382692922</v>
      </c>
      <c r="G122" s="35">
        <f t="shared" ca="1" si="13"/>
        <v>0.16124368394491739</v>
      </c>
      <c r="H122" s="35">
        <f t="shared" ca="1" si="8"/>
        <v>2.6712816083685484</v>
      </c>
      <c r="I122" s="35">
        <f t="shared" ca="1" si="9"/>
        <v>303.45366543529775</v>
      </c>
      <c r="J122" s="35">
        <f t="shared" ca="1" si="10"/>
        <v>2.8325252923134485</v>
      </c>
    </row>
    <row r="123" spans="3:10" x14ac:dyDescent="0.25">
      <c r="C123" s="3">
        <v>107</v>
      </c>
      <c r="D123" s="35">
        <f t="shared" ca="1" si="7"/>
        <v>4.6754670490125534</v>
      </c>
      <c r="E123" s="35">
        <f t="shared" ca="1" si="11"/>
        <v>305.29660719199683</v>
      </c>
      <c r="F123" s="35">
        <f t="shared" ca="1" si="12"/>
        <v>305.29660719199683</v>
      </c>
      <c r="G123" s="35">
        <f t="shared" ca="1" si="13"/>
        <v>0</v>
      </c>
      <c r="H123" s="35">
        <f t="shared" ca="1" si="8"/>
        <v>1.9555204105110036</v>
      </c>
      <c r="I123" s="35">
        <f t="shared" ca="1" si="9"/>
        <v>307.25212760250781</v>
      </c>
      <c r="J123" s="35">
        <f t="shared" ca="1" si="10"/>
        <v>1.9555204105109851</v>
      </c>
    </row>
    <row r="124" spans="3:10" x14ac:dyDescent="0.25">
      <c r="C124" s="3">
        <v>108</v>
      </c>
      <c r="D124" s="35">
        <f t="shared" ca="1" si="7"/>
        <v>2.7846043715069513</v>
      </c>
      <c r="E124" s="35">
        <f t="shared" ca="1" si="11"/>
        <v>308.08121156350376</v>
      </c>
      <c r="F124" s="35">
        <f t="shared" ca="1" si="12"/>
        <v>308.08121156350376</v>
      </c>
      <c r="G124" s="35">
        <f t="shared" ca="1" si="13"/>
        <v>0</v>
      </c>
      <c r="H124" s="35">
        <f t="shared" ca="1" si="8"/>
        <v>2.072907901309947</v>
      </c>
      <c r="I124" s="35">
        <f t="shared" ca="1" si="9"/>
        <v>310.15411946481373</v>
      </c>
      <c r="J124" s="35">
        <f t="shared" ca="1" si="10"/>
        <v>2.0729079013099749</v>
      </c>
    </row>
    <row r="125" spans="3:10" x14ac:dyDescent="0.25">
      <c r="C125" s="3">
        <v>109</v>
      </c>
      <c r="D125" s="35">
        <f t="shared" ca="1" si="7"/>
        <v>2.4509369710984492</v>
      </c>
      <c r="E125" s="35">
        <f t="shared" ca="1" si="11"/>
        <v>310.53214853460219</v>
      </c>
      <c r="F125" s="35">
        <f t="shared" ca="1" si="12"/>
        <v>310.53214853460219</v>
      </c>
      <c r="G125" s="35">
        <f t="shared" ca="1" si="13"/>
        <v>0</v>
      </c>
      <c r="H125" s="35">
        <f t="shared" ca="1" si="8"/>
        <v>2.2977119381366293</v>
      </c>
      <c r="I125" s="35">
        <f t="shared" ca="1" si="9"/>
        <v>312.8298604727388</v>
      </c>
      <c r="J125" s="35">
        <f t="shared" ca="1" si="10"/>
        <v>2.2977119381366151</v>
      </c>
    </row>
    <row r="126" spans="3:10" x14ac:dyDescent="0.25">
      <c r="C126" s="3">
        <v>110</v>
      </c>
      <c r="D126" s="35">
        <f t="shared" ca="1" si="7"/>
        <v>3.2685990899740887</v>
      </c>
      <c r="E126" s="35">
        <f t="shared" ca="1" si="11"/>
        <v>313.80074762457627</v>
      </c>
      <c r="F126" s="35">
        <f t="shared" ca="1" si="12"/>
        <v>313.80074762457627</v>
      </c>
      <c r="G126" s="35">
        <f t="shared" ca="1" si="13"/>
        <v>0</v>
      </c>
      <c r="H126" s="35">
        <f t="shared" ca="1" si="8"/>
        <v>1.4339557295974208</v>
      </c>
      <c r="I126" s="35">
        <f t="shared" ca="1" si="9"/>
        <v>315.23470335417369</v>
      </c>
      <c r="J126" s="35">
        <f t="shared" ca="1" si="10"/>
        <v>1.4339557295974146</v>
      </c>
    </row>
    <row r="127" spans="3:10" x14ac:dyDescent="0.25">
      <c r="C127" s="3">
        <v>111</v>
      </c>
      <c r="D127" s="35">
        <f t="shared" ca="1" si="7"/>
        <v>2.9874844012346564</v>
      </c>
      <c r="E127" s="35">
        <f t="shared" ca="1" si="11"/>
        <v>316.78823202581094</v>
      </c>
      <c r="F127" s="35">
        <f t="shared" ca="1" si="12"/>
        <v>316.78823202581094</v>
      </c>
      <c r="G127" s="35">
        <f t="shared" ca="1" si="13"/>
        <v>0</v>
      </c>
      <c r="H127" s="35">
        <f t="shared" ca="1" si="8"/>
        <v>1.3296263398885362</v>
      </c>
      <c r="I127" s="35">
        <f t="shared" ca="1" si="9"/>
        <v>318.11785836569948</v>
      </c>
      <c r="J127" s="35">
        <f t="shared" ca="1" si="10"/>
        <v>1.3296263398885344</v>
      </c>
    </row>
    <row r="128" spans="3:10" x14ac:dyDescent="0.25">
      <c r="C128" s="3">
        <v>112</v>
      </c>
      <c r="D128" s="35">
        <f t="shared" ca="1" si="7"/>
        <v>2.2184413381199253</v>
      </c>
      <c r="E128" s="35">
        <f t="shared" ca="1" si="11"/>
        <v>319.00667336393087</v>
      </c>
      <c r="F128" s="35">
        <f t="shared" ca="1" si="12"/>
        <v>319.00667336393087</v>
      </c>
      <c r="G128" s="35">
        <f t="shared" ca="1" si="13"/>
        <v>0</v>
      </c>
      <c r="H128" s="35">
        <f t="shared" ca="1" si="8"/>
        <v>0.55845049917382505</v>
      </c>
      <c r="I128" s="35">
        <f t="shared" ca="1" si="9"/>
        <v>319.5651238631047</v>
      </c>
      <c r="J128" s="35">
        <f t="shared" ca="1" si="10"/>
        <v>0.55845049917382994</v>
      </c>
    </row>
    <row r="129" spans="3:10" x14ac:dyDescent="0.25">
      <c r="C129" s="3">
        <v>113</v>
      </c>
      <c r="D129" s="35">
        <f t="shared" ca="1" si="7"/>
        <v>3.72278280074626</v>
      </c>
      <c r="E129" s="35">
        <f t="shared" ca="1" si="11"/>
        <v>322.72945616467712</v>
      </c>
      <c r="F129" s="35">
        <f t="shared" ca="1" si="12"/>
        <v>322.72945616467712</v>
      </c>
      <c r="G129" s="35">
        <f t="shared" ca="1" si="13"/>
        <v>0</v>
      </c>
      <c r="H129" s="35">
        <f t="shared" ca="1" si="8"/>
        <v>2.4160364367564204</v>
      </c>
      <c r="I129" s="35">
        <f t="shared" ca="1" si="9"/>
        <v>325.14549260143355</v>
      </c>
      <c r="J129" s="35">
        <f t="shared" ca="1" si="10"/>
        <v>2.4160364367564284</v>
      </c>
    </row>
    <row r="130" spans="3:10" x14ac:dyDescent="0.25">
      <c r="C130" s="3">
        <v>114</v>
      </c>
      <c r="D130" s="35">
        <f t="shared" ca="1" si="7"/>
        <v>0.86100474223091139</v>
      </c>
      <c r="E130" s="35">
        <f t="shared" ca="1" si="11"/>
        <v>323.59046090690805</v>
      </c>
      <c r="F130" s="35">
        <f t="shared" ca="1" si="12"/>
        <v>325.14549260143355</v>
      </c>
      <c r="G130" s="35">
        <f t="shared" ca="1" si="13"/>
        <v>1.5550316945254963</v>
      </c>
      <c r="H130" s="35">
        <f t="shared" ca="1" si="8"/>
        <v>2.201870180120876</v>
      </c>
      <c r="I130" s="35">
        <f t="shared" ca="1" si="9"/>
        <v>327.34736278155441</v>
      </c>
      <c r="J130" s="35">
        <f t="shared" ca="1" si="10"/>
        <v>3.7569018746463598</v>
      </c>
    </row>
    <row r="131" spans="3:10" x14ac:dyDescent="0.25">
      <c r="C131" s="3">
        <v>115</v>
      </c>
      <c r="D131" s="35">
        <f t="shared" ca="1" si="7"/>
        <v>4.2803490628582086</v>
      </c>
      <c r="E131" s="35">
        <f t="shared" ca="1" si="11"/>
        <v>327.87080996976624</v>
      </c>
      <c r="F131" s="35">
        <f t="shared" ca="1" si="12"/>
        <v>327.87080996976624</v>
      </c>
      <c r="G131" s="35">
        <f t="shared" ca="1" si="13"/>
        <v>0</v>
      </c>
      <c r="H131" s="35">
        <f t="shared" ca="1" si="8"/>
        <v>0.79913915173201633</v>
      </c>
      <c r="I131" s="35">
        <f t="shared" ca="1" si="9"/>
        <v>328.66994912149823</v>
      </c>
      <c r="J131" s="35">
        <f t="shared" ca="1" si="10"/>
        <v>0.79913915173199257</v>
      </c>
    </row>
    <row r="132" spans="3:10" x14ac:dyDescent="0.25">
      <c r="C132" s="3">
        <v>116</v>
      </c>
      <c r="D132" s="35">
        <f t="shared" ca="1" si="7"/>
        <v>4.1130442784057779</v>
      </c>
      <c r="E132" s="35">
        <f t="shared" ca="1" si="11"/>
        <v>331.98385424817201</v>
      </c>
      <c r="F132" s="35">
        <f t="shared" ca="1" si="12"/>
        <v>331.98385424817201</v>
      </c>
      <c r="G132" s="35">
        <f t="shared" ca="1" si="13"/>
        <v>0</v>
      </c>
      <c r="H132" s="35">
        <f t="shared" ca="1" si="8"/>
        <v>1.468551286681909</v>
      </c>
      <c r="I132" s="35">
        <f t="shared" ca="1" si="9"/>
        <v>333.45240553485394</v>
      </c>
      <c r="J132" s="35">
        <f t="shared" ca="1" si="10"/>
        <v>1.4685512866819295</v>
      </c>
    </row>
    <row r="133" spans="3:10" x14ac:dyDescent="0.25">
      <c r="C133" s="3">
        <v>117</v>
      </c>
      <c r="D133" s="35">
        <f t="shared" ca="1" si="7"/>
        <v>5.7290842510393514E-3</v>
      </c>
      <c r="E133" s="35">
        <f t="shared" ca="1" si="11"/>
        <v>331.98958333242302</v>
      </c>
      <c r="F133" s="35">
        <f t="shared" ca="1" si="12"/>
        <v>333.45240553485394</v>
      </c>
      <c r="G133" s="35">
        <f t="shared" ca="1" si="13"/>
        <v>1.4628222024309139</v>
      </c>
      <c r="H133" s="35">
        <f t="shared" ca="1" si="8"/>
        <v>2.5006411610299915</v>
      </c>
      <c r="I133" s="35">
        <f t="shared" ca="1" si="9"/>
        <v>335.95304669588393</v>
      </c>
      <c r="J133" s="35">
        <f t="shared" ca="1" si="10"/>
        <v>3.9634633634609031</v>
      </c>
    </row>
    <row r="134" spans="3:10" x14ac:dyDescent="0.25">
      <c r="C134" s="3">
        <v>118</v>
      </c>
      <c r="D134" s="35">
        <f t="shared" ca="1" si="7"/>
        <v>3.0114073610654413</v>
      </c>
      <c r="E134" s="35">
        <f t="shared" ca="1" si="11"/>
        <v>335.00099069348846</v>
      </c>
      <c r="F134" s="35">
        <f t="shared" ca="1" si="12"/>
        <v>335.95304669588393</v>
      </c>
      <c r="G134" s="35">
        <f t="shared" ca="1" si="13"/>
        <v>0.95205600239546584</v>
      </c>
      <c r="H134" s="35">
        <f t="shared" ca="1" si="8"/>
        <v>2.537072087778053</v>
      </c>
      <c r="I134" s="35">
        <f t="shared" ca="1" si="9"/>
        <v>338.49011878366196</v>
      </c>
      <c r="J134" s="35">
        <f t="shared" ca="1" si="10"/>
        <v>3.4891280901734945</v>
      </c>
    </row>
    <row r="135" spans="3:10" x14ac:dyDescent="0.25">
      <c r="C135" s="3">
        <v>119</v>
      </c>
      <c r="D135" s="35">
        <f t="shared" ca="1" si="7"/>
        <v>3.1070719331426195</v>
      </c>
      <c r="E135" s="35">
        <f t="shared" ca="1" si="11"/>
        <v>338.10806262663107</v>
      </c>
      <c r="F135" s="35">
        <f t="shared" ca="1" si="12"/>
        <v>338.49011878366196</v>
      </c>
      <c r="G135" s="35">
        <f t="shared" ca="1" si="13"/>
        <v>0.38205615703088824</v>
      </c>
      <c r="H135" s="35">
        <f t="shared" ca="1" si="8"/>
        <v>2.2107366842802652</v>
      </c>
      <c r="I135" s="35">
        <f t="shared" ca="1" si="9"/>
        <v>340.70085546794223</v>
      </c>
      <c r="J135" s="35">
        <f t="shared" ca="1" si="10"/>
        <v>2.5927928413111658</v>
      </c>
    </row>
    <row r="136" spans="3:10" x14ac:dyDescent="0.25">
      <c r="C136" s="3">
        <v>120</v>
      </c>
      <c r="D136" s="35">
        <f t="shared" ca="1" si="7"/>
        <v>1.7005770335098813</v>
      </c>
      <c r="E136" s="35">
        <f t="shared" ca="1" si="11"/>
        <v>339.80863966014095</v>
      </c>
      <c r="F136" s="35">
        <f t="shared" ca="1" si="12"/>
        <v>340.70085546794223</v>
      </c>
      <c r="G136" s="35">
        <f t="shared" ca="1" si="13"/>
        <v>0.89221580780127852</v>
      </c>
      <c r="H136" s="35">
        <f t="shared" ca="1" si="8"/>
        <v>1.9951250378911265</v>
      </c>
      <c r="I136" s="35">
        <f t="shared" ca="1" si="9"/>
        <v>342.69598050583335</v>
      </c>
      <c r="J136" s="35">
        <f t="shared" ca="1" si="10"/>
        <v>2.8873408456923926</v>
      </c>
    </row>
    <row r="137" spans="3:10" x14ac:dyDescent="0.25">
      <c r="C137" s="3">
        <v>121</v>
      </c>
      <c r="D137" s="35">
        <f t="shared" ca="1" si="7"/>
        <v>4.2131794277021459</v>
      </c>
      <c r="E137" s="35">
        <f t="shared" ca="1" si="11"/>
        <v>344.02181908784308</v>
      </c>
      <c r="F137" s="35">
        <f t="shared" ca="1" si="12"/>
        <v>344.02181908784308</v>
      </c>
      <c r="G137" s="35">
        <f t="shared" ca="1" si="13"/>
        <v>0</v>
      </c>
      <c r="H137" s="35">
        <f t="shared" ca="1" si="8"/>
        <v>2.3180612419677242</v>
      </c>
      <c r="I137" s="35">
        <f t="shared" ca="1" si="9"/>
        <v>346.3398803298108</v>
      </c>
      <c r="J137" s="35">
        <f t="shared" ca="1" si="10"/>
        <v>2.3180612419677118</v>
      </c>
    </row>
    <row r="138" spans="3:10" x14ac:dyDescent="0.25">
      <c r="C138" s="3">
        <v>122</v>
      </c>
      <c r="D138" s="35">
        <f t="shared" ca="1" si="7"/>
        <v>0.61163128261003508</v>
      </c>
      <c r="E138" s="35">
        <f t="shared" ca="1" si="11"/>
        <v>344.63345037045315</v>
      </c>
      <c r="F138" s="35">
        <f t="shared" ca="1" si="12"/>
        <v>346.3398803298108</v>
      </c>
      <c r="G138" s="35">
        <f t="shared" ca="1" si="13"/>
        <v>1.7064299593576493</v>
      </c>
      <c r="H138" s="35">
        <f t="shared" ca="1" si="8"/>
        <v>1.8289652145285562</v>
      </c>
      <c r="I138" s="35">
        <f t="shared" ca="1" si="9"/>
        <v>348.16884554433938</v>
      </c>
      <c r="J138" s="35">
        <f t="shared" ca="1" si="10"/>
        <v>3.5353951738862293</v>
      </c>
    </row>
    <row r="139" spans="3:10" x14ac:dyDescent="0.25">
      <c r="C139" s="3">
        <v>123</v>
      </c>
      <c r="D139" s="35">
        <f t="shared" ca="1" si="7"/>
        <v>3.8356872770044923</v>
      </c>
      <c r="E139" s="35">
        <f t="shared" ca="1" si="11"/>
        <v>348.46913764745761</v>
      </c>
      <c r="F139" s="35">
        <f t="shared" ca="1" si="12"/>
        <v>348.46913764745761</v>
      </c>
      <c r="G139" s="35">
        <f t="shared" ca="1" si="13"/>
        <v>0</v>
      </c>
      <c r="H139" s="35">
        <f t="shared" ca="1" si="8"/>
        <v>1.9035652319520175</v>
      </c>
      <c r="I139" s="35">
        <f t="shared" ca="1" si="9"/>
        <v>350.37270287940964</v>
      </c>
      <c r="J139" s="35">
        <f t="shared" ca="1" si="10"/>
        <v>1.9035652319520295</v>
      </c>
    </row>
    <row r="140" spans="3:10" x14ac:dyDescent="0.25">
      <c r="C140" s="3">
        <v>124</v>
      </c>
      <c r="D140" s="35">
        <f t="shared" ca="1" si="7"/>
        <v>1.3052433638558425</v>
      </c>
      <c r="E140" s="35">
        <f t="shared" ca="1" si="11"/>
        <v>349.77438101131344</v>
      </c>
      <c r="F140" s="35">
        <f t="shared" ca="1" si="12"/>
        <v>350.37270287940964</v>
      </c>
      <c r="G140" s="35">
        <f t="shared" ca="1" si="13"/>
        <v>0.5983218680962068</v>
      </c>
      <c r="H140" s="35">
        <f t="shared" ca="1" si="8"/>
        <v>1.7734122625726259</v>
      </c>
      <c r="I140" s="35">
        <f t="shared" ca="1" si="9"/>
        <v>352.14611514198225</v>
      </c>
      <c r="J140" s="35">
        <f t="shared" ca="1" si="10"/>
        <v>2.3717341306688127</v>
      </c>
    </row>
    <row r="141" spans="3:10" x14ac:dyDescent="0.25">
      <c r="C141" s="3">
        <v>125</v>
      </c>
      <c r="D141" s="35">
        <f t="shared" ca="1" si="7"/>
        <v>1.1973339149870816</v>
      </c>
      <c r="E141" s="35">
        <f t="shared" ca="1" si="11"/>
        <v>350.97171492630054</v>
      </c>
      <c r="F141" s="35">
        <f t="shared" ca="1" si="12"/>
        <v>352.14611514198225</v>
      </c>
      <c r="G141" s="35">
        <f t="shared" ca="1" si="13"/>
        <v>1.1744002156817146</v>
      </c>
      <c r="H141" s="35">
        <f t="shared" ca="1" si="8"/>
        <v>2.478242253277442</v>
      </c>
      <c r="I141" s="35">
        <f t="shared" ca="1" si="9"/>
        <v>354.62435739525966</v>
      </c>
      <c r="J141" s="35">
        <f t="shared" ca="1" si="10"/>
        <v>3.6526424689591295</v>
      </c>
    </row>
    <row r="142" spans="3:10" x14ac:dyDescent="0.25">
      <c r="C142" s="3">
        <v>126</v>
      </c>
      <c r="D142" s="35">
        <f t="shared" ca="1" si="7"/>
        <v>2.5059924813089616</v>
      </c>
      <c r="E142" s="35">
        <f t="shared" ca="1" si="11"/>
        <v>353.4777074076095</v>
      </c>
      <c r="F142" s="35">
        <f t="shared" ca="1" si="12"/>
        <v>354.62435739525966</v>
      </c>
      <c r="G142" s="35">
        <f t="shared" ca="1" si="13"/>
        <v>1.1466499876501643</v>
      </c>
      <c r="H142" s="35">
        <f t="shared" ca="1" si="8"/>
        <v>2.3633657152172951</v>
      </c>
      <c r="I142" s="35">
        <f t="shared" ca="1" si="9"/>
        <v>356.98772311047696</v>
      </c>
      <c r="J142" s="35">
        <f t="shared" ca="1" si="10"/>
        <v>3.510015702867463</v>
      </c>
    </row>
    <row r="143" spans="3:10" x14ac:dyDescent="0.25">
      <c r="C143" s="3">
        <v>127</v>
      </c>
      <c r="D143" s="35">
        <f t="shared" ca="1" si="7"/>
        <v>4.0134138225081379</v>
      </c>
      <c r="E143" s="35">
        <f t="shared" ca="1" si="11"/>
        <v>357.49112123011764</v>
      </c>
      <c r="F143" s="35">
        <f t="shared" ca="1" si="12"/>
        <v>357.49112123011764</v>
      </c>
      <c r="G143" s="35">
        <f t="shared" ca="1" si="13"/>
        <v>0</v>
      </c>
      <c r="H143" s="35">
        <f t="shared" ca="1" si="8"/>
        <v>1.8190502052490423</v>
      </c>
      <c r="I143" s="35">
        <f t="shared" ca="1" si="9"/>
        <v>359.31017143536667</v>
      </c>
      <c r="J143" s="35">
        <f t="shared" ca="1" si="10"/>
        <v>1.8190502052490274</v>
      </c>
    </row>
    <row r="144" spans="3:10" x14ac:dyDescent="0.25">
      <c r="C144" s="3">
        <v>128</v>
      </c>
      <c r="D144" s="35">
        <f t="shared" ca="1" si="7"/>
        <v>3.8111657835892041</v>
      </c>
      <c r="E144" s="35">
        <f t="shared" ca="1" si="11"/>
        <v>361.30228701370686</v>
      </c>
      <c r="F144" s="35">
        <f t="shared" ca="1" si="12"/>
        <v>361.30228701370686</v>
      </c>
      <c r="G144" s="35">
        <f t="shared" ca="1" si="13"/>
        <v>0</v>
      </c>
      <c r="H144" s="35">
        <f t="shared" ca="1" si="8"/>
        <v>2.1238558353427308</v>
      </c>
      <c r="I144" s="35">
        <f t="shared" ca="1" si="9"/>
        <v>363.4261428490496</v>
      </c>
      <c r="J144" s="35">
        <f t="shared" ca="1" si="10"/>
        <v>2.1238558353427379</v>
      </c>
    </row>
    <row r="145" spans="3:10" x14ac:dyDescent="0.25">
      <c r="C145" s="3">
        <v>129</v>
      </c>
      <c r="D145" s="35">
        <f t="shared" ca="1" si="7"/>
        <v>3.8760994114700402</v>
      </c>
      <c r="E145" s="35">
        <f t="shared" ca="1" si="11"/>
        <v>365.17838642517688</v>
      </c>
      <c r="F145" s="35">
        <f t="shared" ca="1" si="12"/>
        <v>365.17838642517688</v>
      </c>
      <c r="G145" s="35">
        <f t="shared" ca="1" si="13"/>
        <v>0</v>
      </c>
      <c r="H145" s="35">
        <f t="shared" ca="1" si="8"/>
        <v>2.361702558048945</v>
      </c>
      <c r="I145" s="35">
        <f t="shared" ca="1" si="9"/>
        <v>367.54008898322581</v>
      </c>
      <c r="J145" s="35">
        <f t="shared" ca="1" si="10"/>
        <v>2.3617025580489326</v>
      </c>
    </row>
    <row r="146" spans="3:10" x14ac:dyDescent="0.25">
      <c r="C146" s="3">
        <v>130</v>
      </c>
      <c r="D146" s="35">
        <f t="shared" ref="D146:D209" ca="1" si="14">$C$7+($C$8-$C$7)*RAND()</f>
        <v>0.41152937798890954</v>
      </c>
      <c r="E146" s="35">
        <f t="shared" ca="1" si="11"/>
        <v>365.58991580316581</v>
      </c>
      <c r="F146" s="35">
        <f t="shared" ca="1" si="12"/>
        <v>367.54008898322581</v>
      </c>
      <c r="G146" s="35">
        <f t="shared" ca="1" si="13"/>
        <v>1.9501731800600055</v>
      </c>
      <c r="H146" s="35">
        <f t="shared" ref="H146:H209" ca="1" si="15">NORMINV(RAND(),$C$11,$C$12)</f>
        <v>1.9971871201287508</v>
      </c>
      <c r="I146" s="35">
        <f t="shared" ref="I146:I209" ca="1" si="16">F146+H146</f>
        <v>369.53727610335454</v>
      </c>
      <c r="J146" s="35">
        <f t="shared" ref="J146:J209" ca="1" si="17">I146-E146</f>
        <v>3.9473603001887341</v>
      </c>
    </row>
    <row r="147" spans="3:10" x14ac:dyDescent="0.25">
      <c r="C147" s="3">
        <v>131</v>
      </c>
      <c r="D147" s="35">
        <f t="shared" ca="1" si="14"/>
        <v>2.4769142775093984</v>
      </c>
      <c r="E147" s="35">
        <f t="shared" ref="E147:E210" ca="1" si="18">D147+E146</f>
        <v>368.06683008067523</v>
      </c>
      <c r="F147" s="35">
        <f t="shared" ref="F147:F210" ca="1" si="19">IF(E147&gt;I146,E147,I146)</f>
        <v>369.53727610335454</v>
      </c>
      <c r="G147" s="35">
        <f t="shared" ref="G147:G210" ca="1" si="20">F147-E147</f>
        <v>1.4704460226793117</v>
      </c>
      <c r="H147" s="35">
        <f t="shared" ca="1" si="15"/>
        <v>1.5307470964225649</v>
      </c>
      <c r="I147" s="35">
        <f t="shared" ca="1" si="16"/>
        <v>371.06802319977709</v>
      </c>
      <c r="J147" s="35">
        <f t="shared" ca="1" si="17"/>
        <v>3.0011931191018562</v>
      </c>
    </row>
    <row r="148" spans="3:10" x14ac:dyDescent="0.25">
      <c r="C148" s="3">
        <v>132</v>
      </c>
      <c r="D148" s="35">
        <f t="shared" ca="1" si="14"/>
        <v>2.6618889404478958</v>
      </c>
      <c r="E148" s="35">
        <f t="shared" ca="1" si="18"/>
        <v>370.72871902112314</v>
      </c>
      <c r="F148" s="35">
        <f t="shared" ca="1" si="19"/>
        <v>371.06802319977709</v>
      </c>
      <c r="G148" s="35">
        <f t="shared" ca="1" si="20"/>
        <v>0.33930417865394702</v>
      </c>
      <c r="H148" s="35">
        <f t="shared" ca="1" si="15"/>
        <v>1.5940855936528779</v>
      </c>
      <c r="I148" s="35">
        <f t="shared" ca="1" si="16"/>
        <v>372.66210879342998</v>
      </c>
      <c r="J148" s="35">
        <f t="shared" ca="1" si="17"/>
        <v>1.9333897723068389</v>
      </c>
    </row>
    <row r="149" spans="3:10" x14ac:dyDescent="0.25">
      <c r="C149" s="3">
        <v>133</v>
      </c>
      <c r="D149" s="35">
        <f t="shared" ca="1" si="14"/>
        <v>3.6755475451715314</v>
      </c>
      <c r="E149" s="35">
        <f t="shared" ca="1" si="18"/>
        <v>374.40426656629467</v>
      </c>
      <c r="F149" s="35">
        <f t="shared" ca="1" si="19"/>
        <v>374.40426656629467</v>
      </c>
      <c r="G149" s="35">
        <f t="shared" ca="1" si="20"/>
        <v>0</v>
      </c>
      <c r="H149" s="35">
        <f t="shared" ca="1" si="15"/>
        <v>0.95518361645995209</v>
      </c>
      <c r="I149" s="35">
        <f t="shared" ca="1" si="16"/>
        <v>375.35945018275464</v>
      </c>
      <c r="J149" s="35">
        <f t="shared" ca="1" si="17"/>
        <v>0.95518361645997629</v>
      </c>
    </row>
    <row r="150" spans="3:10" x14ac:dyDescent="0.25">
      <c r="C150" s="3">
        <v>134</v>
      </c>
      <c r="D150" s="35">
        <f t="shared" ca="1" si="14"/>
        <v>4.6185822426494436</v>
      </c>
      <c r="E150" s="35">
        <f t="shared" ca="1" si="18"/>
        <v>379.0228488089441</v>
      </c>
      <c r="F150" s="35">
        <f t="shared" ca="1" si="19"/>
        <v>379.0228488089441</v>
      </c>
      <c r="G150" s="35">
        <f t="shared" ca="1" si="20"/>
        <v>0</v>
      </c>
      <c r="H150" s="35">
        <f t="shared" ca="1" si="15"/>
        <v>1.7371147361047907</v>
      </c>
      <c r="I150" s="35">
        <f t="shared" ca="1" si="16"/>
        <v>380.75996354504889</v>
      </c>
      <c r="J150" s="35">
        <f t="shared" ca="1" si="17"/>
        <v>1.7371147361047861</v>
      </c>
    </row>
    <row r="151" spans="3:10" x14ac:dyDescent="0.25">
      <c r="C151" s="3">
        <v>135</v>
      </c>
      <c r="D151" s="35">
        <f t="shared" ca="1" si="14"/>
        <v>1.2706585173116074</v>
      </c>
      <c r="E151" s="35">
        <f t="shared" ca="1" si="18"/>
        <v>380.29350732625574</v>
      </c>
      <c r="F151" s="35">
        <f t="shared" ca="1" si="19"/>
        <v>380.75996354504889</v>
      </c>
      <c r="G151" s="35">
        <f t="shared" ca="1" si="20"/>
        <v>0.46645621879315513</v>
      </c>
      <c r="H151" s="35">
        <f t="shared" ca="1" si="15"/>
        <v>2.1822471061121265</v>
      </c>
      <c r="I151" s="35">
        <f t="shared" ca="1" si="16"/>
        <v>382.94221065116102</v>
      </c>
      <c r="J151" s="35">
        <f t="shared" ca="1" si="17"/>
        <v>2.6487033249052843</v>
      </c>
    </row>
    <row r="152" spans="3:10" x14ac:dyDescent="0.25">
      <c r="C152" s="3">
        <v>136</v>
      </c>
      <c r="D152" s="35">
        <f t="shared" ca="1" si="14"/>
        <v>4.9185169833747002</v>
      </c>
      <c r="E152" s="35">
        <f t="shared" ca="1" si="18"/>
        <v>385.21202430963041</v>
      </c>
      <c r="F152" s="35">
        <f t="shared" ca="1" si="19"/>
        <v>385.21202430963041</v>
      </c>
      <c r="G152" s="35">
        <f t="shared" ca="1" si="20"/>
        <v>0</v>
      </c>
      <c r="H152" s="35">
        <f t="shared" ca="1" si="15"/>
        <v>2.3182628034099744</v>
      </c>
      <c r="I152" s="35">
        <f t="shared" ca="1" si="16"/>
        <v>387.5302871130404</v>
      </c>
      <c r="J152" s="35">
        <f t="shared" ca="1" si="17"/>
        <v>2.3182628034099935</v>
      </c>
    </row>
    <row r="153" spans="3:10" x14ac:dyDescent="0.25">
      <c r="C153" s="3">
        <v>137</v>
      </c>
      <c r="D153" s="35">
        <f t="shared" ca="1" si="14"/>
        <v>3.2172190764756206</v>
      </c>
      <c r="E153" s="35">
        <f t="shared" ca="1" si="18"/>
        <v>388.42924338610601</v>
      </c>
      <c r="F153" s="35">
        <f t="shared" ca="1" si="19"/>
        <v>388.42924338610601</v>
      </c>
      <c r="G153" s="35">
        <f t="shared" ca="1" si="20"/>
        <v>0</v>
      </c>
      <c r="H153" s="35">
        <f t="shared" ca="1" si="15"/>
        <v>1.8689725178134475</v>
      </c>
      <c r="I153" s="35">
        <f t="shared" ca="1" si="16"/>
        <v>390.29821590391947</v>
      </c>
      <c r="J153" s="35">
        <f t="shared" ca="1" si="17"/>
        <v>1.8689725178134609</v>
      </c>
    </row>
    <row r="154" spans="3:10" x14ac:dyDescent="0.25">
      <c r="C154" s="3">
        <v>138</v>
      </c>
      <c r="D154" s="35">
        <f t="shared" ca="1" si="14"/>
        <v>0.82294555360907351</v>
      </c>
      <c r="E154" s="35">
        <f t="shared" ca="1" si="18"/>
        <v>389.2521889397151</v>
      </c>
      <c r="F154" s="35">
        <f t="shared" ca="1" si="19"/>
        <v>390.29821590391947</v>
      </c>
      <c r="G154" s="35">
        <f t="shared" ca="1" si="20"/>
        <v>1.0460269642043727</v>
      </c>
      <c r="H154" s="35">
        <f t="shared" ca="1" si="15"/>
        <v>1.7884072725666207</v>
      </c>
      <c r="I154" s="35">
        <f t="shared" ca="1" si="16"/>
        <v>392.08662317648611</v>
      </c>
      <c r="J154" s="35">
        <f t="shared" ca="1" si="17"/>
        <v>2.8344342367710169</v>
      </c>
    </row>
    <row r="155" spans="3:10" x14ac:dyDescent="0.25">
      <c r="C155" s="3">
        <v>139</v>
      </c>
      <c r="D155" s="35">
        <f t="shared" ca="1" si="14"/>
        <v>4.4191246075030062</v>
      </c>
      <c r="E155" s="35">
        <f t="shared" ca="1" si="18"/>
        <v>393.67131354721812</v>
      </c>
      <c r="F155" s="35">
        <f t="shared" ca="1" si="19"/>
        <v>393.67131354721812</v>
      </c>
      <c r="G155" s="35">
        <f t="shared" ca="1" si="20"/>
        <v>0</v>
      </c>
      <c r="H155" s="35">
        <f t="shared" ca="1" si="15"/>
        <v>1.2118396096135027</v>
      </c>
      <c r="I155" s="35">
        <f t="shared" ca="1" si="16"/>
        <v>394.88315315683161</v>
      </c>
      <c r="J155" s="35">
        <f t="shared" ca="1" si="17"/>
        <v>1.2118396096134916</v>
      </c>
    </row>
    <row r="156" spans="3:10" x14ac:dyDescent="0.25">
      <c r="C156" s="3">
        <v>140</v>
      </c>
      <c r="D156" s="35">
        <f t="shared" ca="1" si="14"/>
        <v>1.1565441870418469</v>
      </c>
      <c r="E156" s="35">
        <f t="shared" ca="1" si="18"/>
        <v>394.82785773425996</v>
      </c>
      <c r="F156" s="35">
        <f t="shared" ca="1" si="19"/>
        <v>394.88315315683161</v>
      </c>
      <c r="G156" s="35">
        <f t="shared" ca="1" si="20"/>
        <v>5.5295422571646213E-2</v>
      </c>
      <c r="H156" s="35">
        <f t="shared" ca="1" si="15"/>
        <v>1.9914281918238608</v>
      </c>
      <c r="I156" s="35">
        <f t="shared" ca="1" si="16"/>
        <v>396.87458134865545</v>
      </c>
      <c r="J156" s="35">
        <f t="shared" ca="1" si="17"/>
        <v>2.0467236143954892</v>
      </c>
    </row>
    <row r="157" spans="3:10" x14ac:dyDescent="0.25">
      <c r="C157" s="3">
        <v>141</v>
      </c>
      <c r="D157" s="35">
        <f t="shared" ca="1" si="14"/>
        <v>4.7583767041587093</v>
      </c>
      <c r="E157" s="35">
        <f t="shared" ca="1" si="18"/>
        <v>399.58623443841867</v>
      </c>
      <c r="F157" s="35">
        <f t="shared" ca="1" si="19"/>
        <v>399.58623443841867</v>
      </c>
      <c r="G157" s="35">
        <f t="shared" ca="1" si="20"/>
        <v>0</v>
      </c>
      <c r="H157" s="35">
        <f t="shared" ca="1" si="15"/>
        <v>1.7994595473839856</v>
      </c>
      <c r="I157" s="35">
        <f t="shared" ca="1" si="16"/>
        <v>401.38569398580267</v>
      </c>
      <c r="J157" s="35">
        <f t="shared" ca="1" si="17"/>
        <v>1.7994595473840036</v>
      </c>
    </row>
    <row r="158" spans="3:10" x14ac:dyDescent="0.25">
      <c r="C158" s="3">
        <v>142</v>
      </c>
      <c r="D158" s="35">
        <f t="shared" ca="1" si="14"/>
        <v>0.3980341578401958</v>
      </c>
      <c r="E158" s="35">
        <f t="shared" ca="1" si="18"/>
        <v>399.98426859625886</v>
      </c>
      <c r="F158" s="35">
        <f t="shared" ca="1" si="19"/>
        <v>401.38569398580267</v>
      </c>
      <c r="G158" s="35">
        <f t="shared" ca="1" si="20"/>
        <v>1.4014253895438173</v>
      </c>
      <c r="H158" s="35">
        <f t="shared" ca="1" si="15"/>
        <v>2.4530515044025867</v>
      </c>
      <c r="I158" s="35">
        <f t="shared" ca="1" si="16"/>
        <v>403.83874549020527</v>
      </c>
      <c r="J158" s="35">
        <f t="shared" ca="1" si="17"/>
        <v>3.854476893946412</v>
      </c>
    </row>
    <row r="159" spans="3:10" x14ac:dyDescent="0.25">
      <c r="C159" s="3">
        <v>143</v>
      </c>
      <c r="D159" s="35">
        <f t="shared" ca="1" si="14"/>
        <v>3.7804837210460325</v>
      </c>
      <c r="E159" s="35">
        <f t="shared" ca="1" si="18"/>
        <v>403.7647523173049</v>
      </c>
      <c r="F159" s="35">
        <f t="shared" ca="1" si="19"/>
        <v>403.83874549020527</v>
      </c>
      <c r="G159" s="35">
        <f t="shared" ca="1" si="20"/>
        <v>7.3993172900372883E-2</v>
      </c>
      <c r="H159" s="35">
        <f t="shared" ca="1" si="15"/>
        <v>1.7701764080910416</v>
      </c>
      <c r="I159" s="35">
        <f t="shared" ca="1" si="16"/>
        <v>405.60892189829633</v>
      </c>
      <c r="J159" s="35">
        <f t="shared" ca="1" si="17"/>
        <v>1.8441695809914336</v>
      </c>
    </row>
    <row r="160" spans="3:10" x14ac:dyDescent="0.25">
      <c r="C160" s="3">
        <v>144</v>
      </c>
      <c r="D160" s="35">
        <f t="shared" ca="1" si="14"/>
        <v>3.2926983177213116</v>
      </c>
      <c r="E160" s="35">
        <f t="shared" ca="1" si="18"/>
        <v>407.05745063502621</v>
      </c>
      <c r="F160" s="35">
        <f t="shared" ca="1" si="19"/>
        <v>407.05745063502621</v>
      </c>
      <c r="G160" s="35">
        <f t="shared" ca="1" si="20"/>
        <v>0</v>
      </c>
      <c r="H160" s="35">
        <f t="shared" ca="1" si="15"/>
        <v>2.4198926823103792</v>
      </c>
      <c r="I160" s="35">
        <f t="shared" ca="1" si="16"/>
        <v>409.47734331733659</v>
      </c>
      <c r="J160" s="35">
        <f t="shared" ca="1" si="17"/>
        <v>2.4198926823103761</v>
      </c>
    </row>
    <row r="161" spans="3:10" x14ac:dyDescent="0.25">
      <c r="C161" s="3">
        <v>145</v>
      </c>
      <c r="D161" s="35">
        <f t="shared" ca="1" si="14"/>
        <v>3.1952829918635746</v>
      </c>
      <c r="E161" s="35">
        <f t="shared" ca="1" si="18"/>
        <v>410.25273362688978</v>
      </c>
      <c r="F161" s="35">
        <f t="shared" ca="1" si="19"/>
        <v>410.25273362688978</v>
      </c>
      <c r="G161" s="35">
        <f t="shared" ca="1" si="20"/>
        <v>0</v>
      </c>
      <c r="H161" s="35">
        <f t="shared" ca="1" si="15"/>
        <v>2.6786840231712521</v>
      </c>
      <c r="I161" s="35">
        <f t="shared" ca="1" si="16"/>
        <v>412.93141765006101</v>
      </c>
      <c r="J161" s="35">
        <f t="shared" ca="1" si="17"/>
        <v>2.678684023171229</v>
      </c>
    </row>
    <row r="162" spans="3:10" x14ac:dyDescent="0.25">
      <c r="C162" s="3">
        <v>146</v>
      </c>
      <c r="D162" s="35">
        <f t="shared" ca="1" si="14"/>
        <v>3.435872088184972</v>
      </c>
      <c r="E162" s="35">
        <f t="shared" ca="1" si="18"/>
        <v>413.68860571507474</v>
      </c>
      <c r="F162" s="35">
        <f t="shared" ca="1" si="19"/>
        <v>413.68860571507474</v>
      </c>
      <c r="G162" s="35">
        <f t="shared" ca="1" si="20"/>
        <v>0</v>
      </c>
      <c r="H162" s="35">
        <f t="shared" ca="1" si="15"/>
        <v>2.469675164200992</v>
      </c>
      <c r="I162" s="35">
        <f t="shared" ca="1" si="16"/>
        <v>416.15828087927571</v>
      </c>
      <c r="J162" s="35">
        <f t="shared" ca="1" si="17"/>
        <v>2.4696751642009644</v>
      </c>
    </row>
    <row r="163" spans="3:10" x14ac:dyDescent="0.25">
      <c r="C163" s="3">
        <v>147</v>
      </c>
      <c r="D163" s="35">
        <f t="shared" ca="1" si="14"/>
        <v>3.0453051943416005</v>
      </c>
      <c r="E163" s="35">
        <f t="shared" ca="1" si="18"/>
        <v>416.73391090941635</v>
      </c>
      <c r="F163" s="35">
        <f t="shared" ca="1" si="19"/>
        <v>416.73391090941635</v>
      </c>
      <c r="G163" s="35">
        <f t="shared" ca="1" si="20"/>
        <v>0</v>
      </c>
      <c r="H163" s="35">
        <f t="shared" ca="1" si="15"/>
        <v>2.6653705958294416</v>
      </c>
      <c r="I163" s="35">
        <f t="shared" ca="1" si="16"/>
        <v>419.39928150524577</v>
      </c>
      <c r="J163" s="35">
        <f t="shared" ca="1" si="17"/>
        <v>2.6653705958294154</v>
      </c>
    </row>
    <row r="164" spans="3:10" x14ac:dyDescent="0.25">
      <c r="C164" s="3">
        <v>148</v>
      </c>
      <c r="D164" s="35">
        <f t="shared" ca="1" si="14"/>
        <v>1.6104977196793908</v>
      </c>
      <c r="E164" s="35">
        <f t="shared" ca="1" si="18"/>
        <v>418.34440862909577</v>
      </c>
      <c r="F164" s="35">
        <f t="shared" ca="1" si="19"/>
        <v>419.39928150524577</v>
      </c>
      <c r="G164" s="35">
        <f t="shared" ca="1" si="20"/>
        <v>1.0548728761500001</v>
      </c>
      <c r="H164" s="35">
        <f t="shared" ca="1" si="15"/>
        <v>2.7806993243591331</v>
      </c>
      <c r="I164" s="35">
        <f t="shared" ca="1" si="16"/>
        <v>422.17998082960492</v>
      </c>
      <c r="J164" s="35">
        <f t="shared" ca="1" si="17"/>
        <v>3.8355722005091479</v>
      </c>
    </row>
    <row r="165" spans="3:10" x14ac:dyDescent="0.25">
      <c r="C165" s="3">
        <v>149</v>
      </c>
      <c r="D165" s="35">
        <f t="shared" ca="1" si="14"/>
        <v>2.9008139161067632</v>
      </c>
      <c r="E165" s="35">
        <f t="shared" ca="1" si="18"/>
        <v>421.24522254520252</v>
      </c>
      <c r="F165" s="35">
        <f t="shared" ca="1" si="19"/>
        <v>422.17998082960492</v>
      </c>
      <c r="G165" s="35">
        <f t="shared" ca="1" si="20"/>
        <v>0.93475828440239184</v>
      </c>
      <c r="H165" s="35">
        <f t="shared" ca="1" si="15"/>
        <v>2.0463791961049109</v>
      </c>
      <c r="I165" s="35">
        <f t="shared" ca="1" si="16"/>
        <v>424.22636002570982</v>
      </c>
      <c r="J165" s="35">
        <f t="shared" ca="1" si="17"/>
        <v>2.9811374805073001</v>
      </c>
    </row>
    <row r="166" spans="3:10" x14ac:dyDescent="0.25">
      <c r="C166" s="3">
        <v>150</v>
      </c>
      <c r="D166" s="35">
        <f t="shared" ca="1" si="14"/>
        <v>2.6928147167364118</v>
      </c>
      <c r="E166" s="35">
        <f t="shared" ca="1" si="18"/>
        <v>423.93803726193892</v>
      </c>
      <c r="F166" s="35">
        <f t="shared" ca="1" si="19"/>
        <v>424.22636002570982</v>
      </c>
      <c r="G166" s="35">
        <f t="shared" ca="1" si="20"/>
        <v>0.28832276377090693</v>
      </c>
      <c r="H166" s="35">
        <f t="shared" ca="1" si="15"/>
        <v>2.13529824354127</v>
      </c>
      <c r="I166" s="35">
        <f t="shared" ca="1" si="16"/>
        <v>426.36165826925111</v>
      </c>
      <c r="J166" s="35">
        <f t="shared" ca="1" si="17"/>
        <v>2.4236210073121924</v>
      </c>
    </row>
    <row r="167" spans="3:10" x14ac:dyDescent="0.25">
      <c r="C167" s="3">
        <v>151</v>
      </c>
      <c r="D167" s="35">
        <f t="shared" ca="1" si="14"/>
        <v>2.41732355288788</v>
      </c>
      <c r="E167" s="35">
        <f t="shared" ca="1" si="18"/>
        <v>426.35536081482678</v>
      </c>
      <c r="F167" s="35">
        <f t="shared" ca="1" si="19"/>
        <v>426.36165826925111</v>
      </c>
      <c r="G167" s="35">
        <f t="shared" ca="1" si="20"/>
        <v>6.2974544243274977E-3</v>
      </c>
      <c r="H167" s="35">
        <f t="shared" ca="1" si="15"/>
        <v>1.8080535806754023</v>
      </c>
      <c r="I167" s="35">
        <f t="shared" ca="1" si="16"/>
        <v>428.1697118499265</v>
      </c>
      <c r="J167" s="35">
        <f t="shared" ca="1" si="17"/>
        <v>1.814351035099719</v>
      </c>
    </row>
    <row r="168" spans="3:10" x14ac:dyDescent="0.25">
      <c r="C168" s="3">
        <v>152</v>
      </c>
      <c r="D168" s="35">
        <f t="shared" ca="1" si="14"/>
        <v>4.6985947620003028</v>
      </c>
      <c r="E168" s="35">
        <f t="shared" ca="1" si="18"/>
        <v>431.05395557682709</v>
      </c>
      <c r="F168" s="35">
        <f t="shared" ca="1" si="19"/>
        <v>431.05395557682709</v>
      </c>
      <c r="G168" s="35">
        <f t="shared" ca="1" si="20"/>
        <v>0</v>
      </c>
      <c r="H168" s="35">
        <f t="shared" ca="1" si="15"/>
        <v>1.829013554821425</v>
      </c>
      <c r="I168" s="35">
        <f t="shared" ca="1" si="16"/>
        <v>432.88296913164851</v>
      </c>
      <c r="J168" s="35">
        <f t="shared" ca="1" si="17"/>
        <v>1.8290135548214153</v>
      </c>
    </row>
    <row r="169" spans="3:10" x14ac:dyDescent="0.25">
      <c r="C169" s="3">
        <v>153</v>
      </c>
      <c r="D169" s="35">
        <f t="shared" ca="1" si="14"/>
        <v>4.6055118052045279</v>
      </c>
      <c r="E169" s="35">
        <f t="shared" ca="1" si="18"/>
        <v>435.65946738203161</v>
      </c>
      <c r="F169" s="35">
        <f t="shared" ca="1" si="19"/>
        <v>435.65946738203161</v>
      </c>
      <c r="G169" s="35">
        <f t="shared" ca="1" si="20"/>
        <v>0</v>
      </c>
      <c r="H169" s="35">
        <f t="shared" ca="1" si="15"/>
        <v>1.5283458903871154</v>
      </c>
      <c r="I169" s="35">
        <f t="shared" ca="1" si="16"/>
        <v>437.18781327241874</v>
      </c>
      <c r="J169" s="35">
        <f t="shared" ca="1" si="17"/>
        <v>1.5283458903871292</v>
      </c>
    </row>
    <row r="170" spans="3:10" x14ac:dyDescent="0.25">
      <c r="C170" s="3">
        <v>154</v>
      </c>
      <c r="D170" s="35">
        <f t="shared" ca="1" si="14"/>
        <v>0.707650521097547</v>
      </c>
      <c r="E170" s="35">
        <f t="shared" ca="1" si="18"/>
        <v>436.36711790312916</v>
      </c>
      <c r="F170" s="35">
        <f t="shared" ca="1" si="19"/>
        <v>437.18781327241874</v>
      </c>
      <c r="G170" s="35">
        <f t="shared" ca="1" si="20"/>
        <v>0.82069536928958087</v>
      </c>
      <c r="H170" s="35">
        <f t="shared" ca="1" si="15"/>
        <v>2.2344273427272823</v>
      </c>
      <c r="I170" s="35">
        <f t="shared" ca="1" si="16"/>
        <v>439.42224061514599</v>
      </c>
      <c r="J170" s="35">
        <f t="shared" ca="1" si="17"/>
        <v>3.0551227120168392</v>
      </c>
    </row>
    <row r="171" spans="3:10" x14ac:dyDescent="0.25">
      <c r="C171" s="3">
        <v>155</v>
      </c>
      <c r="D171" s="35">
        <f t="shared" ca="1" si="14"/>
        <v>2.8325037180195962</v>
      </c>
      <c r="E171" s="35">
        <f t="shared" ca="1" si="18"/>
        <v>439.19962162114876</v>
      </c>
      <c r="F171" s="35">
        <f t="shared" ca="1" si="19"/>
        <v>439.42224061514599</v>
      </c>
      <c r="G171" s="35">
        <f t="shared" ca="1" si="20"/>
        <v>0.22261899399723006</v>
      </c>
      <c r="H171" s="35">
        <f t="shared" ca="1" si="15"/>
        <v>1.0281807385559529</v>
      </c>
      <c r="I171" s="35">
        <f t="shared" ca="1" si="16"/>
        <v>440.45042135370193</v>
      </c>
      <c r="J171" s="35">
        <f t="shared" ca="1" si="17"/>
        <v>1.2507997325531619</v>
      </c>
    </row>
    <row r="172" spans="3:10" x14ac:dyDescent="0.25">
      <c r="C172" s="3">
        <v>156</v>
      </c>
      <c r="D172" s="35">
        <f t="shared" ca="1" si="14"/>
        <v>2.2336734620388317</v>
      </c>
      <c r="E172" s="35">
        <f t="shared" ca="1" si="18"/>
        <v>441.4332950831876</v>
      </c>
      <c r="F172" s="35">
        <f t="shared" ca="1" si="19"/>
        <v>441.4332950831876</v>
      </c>
      <c r="G172" s="35">
        <f t="shared" ca="1" si="20"/>
        <v>0</v>
      </c>
      <c r="H172" s="35">
        <f t="shared" ca="1" si="15"/>
        <v>2.0673839202914648</v>
      </c>
      <c r="I172" s="35">
        <f t="shared" ca="1" si="16"/>
        <v>443.50067900347909</v>
      </c>
      <c r="J172" s="35">
        <f t="shared" ca="1" si="17"/>
        <v>2.0673839202914905</v>
      </c>
    </row>
    <row r="173" spans="3:10" x14ac:dyDescent="0.25">
      <c r="C173" s="3">
        <v>157</v>
      </c>
      <c r="D173" s="35">
        <f t="shared" ca="1" si="14"/>
        <v>2.7751423231247143</v>
      </c>
      <c r="E173" s="35">
        <f t="shared" ca="1" si="18"/>
        <v>444.20843740631233</v>
      </c>
      <c r="F173" s="35">
        <f t="shared" ca="1" si="19"/>
        <v>444.20843740631233</v>
      </c>
      <c r="G173" s="35">
        <f t="shared" ca="1" si="20"/>
        <v>0</v>
      </c>
      <c r="H173" s="35">
        <f t="shared" ca="1" si="15"/>
        <v>2.7107333071806221</v>
      </c>
      <c r="I173" s="35">
        <f t="shared" ca="1" si="16"/>
        <v>446.91917071349297</v>
      </c>
      <c r="J173" s="35">
        <f t="shared" ca="1" si="17"/>
        <v>2.7107333071806465</v>
      </c>
    </row>
    <row r="174" spans="3:10" x14ac:dyDescent="0.25">
      <c r="C174" s="3">
        <v>158</v>
      </c>
      <c r="D174" s="35">
        <f t="shared" ca="1" si="14"/>
        <v>4.2111260717591072</v>
      </c>
      <c r="E174" s="35">
        <f t="shared" ca="1" si="18"/>
        <v>448.41956347807144</v>
      </c>
      <c r="F174" s="35">
        <f t="shared" ca="1" si="19"/>
        <v>448.41956347807144</v>
      </c>
      <c r="G174" s="35">
        <f t="shared" ca="1" si="20"/>
        <v>0</v>
      </c>
      <c r="H174" s="35">
        <f t="shared" ca="1" si="15"/>
        <v>2.5462710116238942</v>
      </c>
      <c r="I174" s="35">
        <f t="shared" ca="1" si="16"/>
        <v>450.96583448969534</v>
      </c>
      <c r="J174" s="35">
        <f t="shared" ca="1" si="17"/>
        <v>2.5462710116239009</v>
      </c>
    </row>
    <row r="175" spans="3:10" x14ac:dyDescent="0.25">
      <c r="C175" s="3">
        <v>159</v>
      </c>
      <c r="D175" s="35">
        <f t="shared" ca="1" si="14"/>
        <v>4.4226191669998007</v>
      </c>
      <c r="E175" s="35">
        <f t="shared" ca="1" si="18"/>
        <v>452.84218264507126</v>
      </c>
      <c r="F175" s="35">
        <f t="shared" ca="1" si="19"/>
        <v>452.84218264507126</v>
      </c>
      <c r="G175" s="35">
        <f t="shared" ca="1" si="20"/>
        <v>0</v>
      </c>
      <c r="H175" s="35">
        <f t="shared" ca="1" si="15"/>
        <v>1.6501098219833759</v>
      </c>
      <c r="I175" s="35">
        <f t="shared" ca="1" si="16"/>
        <v>454.49229246705465</v>
      </c>
      <c r="J175" s="35">
        <f t="shared" ca="1" si="17"/>
        <v>1.6501098219833921</v>
      </c>
    </row>
    <row r="176" spans="3:10" x14ac:dyDescent="0.25">
      <c r="C176" s="3">
        <v>160</v>
      </c>
      <c r="D176" s="35">
        <f t="shared" ca="1" si="14"/>
        <v>0.43293179826434547</v>
      </c>
      <c r="E176" s="35">
        <f t="shared" ca="1" si="18"/>
        <v>453.27511444333561</v>
      </c>
      <c r="F176" s="35">
        <f t="shared" ca="1" si="19"/>
        <v>454.49229246705465</v>
      </c>
      <c r="G176" s="35">
        <f t="shared" ca="1" si="20"/>
        <v>1.2171780237190433</v>
      </c>
      <c r="H176" s="35">
        <f t="shared" ca="1" si="15"/>
        <v>2.4443148799689376</v>
      </c>
      <c r="I176" s="35">
        <f t="shared" ca="1" si="16"/>
        <v>456.9366073470236</v>
      </c>
      <c r="J176" s="35">
        <f t="shared" ca="1" si="17"/>
        <v>3.6614929036879857</v>
      </c>
    </row>
    <row r="177" spans="3:10" x14ac:dyDescent="0.25">
      <c r="C177" s="3">
        <v>161</v>
      </c>
      <c r="D177" s="35">
        <f t="shared" ca="1" si="14"/>
        <v>2.4512134691602534</v>
      </c>
      <c r="E177" s="35">
        <f t="shared" ca="1" si="18"/>
        <v>455.72632791249589</v>
      </c>
      <c r="F177" s="35">
        <f t="shared" ca="1" si="19"/>
        <v>456.9366073470236</v>
      </c>
      <c r="G177" s="35">
        <f t="shared" ca="1" si="20"/>
        <v>1.2102794345277061</v>
      </c>
      <c r="H177" s="35">
        <f t="shared" ca="1" si="15"/>
        <v>1.700767759492624</v>
      </c>
      <c r="I177" s="35">
        <f t="shared" ca="1" si="16"/>
        <v>458.63737510651623</v>
      </c>
      <c r="J177" s="35">
        <f t="shared" ca="1" si="17"/>
        <v>2.9110471940203411</v>
      </c>
    </row>
    <row r="178" spans="3:10" x14ac:dyDescent="0.25">
      <c r="C178" s="3">
        <v>162</v>
      </c>
      <c r="D178" s="35">
        <f t="shared" ca="1" si="14"/>
        <v>3.9086419595151427</v>
      </c>
      <c r="E178" s="35">
        <f t="shared" ca="1" si="18"/>
        <v>459.63496987201103</v>
      </c>
      <c r="F178" s="35">
        <f t="shared" ca="1" si="19"/>
        <v>459.63496987201103</v>
      </c>
      <c r="G178" s="35">
        <f t="shared" ca="1" si="20"/>
        <v>0</v>
      </c>
      <c r="H178" s="35">
        <f t="shared" ca="1" si="15"/>
        <v>2.2005934252441888</v>
      </c>
      <c r="I178" s="35">
        <f t="shared" ca="1" si="16"/>
        <v>461.83556329725519</v>
      </c>
      <c r="J178" s="35">
        <f t="shared" ca="1" si="17"/>
        <v>2.2005934252441648</v>
      </c>
    </row>
    <row r="179" spans="3:10" x14ac:dyDescent="0.25">
      <c r="C179" s="3">
        <v>163</v>
      </c>
      <c r="D179" s="35">
        <f t="shared" ca="1" si="14"/>
        <v>4.6458207399910867</v>
      </c>
      <c r="E179" s="35">
        <f t="shared" ca="1" si="18"/>
        <v>464.28079061200214</v>
      </c>
      <c r="F179" s="35">
        <f t="shared" ca="1" si="19"/>
        <v>464.28079061200214</v>
      </c>
      <c r="G179" s="35">
        <f t="shared" ca="1" si="20"/>
        <v>0</v>
      </c>
      <c r="H179" s="35">
        <f t="shared" ca="1" si="15"/>
        <v>1.8888628142362927</v>
      </c>
      <c r="I179" s="35">
        <f t="shared" ca="1" si="16"/>
        <v>466.16965342623843</v>
      </c>
      <c r="J179" s="35">
        <f t="shared" ca="1" si="17"/>
        <v>1.8888628142362904</v>
      </c>
    </row>
    <row r="180" spans="3:10" x14ac:dyDescent="0.25">
      <c r="C180" s="3">
        <v>164</v>
      </c>
      <c r="D180" s="35">
        <f t="shared" ca="1" si="14"/>
        <v>2.739452094757854</v>
      </c>
      <c r="E180" s="35">
        <f t="shared" ca="1" si="18"/>
        <v>467.02024270675997</v>
      </c>
      <c r="F180" s="35">
        <f t="shared" ca="1" si="19"/>
        <v>467.02024270675997</v>
      </c>
      <c r="G180" s="35">
        <f t="shared" ca="1" si="20"/>
        <v>0</v>
      </c>
      <c r="H180" s="35">
        <f t="shared" ca="1" si="15"/>
        <v>2.1707617917097188</v>
      </c>
      <c r="I180" s="35">
        <f t="shared" ca="1" si="16"/>
        <v>469.19100449846968</v>
      </c>
      <c r="J180" s="35">
        <f t="shared" ca="1" si="17"/>
        <v>2.1707617917097082</v>
      </c>
    </row>
    <row r="181" spans="3:10" x14ac:dyDescent="0.25">
      <c r="C181" s="3">
        <v>165</v>
      </c>
      <c r="D181" s="35">
        <f t="shared" ca="1" si="14"/>
        <v>3.8824513265388405</v>
      </c>
      <c r="E181" s="35">
        <f t="shared" ca="1" si="18"/>
        <v>470.90269403329881</v>
      </c>
      <c r="F181" s="35">
        <f t="shared" ca="1" si="19"/>
        <v>470.90269403329881</v>
      </c>
      <c r="G181" s="35">
        <f t="shared" ca="1" si="20"/>
        <v>0</v>
      </c>
      <c r="H181" s="35">
        <f t="shared" ca="1" si="15"/>
        <v>1.7277797696663044</v>
      </c>
      <c r="I181" s="35">
        <f t="shared" ca="1" si="16"/>
        <v>472.63047380296513</v>
      </c>
      <c r="J181" s="35">
        <f t="shared" ca="1" si="17"/>
        <v>1.7277797696663129</v>
      </c>
    </row>
    <row r="182" spans="3:10" x14ac:dyDescent="0.25">
      <c r="C182" s="3">
        <v>166</v>
      </c>
      <c r="D182" s="35">
        <f t="shared" ca="1" si="14"/>
        <v>1.062412602164543</v>
      </c>
      <c r="E182" s="35">
        <f t="shared" ca="1" si="18"/>
        <v>471.96510663546337</v>
      </c>
      <c r="F182" s="35">
        <f t="shared" ca="1" si="19"/>
        <v>472.63047380296513</v>
      </c>
      <c r="G182" s="35">
        <f t="shared" ca="1" si="20"/>
        <v>0.66536716750175628</v>
      </c>
      <c r="H182" s="35">
        <f t="shared" ca="1" si="15"/>
        <v>2.970685841026012</v>
      </c>
      <c r="I182" s="35">
        <f t="shared" ca="1" si="16"/>
        <v>475.60115964399114</v>
      </c>
      <c r="J182" s="35">
        <f t="shared" ca="1" si="17"/>
        <v>3.6360530085277674</v>
      </c>
    </row>
    <row r="183" spans="3:10" x14ac:dyDescent="0.25">
      <c r="C183" s="3">
        <v>167</v>
      </c>
      <c r="D183" s="35">
        <f t="shared" ca="1" si="14"/>
        <v>4.5163364041576983</v>
      </c>
      <c r="E183" s="35">
        <f t="shared" ca="1" si="18"/>
        <v>476.48144303962107</v>
      </c>
      <c r="F183" s="35">
        <f t="shared" ca="1" si="19"/>
        <v>476.48144303962107</v>
      </c>
      <c r="G183" s="35">
        <f t="shared" ca="1" si="20"/>
        <v>0</v>
      </c>
      <c r="H183" s="35">
        <f t="shared" ca="1" si="15"/>
        <v>1.8392711925767602</v>
      </c>
      <c r="I183" s="35">
        <f t="shared" ca="1" si="16"/>
        <v>478.32071423219782</v>
      </c>
      <c r="J183" s="35">
        <f t="shared" ca="1" si="17"/>
        <v>1.8392711925767458</v>
      </c>
    </row>
    <row r="184" spans="3:10" x14ac:dyDescent="0.25">
      <c r="C184" s="3">
        <v>168</v>
      </c>
      <c r="D184" s="35">
        <f t="shared" ca="1" si="14"/>
        <v>3.4728841047459236</v>
      </c>
      <c r="E184" s="35">
        <f t="shared" ca="1" si="18"/>
        <v>479.95432714436697</v>
      </c>
      <c r="F184" s="35">
        <f t="shared" ca="1" si="19"/>
        <v>479.95432714436697</v>
      </c>
      <c r="G184" s="35">
        <f t="shared" ca="1" si="20"/>
        <v>0</v>
      </c>
      <c r="H184" s="35">
        <f t="shared" ca="1" si="15"/>
        <v>2.1132049764070251</v>
      </c>
      <c r="I184" s="35">
        <f t="shared" ca="1" si="16"/>
        <v>482.06753212077399</v>
      </c>
      <c r="J184" s="35">
        <f t="shared" ca="1" si="17"/>
        <v>2.1132049764070189</v>
      </c>
    </row>
    <row r="185" spans="3:10" x14ac:dyDescent="0.25">
      <c r="C185" s="3">
        <v>169</v>
      </c>
      <c r="D185" s="35">
        <f t="shared" ca="1" si="14"/>
        <v>5.656302017736925E-3</v>
      </c>
      <c r="E185" s="35">
        <f t="shared" ca="1" si="18"/>
        <v>479.95998344638468</v>
      </c>
      <c r="F185" s="35">
        <f t="shared" ca="1" si="19"/>
        <v>482.06753212077399</v>
      </c>
      <c r="G185" s="35">
        <f t="shared" ca="1" si="20"/>
        <v>2.1075486743893066</v>
      </c>
      <c r="H185" s="35">
        <f t="shared" ca="1" si="15"/>
        <v>1.5484037493873433</v>
      </c>
      <c r="I185" s="35">
        <f t="shared" ca="1" si="16"/>
        <v>483.61593587016131</v>
      </c>
      <c r="J185" s="35">
        <f t="shared" ca="1" si="17"/>
        <v>3.6559524237766254</v>
      </c>
    </row>
    <row r="186" spans="3:10" x14ac:dyDescent="0.25">
      <c r="C186" s="3">
        <v>170</v>
      </c>
      <c r="D186" s="35">
        <f t="shared" ca="1" si="14"/>
        <v>3.3170436275739834</v>
      </c>
      <c r="E186" s="35">
        <f t="shared" ca="1" si="18"/>
        <v>483.27702707395866</v>
      </c>
      <c r="F186" s="35">
        <f t="shared" ca="1" si="19"/>
        <v>483.61593587016131</v>
      </c>
      <c r="G186" s="35">
        <f t="shared" ca="1" si="20"/>
        <v>0.33890879620264514</v>
      </c>
      <c r="H186" s="35">
        <f t="shared" ca="1" si="15"/>
        <v>1.7010787736767641</v>
      </c>
      <c r="I186" s="35">
        <f t="shared" ca="1" si="16"/>
        <v>485.31701464383809</v>
      </c>
      <c r="J186" s="35">
        <f t="shared" ca="1" si="17"/>
        <v>2.039987569879429</v>
      </c>
    </row>
    <row r="187" spans="3:10" x14ac:dyDescent="0.25">
      <c r="C187" s="3">
        <v>171</v>
      </c>
      <c r="D187" s="35">
        <f t="shared" ca="1" si="14"/>
        <v>4.1822275875848929</v>
      </c>
      <c r="E187" s="35">
        <f t="shared" ca="1" si="18"/>
        <v>487.45925466154358</v>
      </c>
      <c r="F187" s="35">
        <f t="shared" ca="1" si="19"/>
        <v>487.45925466154358</v>
      </c>
      <c r="G187" s="35">
        <f t="shared" ca="1" si="20"/>
        <v>0</v>
      </c>
      <c r="H187" s="35">
        <f t="shared" ca="1" si="15"/>
        <v>2.5125489276725714</v>
      </c>
      <c r="I187" s="35">
        <f t="shared" ca="1" si="16"/>
        <v>489.97180358921617</v>
      </c>
      <c r="J187" s="35">
        <f t="shared" ca="1" si="17"/>
        <v>2.512548927672583</v>
      </c>
    </row>
    <row r="188" spans="3:10" x14ac:dyDescent="0.25">
      <c r="C188" s="3">
        <v>172</v>
      </c>
      <c r="D188" s="35">
        <f t="shared" ca="1" si="14"/>
        <v>4.8354250061223825</v>
      </c>
      <c r="E188" s="35">
        <f t="shared" ca="1" si="18"/>
        <v>492.29467966766595</v>
      </c>
      <c r="F188" s="35">
        <f t="shared" ca="1" si="19"/>
        <v>492.29467966766595</v>
      </c>
      <c r="G188" s="35">
        <f t="shared" ca="1" si="20"/>
        <v>0</v>
      </c>
      <c r="H188" s="35">
        <f t="shared" ca="1" si="15"/>
        <v>2.4071896677238005</v>
      </c>
      <c r="I188" s="35">
        <f t="shared" ca="1" si="16"/>
        <v>494.70186933538974</v>
      </c>
      <c r="J188" s="35">
        <f t="shared" ca="1" si="17"/>
        <v>2.4071896677237987</v>
      </c>
    </row>
    <row r="189" spans="3:10" x14ac:dyDescent="0.25">
      <c r="C189" s="3">
        <v>173</v>
      </c>
      <c r="D189" s="35">
        <f t="shared" ca="1" si="14"/>
        <v>2.5266432698941022</v>
      </c>
      <c r="E189" s="35">
        <f t="shared" ca="1" si="18"/>
        <v>494.82132293756007</v>
      </c>
      <c r="F189" s="35">
        <f t="shared" ca="1" si="19"/>
        <v>494.82132293756007</v>
      </c>
      <c r="G189" s="35">
        <f t="shared" ca="1" si="20"/>
        <v>0</v>
      </c>
      <c r="H189" s="35">
        <f t="shared" ca="1" si="15"/>
        <v>1.6027932097957871</v>
      </c>
      <c r="I189" s="35">
        <f t="shared" ca="1" si="16"/>
        <v>496.42411614735585</v>
      </c>
      <c r="J189" s="35">
        <f t="shared" ca="1" si="17"/>
        <v>1.6027932097957773</v>
      </c>
    </row>
    <row r="190" spans="3:10" x14ac:dyDescent="0.25">
      <c r="C190" s="3">
        <v>174</v>
      </c>
      <c r="D190" s="35">
        <f t="shared" ca="1" si="14"/>
        <v>3.4848998370307784</v>
      </c>
      <c r="E190" s="35">
        <f t="shared" ca="1" si="18"/>
        <v>498.30622277459082</v>
      </c>
      <c r="F190" s="35">
        <f t="shared" ca="1" si="19"/>
        <v>498.30622277459082</v>
      </c>
      <c r="G190" s="35">
        <f t="shared" ca="1" si="20"/>
        <v>0</v>
      </c>
      <c r="H190" s="35">
        <f t="shared" ca="1" si="15"/>
        <v>2.0648612112345814</v>
      </c>
      <c r="I190" s="35">
        <f t="shared" ca="1" si="16"/>
        <v>500.37108398582541</v>
      </c>
      <c r="J190" s="35">
        <f t="shared" ca="1" si="17"/>
        <v>2.0648612112345859</v>
      </c>
    </row>
    <row r="191" spans="3:10" x14ac:dyDescent="0.25">
      <c r="C191" s="3">
        <v>175</v>
      </c>
      <c r="D191" s="35">
        <f t="shared" ca="1" si="14"/>
        <v>1.8756970571848464</v>
      </c>
      <c r="E191" s="35">
        <f t="shared" ca="1" si="18"/>
        <v>500.18191983177564</v>
      </c>
      <c r="F191" s="35">
        <f t="shared" ca="1" si="19"/>
        <v>500.37108398582541</v>
      </c>
      <c r="G191" s="35">
        <f t="shared" ca="1" si="20"/>
        <v>0.18916415404976306</v>
      </c>
      <c r="H191" s="35">
        <f t="shared" ca="1" si="15"/>
        <v>1.2545454492769756</v>
      </c>
      <c r="I191" s="35">
        <f t="shared" ca="1" si="16"/>
        <v>501.62562943510238</v>
      </c>
      <c r="J191" s="35">
        <f t="shared" ca="1" si="17"/>
        <v>1.443709603326738</v>
      </c>
    </row>
    <row r="192" spans="3:10" x14ac:dyDescent="0.25">
      <c r="C192" s="3">
        <v>176</v>
      </c>
      <c r="D192" s="35">
        <f t="shared" ca="1" si="14"/>
        <v>3.9058710493899218</v>
      </c>
      <c r="E192" s="35">
        <f t="shared" ca="1" si="18"/>
        <v>504.08779088116557</v>
      </c>
      <c r="F192" s="35">
        <f t="shared" ca="1" si="19"/>
        <v>504.08779088116557</v>
      </c>
      <c r="G192" s="35">
        <f t="shared" ca="1" si="20"/>
        <v>0</v>
      </c>
      <c r="H192" s="35">
        <f t="shared" ca="1" si="15"/>
        <v>1.9902021177735896</v>
      </c>
      <c r="I192" s="35">
        <f t="shared" ca="1" si="16"/>
        <v>506.07799299893918</v>
      </c>
      <c r="J192" s="35">
        <f t="shared" ca="1" si="17"/>
        <v>1.990202117773606</v>
      </c>
    </row>
    <row r="193" spans="3:10" x14ac:dyDescent="0.25">
      <c r="C193" s="3">
        <v>177</v>
      </c>
      <c r="D193" s="35">
        <f t="shared" ca="1" si="14"/>
        <v>0.27273409382540137</v>
      </c>
      <c r="E193" s="35">
        <f t="shared" ca="1" si="18"/>
        <v>504.36052497499099</v>
      </c>
      <c r="F193" s="35">
        <f t="shared" ca="1" si="19"/>
        <v>506.07799299893918</v>
      </c>
      <c r="G193" s="35">
        <f t="shared" ca="1" si="20"/>
        <v>1.7174680239481859</v>
      </c>
      <c r="H193" s="35">
        <f t="shared" ca="1" si="15"/>
        <v>2.0854186467273474</v>
      </c>
      <c r="I193" s="35">
        <f t="shared" ca="1" si="16"/>
        <v>508.16341164566654</v>
      </c>
      <c r="J193" s="35">
        <f t="shared" ca="1" si="17"/>
        <v>3.802886670675548</v>
      </c>
    </row>
    <row r="194" spans="3:10" x14ac:dyDescent="0.25">
      <c r="C194" s="3">
        <v>178</v>
      </c>
      <c r="D194" s="35">
        <f t="shared" ca="1" si="14"/>
        <v>2.5466028078308769</v>
      </c>
      <c r="E194" s="35">
        <f t="shared" ca="1" si="18"/>
        <v>506.90712778282187</v>
      </c>
      <c r="F194" s="35">
        <f t="shared" ca="1" si="19"/>
        <v>508.16341164566654</v>
      </c>
      <c r="G194" s="35">
        <f t="shared" ca="1" si="20"/>
        <v>1.2562838628446684</v>
      </c>
      <c r="H194" s="35">
        <f t="shared" ca="1" si="15"/>
        <v>1.664777275777682</v>
      </c>
      <c r="I194" s="35">
        <f t="shared" ca="1" si="16"/>
        <v>509.82818892144422</v>
      </c>
      <c r="J194" s="35">
        <f t="shared" ca="1" si="17"/>
        <v>2.9210611386223491</v>
      </c>
    </row>
    <row r="195" spans="3:10" x14ac:dyDescent="0.25">
      <c r="C195" s="3">
        <v>179</v>
      </c>
      <c r="D195" s="35">
        <f t="shared" ca="1" si="14"/>
        <v>7.4389001757134698E-2</v>
      </c>
      <c r="E195" s="35">
        <f t="shared" ca="1" si="18"/>
        <v>506.98151678457901</v>
      </c>
      <c r="F195" s="35">
        <f t="shared" ca="1" si="19"/>
        <v>509.82818892144422</v>
      </c>
      <c r="G195" s="35">
        <f t="shared" ca="1" si="20"/>
        <v>2.8466721368652088</v>
      </c>
      <c r="H195" s="35">
        <f t="shared" ca="1" si="15"/>
        <v>1.7319416665833589</v>
      </c>
      <c r="I195" s="35">
        <f t="shared" ca="1" si="16"/>
        <v>511.56013058802756</v>
      </c>
      <c r="J195" s="35">
        <f t="shared" ca="1" si="17"/>
        <v>4.5786138034485475</v>
      </c>
    </row>
    <row r="196" spans="3:10" x14ac:dyDescent="0.25">
      <c r="C196" s="3">
        <v>180</v>
      </c>
      <c r="D196" s="35">
        <f t="shared" ca="1" si="14"/>
        <v>4.3523830280244873</v>
      </c>
      <c r="E196" s="35">
        <f t="shared" ca="1" si="18"/>
        <v>511.33389981260348</v>
      </c>
      <c r="F196" s="35">
        <f t="shared" ca="1" si="19"/>
        <v>511.56013058802756</v>
      </c>
      <c r="G196" s="35">
        <f t="shared" ca="1" si="20"/>
        <v>0.2262307754240851</v>
      </c>
      <c r="H196" s="35">
        <f t="shared" ca="1" si="15"/>
        <v>1.2400631662344446</v>
      </c>
      <c r="I196" s="35">
        <f t="shared" ca="1" si="16"/>
        <v>512.80019375426195</v>
      </c>
      <c r="J196" s="35">
        <f t="shared" ca="1" si="17"/>
        <v>1.4662939416584777</v>
      </c>
    </row>
    <row r="197" spans="3:10" x14ac:dyDescent="0.25">
      <c r="C197" s="3">
        <v>181</v>
      </c>
      <c r="D197" s="35">
        <f t="shared" ca="1" si="14"/>
        <v>1.0380206601007591</v>
      </c>
      <c r="E197" s="35">
        <f t="shared" ca="1" si="18"/>
        <v>512.37192047270423</v>
      </c>
      <c r="F197" s="35">
        <f t="shared" ca="1" si="19"/>
        <v>512.80019375426195</v>
      </c>
      <c r="G197" s="35">
        <f t="shared" ca="1" si="20"/>
        <v>0.42827328155772193</v>
      </c>
      <c r="H197" s="35">
        <f t="shared" ca="1" si="15"/>
        <v>2.0690521219996274</v>
      </c>
      <c r="I197" s="35">
        <f t="shared" ca="1" si="16"/>
        <v>514.86924587626163</v>
      </c>
      <c r="J197" s="35">
        <f t="shared" ca="1" si="17"/>
        <v>2.4973254035573973</v>
      </c>
    </row>
    <row r="198" spans="3:10" x14ac:dyDescent="0.25">
      <c r="C198" s="3">
        <v>182</v>
      </c>
      <c r="D198" s="35">
        <f t="shared" ca="1" si="14"/>
        <v>4.3592011365345442</v>
      </c>
      <c r="E198" s="35">
        <f t="shared" ca="1" si="18"/>
        <v>516.73112160923881</v>
      </c>
      <c r="F198" s="35">
        <f t="shared" ca="1" si="19"/>
        <v>516.73112160923881</v>
      </c>
      <c r="G198" s="35">
        <f t="shared" ca="1" si="20"/>
        <v>0</v>
      </c>
      <c r="H198" s="35">
        <f t="shared" ca="1" si="15"/>
        <v>1.7143314535636833</v>
      </c>
      <c r="I198" s="35">
        <f t="shared" ca="1" si="16"/>
        <v>518.44545306280247</v>
      </c>
      <c r="J198" s="35">
        <f t="shared" ca="1" si="17"/>
        <v>1.7143314535636591</v>
      </c>
    </row>
    <row r="199" spans="3:10" x14ac:dyDescent="0.25">
      <c r="C199" s="3">
        <v>183</v>
      </c>
      <c r="D199" s="35">
        <f t="shared" ca="1" si="14"/>
        <v>4.3439168183556491</v>
      </c>
      <c r="E199" s="35">
        <f t="shared" ca="1" si="18"/>
        <v>521.07503842759445</v>
      </c>
      <c r="F199" s="35">
        <f t="shared" ca="1" si="19"/>
        <v>521.07503842759445</v>
      </c>
      <c r="G199" s="35">
        <f t="shared" ca="1" si="20"/>
        <v>0</v>
      </c>
      <c r="H199" s="35">
        <f t="shared" ca="1" si="15"/>
        <v>1.3816567758542457</v>
      </c>
      <c r="I199" s="35">
        <f t="shared" ca="1" si="16"/>
        <v>522.4566952034487</v>
      </c>
      <c r="J199" s="35">
        <f t="shared" ca="1" si="17"/>
        <v>1.3816567758542533</v>
      </c>
    </row>
    <row r="200" spans="3:10" x14ac:dyDescent="0.25">
      <c r="C200" s="3">
        <v>184</v>
      </c>
      <c r="D200" s="35">
        <f t="shared" ca="1" si="14"/>
        <v>2.9973440465223118</v>
      </c>
      <c r="E200" s="35">
        <f t="shared" ca="1" si="18"/>
        <v>524.07238247411681</v>
      </c>
      <c r="F200" s="35">
        <f t="shared" ca="1" si="19"/>
        <v>524.07238247411681</v>
      </c>
      <c r="G200" s="35">
        <f t="shared" ca="1" si="20"/>
        <v>0</v>
      </c>
      <c r="H200" s="35">
        <f t="shared" ca="1" si="15"/>
        <v>1.6153327736479115</v>
      </c>
      <c r="I200" s="35">
        <f t="shared" ca="1" si="16"/>
        <v>525.68771524776469</v>
      </c>
      <c r="J200" s="35">
        <f t="shared" ca="1" si="17"/>
        <v>1.6153327736478786</v>
      </c>
    </row>
    <row r="201" spans="3:10" x14ac:dyDescent="0.25">
      <c r="C201" s="3">
        <v>185</v>
      </c>
      <c r="D201" s="35">
        <f t="shared" ca="1" si="14"/>
        <v>2.5680107383476476</v>
      </c>
      <c r="E201" s="35">
        <f t="shared" ca="1" si="18"/>
        <v>526.64039321246446</v>
      </c>
      <c r="F201" s="35">
        <f t="shared" ca="1" si="19"/>
        <v>526.64039321246446</v>
      </c>
      <c r="G201" s="35">
        <f t="shared" ca="1" si="20"/>
        <v>0</v>
      </c>
      <c r="H201" s="35">
        <f t="shared" ca="1" si="15"/>
        <v>1.1647083176176842</v>
      </c>
      <c r="I201" s="35">
        <f t="shared" ca="1" si="16"/>
        <v>527.8051015300822</v>
      </c>
      <c r="J201" s="35">
        <f t="shared" ca="1" si="17"/>
        <v>1.1647083176177375</v>
      </c>
    </row>
    <row r="202" spans="3:10" x14ac:dyDescent="0.25">
      <c r="C202" s="3">
        <v>186</v>
      </c>
      <c r="D202" s="35">
        <f t="shared" ca="1" si="14"/>
        <v>3.5029447366084603</v>
      </c>
      <c r="E202" s="35">
        <f t="shared" ca="1" si="18"/>
        <v>530.14333794907293</v>
      </c>
      <c r="F202" s="35">
        <f t="shared" ca="1" si="19"/>
        <v>530.14333794907293</v>
      </c>
      <c r="G202" s="35">
        <f t="shared" ca="1" si="20"/>
        <v>0</v>
      </c>
      <c r="H202" s="35">
        <f t="shared" ca="1" si="15"/>
        <v>1.5990373128379067</v>
      </c>
      <c r="I202" s="35">
        <f t="shared" ca="1" si="16"/>
        <v>531.74237526191087</v>
      </c>
      <c r="J202" s="35">
        <f t="shared" ca="1" si="17"/>
        <v>1.599037312837936</v>
      </c>
    </row>
    <row r="203" spans="3:10" x14ac:dyDescent="0.25">
      <c r="C203" s="3">
        <v>187</v>
      </c>
      <c r="D203" s="35">
        <f t="shared" ca="1" si="14"/>
        <v>2.4086952510413968</v>
      </c>
      <c r="E203" s="35">
        <f t="shared" ca="1" si="18"/>
        <v>532.55203320011435</v>
      </c>
      <c r="F203" s="35">
        <f t="shared" ca="1" si="19"/>
        <v>532.55203320011435</v>
      </c>
      <c r="G203" s="35">
        <f t="shared" ca="1" si="20"/>
        <v>0</v>
      </c>
      <c r="H203" s="35">
        <f t="shared" ca="1" si="15"/>
        <v>2.2056941261153389</v>
      </c>
      <c r="I203" s="35">
        <f t="shared" ca="1" si="16"/>
        <v>534.75772732622966</v>
      </c>
      <c r="J203" s="35">
        <f t="shared" ca="1" si="17"/>
        <v>2.2056941261153042</v>
      </c>
    </row>
    <row r="204" spans="3:10" x14ac:dyDescent="0.25">
      <c r="C204" s="3">
        <v>188</v>
      </c>
      <c r="D204" s="35">
        <f t="shared" ca="1" si="14"/>
        <v>1.3784482427936435</v>
      </c>
      <c r="E204" s="35">
        <f t="shared" ca="1" si="18"/>
        <v>533.93048144290799</v>
      </c>
      <c r="F204" s="35">
        <f t="shared" ca="1" si="19"/>
        <v>534.75772732622966</v>
      </c>
      <c r="G204" s="35">
        <f t="shared" ca="1" si="20"/>
        <v>0.82724588332166604</v>
      </c>
      <c r="H204" s="35">
        <f t="shared" ca="1" si="15"/>
        <v>2.2333149595994639</v>
      </c>
      <c r="I204" s="35">
        <f t="shared" ca="1" si="16"/>
        <v>536.99104228582917</v>
      </c>
      <c r="J204" s="35">
        <f t="shared" ca="1" si="17"/>
        <v>3.060560842921177</v>
      </c>
    </row>
    <row r="205" spans="3:10" x14ac:dyDescent="0.25">
      <c r="C205" s="3">
        <v>189</v>
      </c>
      <c r="D205" s="35">
        <f t="shared" ca="1" si="14"/>
        <v>3.6756426256001298</v>
      </c>
      <c r="E205" s="35">
        <f t="shared" ca="1" si="18"/>
        <v>537.60612406850817</v>
      </c>
      <c r="F205" s="35">
        <f t="shared" ca="1" si="19"/>
        <v>537.60612406850817</v>
      </c>
      <c r="G205" s="35">
        <f t="shared" ca="1" si="20"/>
        <v>0</v>
      </c>
      <c r="H205" s="35">
        <f t="shared" ca="1" si="15"/>
        <v>2.4160832878157601</v>
      </c>
      <c r="I205" s="35">
        <f t="shared" ca="1" si="16"/>
        <v>540.02220735632397</v>
      </c>
      <c r="J205" s="35">
        <f t="shared" ca="1" si="17"/>
        <v>2.4160832878158089</v>
      </c>
    </row>
    <row r="206" spans="3:10" x14ac:dyDescent="0.25">
      <c r="C206" s="3">
        <v>190</v>
      </c>
      <c r="D206" s="35">
        <f t="shared" ca="1" si="14"/>
        <v>4.2192034306557593</v>
      </c>
      <c r="E206" s="35">
        <f t="shared" ca="1" si="18"/>
        <v>541.8253274991639</v>
      </c>
      <c r="F206" s="35">
        <f t="shared" ca="1" si="19"/>
        <v>541.8253274991639</v>
      </c>
      <c r="G206" s="35">
        <f t="shared" ca="1" si="20"/>
        <v>0</v>
      </c>
      <c r="H206" s="35">
        <f t="shared" ca="1" si="15"/>
        <v>1.7913779275692807</v>
      </c>
      <c r="I206" s="35">
        <f t="shared" ca="1" si="16"/>
        <v>543.61670542673323</v>
      </c>
      <c r="J206" s="35">
        <f t="shared" ca="1" si="17"/>
        <v>1.7913779275693287</v>
      </c>
    </row>
    <row r="207" spans="3:10" x14ac:dyDescent="0.25">
      <c r="C207" s="3">
        <v>191</v>
      </c>
      <c r="D207" s="35">
        <f t="shared" ca="1" si="14"/>
        <v>1.5829770935566301</v>
      </c>
      <c r="E207" s="35">
        <f t="shared" ca="1" si="18"/>
        <v>543.40830459272058</v>
      </c>
      <c r="F207" s="35">
        <f t="shared" ca="1" si="19"/>
        <v>543.61670542673323</v>
      </c>
      <c r="G207" s="35">
        <f t="shared" ca="1" si="20"/>
        <v>0.20840083401265019</v>
      </c>
      <c r="H207" s="35">
        <f t="shared" ca="1" si="15"/>
        <v>2.57952197771976</v>
      </c>
      <c r="I207" s="35">
        <f t="shared" ca="1" si="16"/>
        <v>546.196227404453</v>
      </c>
      <c r="J207" s="35">
        <f t="shared" ca="1" si="17"/>
        <v>2.7879228117324146</v>
      </c>
    </row>
    <row r="208" spans="3:10" x14ac:dyDescent="0.25">
      <c r="C208" s="3">
        <v>192</v>
      </c>
      <c r="D208" s="35">
        <f t="shared" ca="1" si="14"/>
        <v>2.5717423752006514</v>
      </c>
      <c r="E208" s="35">
        <f t="shared" ca="1" si="18"/>
        <v>545.98004696792123</v>
      </c>
      <c r="F208" s="35">
        <f t="shared" ca="1" si="19"/>
        <v>546.196227404453</v>
      </c>
      <c r="G208" s="35">
        <f t="shared" ca="1" si="20"/>
        <v>0.2161804365317721</v>
      </c>
      <c r="H208" s="35">
        <f t="shared" ca="1" si="15"/>
        <v>2.1578595465635244</v>
      </c>
      <c r="I208" s="35">
        <f t="shared" ca="1" si="16"/>
        <v>548.35408695101648</v>
      </c>
      <c r="J208" s="35">
        <f t="shared" ca="1" si="17"/>
        <v>2.3740399830952583</v>
      </c>
    </row>
    <row r="209" spans="3:10" x14ac:dyDescent="0.25">
      <c r="C209" s="3">
        <v>193</v>
      </c>
      <c r="D209" s="35">
        <f t="shared" ca="1" si="14"/>
        <v>3.103052697134276</v>
      </c>
      <c r="E209" s="35">
        <f t="shared" ca="1" si="18"/>
        <v>549.08309966505556</v>
      </c>
      <c r="F209" s="35">
        <f t="shared" ca="1" si="19"/>
        <v>549.08309966505556</v>
      </c>
      <c r="G209" s="35">
        <f t="shared" ca="1" si="20"/>
        <v>0</v>
      </c>
      <c r="H209" s="35">
        <f t="shared" ca="1" si="15"/>
        <v>1.7562140293398569</v>
      </c>
      <c r="I209" s="35">
        <f t="shared" ca="1" si="16"/>
        <v>550.8393136943954</v>
      </c>
      <c r="J209" s="35">
        <f t="shared" ca="1" si="17"/>
        <v>1.7562140293398443</v>
      </c>
    </row>
    <row r="210" spans="3:10" x14ac:dyDescent="0.25">
      <c r="C210" s="3">
        <v>194</v>
      </c>
      <c r="D210" s="35">
        <f t="shared" ref="D210:D273" ca="1" si="21">$C$7+($C$8-$C$7)*RAND()</f>
        <v>1.0583530081818053</v>
      </c>
      <c r="E210" s="35">
        <f t="shared" ca="1" si="18"/>
        <v>550.14145267323738</v>
      </c>
      <c r="F210" s="35">
        <f t="shared" ca="1" si="19"/>
        <v>550.8393136943954</v>
      </c>
      <c r="G210" s="35">
        <f t="shared" ca="1" si="20"/>
        <v>0.69786102115801896</v>
      </c>
      <c r="H210" s="35">
        <f t="shared" ref="H210:H273" ca="1" si="22">NORMINV(RAND(),$C$11,$C$12)</f>
        <v>1.7373359517912812</v>
      </c>
      <c r="I210" s="35">
        <f t="shared" ref="I210:I273" ca="1" si="23">F210+H210</f>
        <v>552.57664964618664</v>
      </c>
      <c r="J210" s="35">
        <f t="shared" ref="J210:J273" ca="1" si="24">I210-E210</f>
        <v>2.4351969729492566</v>
      </c>
    </row>
    <row r="211" spans="3:10" x14ac:dyDescent="0.25">
      <c r="C211" s="3">
        <v>195</v>
      </c>
      <c r="D211" s="35">
        <f t="shared" ca="1" si="21"/>
        <v>2.3815074667921077</v>
      </c>
      <c r="E211" s="35">
        <f t="shared" ref="E211:E274" ca="1" si="25">D211+E210</f>
        <v>552.52296014002945</v>
      </c>
      <c r="F211" s="35">
        <f t="shared" ref="F211:F274" ca="1" si="26">IF(E211&gt;I210,E211,I210)</f>
        <v>552.57664964618664</v>
      </c>
      <c r="G211" s="35">
        <f t="shared" ref="G211:G274" ca="1" si="27">F211-E211</f>
        <v>5.3689506157184042E-2</v>
      </c>
      <c r="H211" s="35">
        <f t="shared" ca="1" si="22"/>
        <v>1.6922236021917607</v>
      </c>
      <c r="I211" s="35">
        <f t="shared" ca="1" si="23"/>
        <v>554.26887324837844</v>
      </c>
      <c r="J211" s="35">
        <f t="shared" ca="1" si="24"/>
        <v>1.7459131083489865</v>
      </c>
    </row>
    <row r="212" spans="3:10" x14ac:dyDescent="0.25">
      <c r="C212" s="3">
        <v>196</v>
      </c>
      <c r="D212" s="35">
        <f t="shared" ca="1" si="21"/>
        <v>3.5625238270547839</v>
      </c>
      <c r="E212" s="35">
        <f t="shared" ca="1" si="25"/>
        <v>556.0854839670842</v>
      </c>
      <c r="F212" s="35">
        <f t="shared" ca="1" si="26"/>
        <v>556.0854839670842</v>
      </c>
      <c r="G212" s="35">
        <f t="shared" ca="1" si="27"/>
        <v>0</v>
      </c>
      <c r="H212" s="35">
        <f t="shared" ca="1" si="22"/>
        <v>2.2229079520693373</v>
      </c>
      <c r="I212" s="35">
        <f t="shared" ca="1" si="23"/>
        <v>558.30839191915356</v>
      </c>
      <c r="J212" s="35">
        <f t="shared" ca="1" si="24"/>
        <v>2.2229079520693631</v>
      </c>
    </row>
    <row r="213" spans="3:10" x14ac:dyDescent="0.25">
      <c r="C213" s="3">
        <v>197</v>
      </c>
      <c r="D213" s="35">
        <f t="shared" ca="1" si="21"/>
        <v>4.7331422656907947</v>
      </c>
      <c r="E213" s="35">
        <f t="shared" ca="1" si="25"/>
        <v>560.81862623277505</v>
      </c>
      <c r="F213" s="35">
        <f t="shared" ca="1" si="26"/>
        <v>560.81862623277505</v>
      </c>
      <c r="G213" s="35">
        <f t="shared" ca="1" si="27"/>
        <v>0</v>
      </c>
      <c r="H213" s="35">
        <f t="shared" ca="1" si="22"/>
        <v>1.6636956291447622</v>
      </c>
      <c r="I213" s="35">
        <f t="shared" ca="1" si="23"/>
        <v>562.48232186191979</v>
      </c>
      <c r="J213" s="35">
        <f t="shared" ca="1" si="24"/>
        <v>1.6636956291447405</v>
      </c>
    </row>
    <row r="214" spans="3:10" x14ac:dyDescent="0.25">
      <c r="C214" s="3">
        <v>198</v>
      </c>
      <c r="D214" s="35">
        <f t="shared" ca="1" si="21"/>
        <v>1.6934193464226337</v>
      </c>
      <c r="E214" s="35">
        <f t="shared" ca="1" si="25"/>
        <v>562.51204557919766</v>
      </c>
      <c r="F214" s="35">
        <f t="shared" ca="1" si="26"/>
        <v>562.51204557919766</v>
      </c>
      <c r="G214" s="35">
        <f t="shared" ca="1" si="27"/>
        <v>0</v>
      </c>
      <c r="H214" s="35">
        <f t="shared" ca="1" si="22"/>
        <v>1.9294006347707033</v>
      </c>
      <c r="I214" s="35">
        <f t="shared" ca="1" si="23"/>
        <v>564.44144621396833</v>
      </c>
      <c r="J214" s="35">
        <f t="shared" ca="1" si="24"/>
        <v>1.9294006347706727</v>
      </c>
    </row>
    <row r="215" spans="3:10" x14ac:dyDescent="0.25">
      <c r="C215" s="3">
        <v>199</v>
      </c>
      <c r="D215" s="35">
        <f t="shared" ca="1" si="21"/>
        <v>1.6093538045578852</v>
      </c>
      <c r="E215" s="35">
        <f t="shared" ca="1" si="25"/>
        <v>564.1213993837556</v>
      </c>
      <c r="F215" s="35">
        <f t="shared" ca="1" si="26"/>
        <v>564.44144621396833</v>
      </c>
      <c r="G215" s="35">
        <f t="shared" ca="1" si="27"/>
        <v>0.32004683021273195</v>
      </c>
      <c r="H215" s="35">
        <f t="shared" ca="1" si="22"/>
        <v>2.0169878103504102</v>
      </c>
      <c r="I215" s="35">
        <f t="shared" ca="1" si="23"/>
        <v>566.45843402431876</v>
      </c>
      <c r="J215" s="35">
        <f t="shared" ca="1" si="24"/>
        <v>2.3370346405631608</v>
      </c>
    </row>
    <row r="216" spans="3:10" x14ac:dyDescent="0.25">
      <c r="C216" s="3">
        <v>200</v>
      </c>
      <c r="D216" s="35">
        <f t="shared" ca="1" si="21"/>
        <v>4.5168114120791394</v>
      </c>
      <c r="E216" s="35">
        <f t="shared" ca="1" si="25"/>
        <v>568.63821079583477</v>
      </c>
      <c r="F216" s="35">
        <f t="shared" ca="1" si="26"/>
        <v>568.63821079583477</v>
      </c>
      <c r="G216" s="35">
        <f t="shared" ca="1" si="27"/>
        <v>0</v>
      </c>
      <c r="H216" s="35">
        <f t="shared" ca="1" si="22"/>
        <v>1.516647483946336</v>
      </c>
      <c r="I216" s="35">
        <f t="shared" ca="1" si="23"/>
        <v>570.15485827978114</v>
      </c>
      <c r="J216" s="35">
        <f t="shared" ca="1" si="24"/>
        <v>1.5166474839463717</v>
      </c>
    </row>
    <row r="217" spans="3:10" x14ac:dyDescent="0.25">
      <c r="C217" s="3">
        <v>201</v>
      </c>
      <c r="D217" s="35">
        <f t="shared" ca="1" si="21"/>
        <v>4.7818107960641845</v>
      </c>
      <c r="E217" s="35">
        <f t="shared" ca="1" si="25"/>
        <v>573.42002159189894</v>
      </c>
      <c r="F217" s="35">
        <f t="shared" ca="1" si="26"/>
        <v>573.42002159189894</v>
      </c>
      <c r="G217" s="35">
        <f t="shared" ca="1" si="27"/>
        <v>0</v>
      </c>
      <c r="H217" s="35">
        <f t="shared" ca="1" si="22"/>
        <v>2.527420414329776</v>
      </c>
      <c r="I217" s="35">
        <f t="shared" ca="1" si="23"/>
        <v>575.9474420062287</v>
      </c>
      <c r="J217" s="35">
        <f t="shared" ca="1" si="24"/>
        <v>2.5274204143297538</v>
      </c>
    </row>
    <row r="218" spans="3:10" x14ac:dyDescent="0.25">
      <c r="C218" s="3">
        <v>202</v>
      </c>
      <c r="D218" s="35">
        <f t="shared" ca="1" si="21"/>
        <v>0.70934283517859242</v>
      </c>
      <c r="E218" s="35">
        <f t="shared" ca="1" si="25"/>
        <v>574.12936442707758</v>
      </c>
      <c r="F218" s="35">
        <f t="shared" ca="1" si="26"/>
        <v>575.9474420062287</v>
      </c>
      <c r="G218" s="35">
        <f t="shared" ca="1" si="27"/>
        <v>1.8180775791511223</v>
      </c>
      <c r="H218" s="35">
        <f t="shared" ca="1" si="22"/>
        <v>1.5761906236045864</v>
      </c>
      <c r="I218" s="35">
        <f t="shared" ca="1" si="23"/>
        <v>577.52363262983329</v>
      </c>
      <c r="J218" s="35">
        <f t="shared" ca="1" si="24"/>
        <v>3.3942682027557112</v>
      </c>
    </row>
    <row r="219" spans="3:10" x14ac:dyDescent="0.25">
      <c r="C219" s="3">
        <v>203</v>
      </c>
      <c r="D219" s="35">
        <f t="shared" ca="1" si="21"/>
        <v>3.2630338145720499</v>
      </c>
      <c r="E219" s="35">
        <f t="shared" ca="1" si="25"/>
        <v>577.39239824164963</v>
      </c>
      <c r="F219" s="35">
        <f t="shared" ca="1" si="26"/>
        <v>577.52363262983329</v>
      </c>
      <c r="G219" s="35">
        <f t="shared" ca="1" si="27"/>
        <v>0.13123438818365685</v>
      </c>
      <c r="H219" s="35">
        <f t="shared" ca="1" si="22"/>
        <v>1.3926041524540047</v>
      </c>
      <c r="I219" s="35">
        <f t="shared" ca="1" si="23"/>
        <v>578.91623678228734</v>
      </c>
      <c r="J219" s="35">
        <f t="shared" ca="1" si="24"/>
        <v>1.523838540637712</v>
      </c>
    </row>
    <row r="220" spans="3:10" x14ac:dyDescent="0.25">
      <c r="C220" s="3">
        <v>204</v>
      </c>
      <c r="D220" s="35">
        <f t="shared" ca="1" si="21"/>
        <v>4.0169963920209266</v>
      </c>
      <c r="E220" s="35">
        <f t="shared" ca="1" si="25"/>
        <v>581.40939463367056</v>
      </c>
      <c r="F220" s="35">
        <f t="shared" ca="1" si="26"/>
        <v>581.40939463367056</v>
      </c>
      <c r="G220" s="35">
        <f t="shared" ca="1" si="27"/>
        <v>0</v>
      </c>
      <c r="H220" s="35">
        <f t="shared" ca="1" si="22"/>
        <v>2.3332251352587492</v>
      </c>
      <c r="I220" s="35">
        <f t="shared" ca="1" si="23"/>
        <v>583.74261976892933</v>
      </c>
      <c r="J220" s="35">
        <f t="shared" ca="1" si="24"/>
        <v>2.3332251352587718</v>
      </c>
    </row>
    <row r="221" spans="3:10" x14ac:dyDescent="0.25">
      <c r="C221" s="3">
        <v>205</v>
      </c>
      <c r="D221" s="35">
        <f t="shared" ca="1" si="21"/>
        <v>4.1535169095690012</v>
      </c>
      <c r="E221" s="35">
        <f t="shared" ca="1" si="25"/>
        <v>585.56291154323958</v>
      </c>
      <c r="F221" s="35">
        <f t="shared" ca="1" si="26"/>
        <v>585.56291154323958</v>
      </c>
      <c r="G221" s="35">
        <f t="shared" ca="1" si="27"/>
        <v>0</v>
      </c>
      <c r="H221" s="35">
        <f t="shared" ca="1" si="22"/>
        <v>1.9642747737066346</v>
      </c>
      <c r="I221" s="35">
        <f t="shared" ca="1" si="23"/>
        <v>587.5271863169462</v>
      </c>
      <c r="J221" s="35">
        <f t="shared" ca="1" si="24"/>
        <v>1.9642747737066202</v>
      </c>
    </row>
    <row r="222" spans="3:10" x14ac:dyDescent="0.25">
      <c r="C222" s="3">
        <v>206</v>
      </c>
      <c r="D222" s="35">
        <f t="shared" ca="1" si="21"/>
        <v>4.2441357481715576</v>
      </c>
      <c r="E222" s="35">
        <f t="shared" ca="1" si="25"/>
        <v>589.8070472914111</v>
      </c>
      <c r="F222" s="35">
        <f t="shared" ca="1" si="26"/>
        <v>589.8070472914111</v>
      </c>
      <c r="G222" s="35">
        <f t="shared" ca="1" si="27"/>
        <v>0</v>
      </c>
      <c r="H222" s="35">
        <f t="shared" ca="1" si="22"/>
        <v>2.2514491248626696</v>
      </c>
      <c r="I222" s="35">
        <f t="shared" ca="1" si="23"/>
        <v>592.05849641627378</v>
      </c>
      <c r="J222" s="35">
        <f t="shared" ca="1" si="24"/>
        <v>2.2514491248626882</v>
      </c>
    </row>
    <row r="223" spans="3:10" x14ac:dyDescent="0.25">
      <c r="C223" s="3">
        <v>207</v>
      </c>
      <c r="D223" s="35">
        <f t="shared" ca="1" si="21"/>
        <v>3.5282222523448774</v>
      </c>
      <c r="E223" s="35">
        <f t="shared" ca="1" si="25"/>
        <v>593.335269543756</v>
      </c>
      <c r="F223" s="35">
        <f t="shared" ca="1" si="26"/>
        <v>593.335269543756</v>
      </c>
      <c r="G223" s="35">
        <f t="shared" ca="1" si="27"/>
        <v>0</v>
      </c>
      <c r="H223" s="35">
        <f t="shared" ca="1" si="22"/>
        <v>1.9484605110518658</v>
      </c>
      <c r="I223" s="35">
        <f t="shared" ca="1" si="23"/>
        <v>595.28373005480785</v>
      </c>
      <c r="J223" s="35">
        <f t="shared" ca="1" si="24"/>
        <v>1.9484605110518487</v>
      </c>
    </row>
    <row r="224" spans="3:10" x14ac:dyDescent="0.25">
      <c r="C224" s="3">
        <v>208</v>
      </c>
      <c r="D224" s="35">
        <f t="shared" ca="1" si="21"/>
        <v>2.4276187178030235</v>
      </c>
      <c r="E224" s="35">
        <f t="shared" ca="1" si="25"/>
        <v>595.76288826155906</v>
      </c>
      <c r="F224" s="35">
        <f t="shared" ca="1" si="26"/>
        <v>595.76288826155906</v>
      </c>
      <c r="G224" s="35">
        <f t="shared" ca="1" si="27"/>
        <v>0</v>
      </c>
      <c r="H224" s="35">
        <f t="shared" ca="1" si="22"/>
        <v>2.9487086214450979</v>
      </c>
      <c r="I224" s="35">
        <f t="shared" ca="1" si="23"/>
        <v>598.71159688300418</v>
      </c>
      <c r="J224" s="35">
        <f t="shared" ca="1" si="24"/>
        <v>2.948708621445121</v>
      </c>
    </row>
    <row r="225" spans="3:10" x14ac:dyDescent="0.25">
      <c r="C225" s="3">
        <v>209</v>
      </c>
      <c r="D225" s="35">
        <f t="shared" ca="1" si="21"/>
        <v>2.381970970832298</v>
      </c>
      <c r="E225" s="35">
        <f t="shared" ca="1" si="25"/>
        <v>598.14485923239135</v>
      </c>
      <c r="F225" s="35">
        <f t="shared" ca="1" si="26"/>
        <v>598.71159688300418</v>
      </c>
      <c r="G225" s="35">
        <f t="shared" ca="1" si="27"/>
        <v>0.56673765061282211</v>
      </c>
      <c r="H225" s="35">
        <f t="shared" ca="1" si="22"/>
        <v>1.9996836215277818</v>
      </c>
      <c r="I225" s="35">
        <f t="shared" ca="1" si="23"/>
        <v>600.71128050453194</v>
      </c>
      <c r="J225" s="35">
        <f t="shared" ca="1" si="24"/>
        <v>2.5664212721405875</v>
      </c>
    </row>
    <row r="226" spans="3:10" x14ac:dyDescent="0.25">
      <c r="C226" s="3">
        <v>210</v>
      </c>
      <c r="D226" s="35">
        <f t="shared" ca="1" si="21"/>
        <v>0.28322863752991922</v>
      </c>
      <c r="E226" s="35">
        <f t="shared" ca="1" si="25"/>
        <v>598.42808786992123</v>
      </c>
      <c r="F226" s="35">
        <f t="shared" ca="1" si="26"/>
        <v>600.71128050453194</v>
      </c>
      <c r="G226" s="35">
        <f t="shared" ca="1" si="27"/>
        <v>2.2831926346107139</v>
      </c>
      <c r="H226" s="35">
        <f t="shared" ca="1" si="22"/>
        <v>1.7058455997587758</v>
      </c>
      <c r="I226" s="35">
        <f t="shared" ca="1" si="23"/>
        <v>602.41712610429067</v>
      </c>
      <c r="J226" s="35">
        <f t="shared" ca="1" si="24"/>
        <v>3.9890382343694455</v>
      </c>
    </row>
    <row r="227" spans="3:10" x14ac:dyDescent="0.25">
      <c r="C227" s="3">
        <v>211</v>
      </c>
      <c r="D227" s="35">
        <f t="shared" ca="1" si="21"/>
        <v>0.78180648837472444</v>
      </c>
      <c r="E227" s="35">
        <f t="shared" ca="1" si="25"/>
        <v>599.20989435829597</v>
      </c>
      <c r="F227" s="35">
        <f t="shared" ca="1" si="26"/>
        <v>602.41712610429067</v>
      </c>
      <c r="G227" s="35">
        <f t="shared" ca="1" si="27"/>
        <v>3.2072317459947044</v>
      </c>
      <c r="H227" s="35">
        <f t="shared" ca="1" si="22"/>
        <v>2.4308998709742689</v>
      </c>
      <c r="I227" s="35">
        <f t="shared" ca="1" si="23"/>
        <v>604.84802597526493</v>
      </c>
      <c r="J227" s="35">
        <f t="shared" ca="1" si="24"/>
        <v>5.6381316169689626</v>
      </c>
    </row>
    <row r="228" spans="3:10" x14ac:dyDescent="0.25">
      <c r="C228" s="3">
        <v>212</v>
      </c>
      <c r="D228" s="35">
        <f t="shared" ca="1" si="21"/>
        <v>2.8117519731601295</v>
      </c>
      <c r="E228" s="35">
        <f t="shared" ca="1" si="25"/>
        <v>602.02164633145605</v>
      </c>
      <c r="F228" s="35">
        <f t="shared" ca="1" si="26"/>
        <v>604.84802597526493</v>
      </c>
      <c r="G228" s="35">
        <f t="shared" ca="1" si="27"/>
        <v>2.8263796438088775</v>
      </c>
      <c r="H228" s="35">
        <f t="shared" ca="1" si="22"/>
        <v>2.8363377263735057</v>
      </c>
      <c r="I228" s="35">
        <f t="shared" ca="1" si="23"/>
        <v>607.6843637016384</v>
      </c>
      <c r="J228" s="35">
        <f t="shared" ca="1" si="24"/>
        <v>5.6627173701823494</v>
      </c>
    </row>
    <row r="229" spans="3:10" x14ac:dyDescent="0.25">
      <c r="C229" s="3">
        <v>213</v>
      </c>
      <c r="D229" s="35">
        <f t="shared" ca="1" si="21"/>
        <v>3.328431844197246</v>
      </c>
      <c r="E229" s="35">
        <f t="shared" ca="1" si="25"/>
        <v>605.35007817565327</v>
      </c>
      <c r="F229" s="35">
        <f t="shared" ca="1" si="26"/>
        <v>607.6843637016384</v>
      </c>
      <c r="G229" s="35">
        <f t="shared" ca="1" si="27"/>
        <v>2.3342855259851376</v>
      </c>
      <c r="H229" s="35">
        <f t="shared" ca="1" si="22"/>
        <v>1.3759135926460777</v>
      </c>
      <c r="I229" s="35">
        <f t="shared" ca="1" si="23"/>
        <v>609.06027729428445</v>
      </c>
      <c r="J229" s="35">
        <f t="shared" ca="1" si="24"/>
        <v>3.7101991186311807</v>
      </c>
    </row>
    <row r="230" spans="3:10" x14ac:dyDescent="0.25">
      <c r="C230" s="3">
        <v>214</v>
      </c>
      <c r="D230" s="35">
        <f t="shared" ca="1" si="21"/>
        <v>2.3073023526917384</v>
      </c>
      <c r="E230" s="35">
        <f t="shared" ca="1" si="25"/>
        <v>607.65738052834502</v>
      </c>
      <c r="F230" s="35">
        <f t="shared" ca="1" si="26"/>
        <v>609.06027729428445</v>
      </c>
      <c r="G230" s="35">
        <f t="shared" ca="1" si="27"/>
        <v>1.4028967659394311</v>
      </c>
      <c r="H230" s="35">
        <f t="shared" ca="1" si="22"/>
        <v>2.2033839805858957</v>
      </c>
      <c r="I230" s="35">
        <f t="shared" ca="1" si="23"/>
        <v>611.26366127487029</v>
      </c>
      <c r="J230" s="35">
        <f t="shared" ca="1" si="24"/>
        <v>3.6062807465252718</v>
      </c>
    </row>
    <row r="231" spans="3:10" x14ac:dyDescent="0.25">
      <c r="C231" s="3">
        <v>215</v>
      </c>
      <c r="D231" s="35">
        <f t="shared" ca="1" si="21"/>
        <v>2.4067632188096195</v>
      </c>
      <c r="E231" s="35">
        <f t="shared" ca="1" si="25"/>
        <v>610.06414374715462</v>
      </c>
      <c r="F231" s="35">
        <f t="shared" ca="1" si="26"/>
        <v>611.26366127487029</v>
      </c>
      <c r="G231" s="35">
        <f t="shared" ca="1" si="27"/>
        <v>1.1995175277156704</v>
      </c>
      <c r="H231" s="35">
        <f t="shared" ca="1" si="22"/>
        <v>1.334820280867786</v>
      </c>
      <c r="I231" s="35">
        <f t="shared" ca="1" si="23"/>
        <v>612.59848155573809</v>
      </c>
      <c r="J231" s="35">
        <f t="shared" ca="1" si="24"/>
        <v>2.5343378085834729</v>
      </c>
    </row>
    <row r="232" spans="3:10" x14ac:dyDescent="0.25">
      <c r="C232" s="3">
        <v>216</v>
      </c>
      <c r="D232" s="35">
        <f t="shared" ca="1" si="21"/>
        <v>2.064281050387585</v>
      </c>
      <c r="E232" s="35">
        <f t="shared" ca="1" si="25"/>
        <v>612.12842479754215</v>
      </c>
      <c r="F232" s="35">
        <f t="shared" ca="1" si="26"/>
        <v>612.59848155573809</v>
      </c>
      <c r="G232" s="35">
        <f t="shared" ca="1" si="27"/>
        <v>0.47005675819593762</v>
      </c>
      <c r="H232" s="35">
        <f t="shared" ca="1" si="22"/>
        <v>2.2000517242122712</v>
      </c>
      <c r="I232" s="35">
        <f t="shared" ca="1" si="23"/>
        <v>614.79853327995033</v>
      </c>
      <c r="J232" s="35">
        <f t="shared" ca="1" si="24"/>
        <v>2.6701084824081818</v>
      </c>
    </row>
    <row r="233" spans="3:10" x14ac:dyDescent="0.25">
      <c r="C233" s="3">
        <v>217</v>
      </c>
      <c r="D233" s="35">
        <f t="shared" ca="1" si="21"/>
        <v>0.89523153282222379</v>
      </c>
      <c r="E233" s="35">
        <f t="shared" ca="1" si="25"/>
        <v>613.02365633036436</v>
      </c>
      <c r="F233" s="35">
        <f t="shared" ca="1" si="26"/>
        <v>614.79853327995033</v>
      </c>
      <c r="G233" s="35">
        <f t="shared" ca="1" si="27"/>
        <v>1.7748769495859733</v>
      </c>
      <c r="H233" s="35">
        <f t="shared" ca="1" si="22"/>
        <v>2.2801312079063072</v>
      </c>
      <c r="I233" s="35">
        <f t="shared" ca="1" si="23"/>
        <v>617.0786644878566</v>
      </c>
      <c r="J233" s="35">
        <f t="shared" ca="1" si="24"/>
        <v>4.0550081574922388</v>
      </c>
    </row>
    <row r="234" spans="3:10" x14ac:dyDescent="0.25">
      <c r="C234" s="3">
        <v>218</v>
      </c>
      <c r="D234" s="35">
        <f t="shared" ca="1" si="21"/>
        <v>0.65793369470245222</v>
      </c>
      <c r="E234" s="35">
        <f t="shared" ca="1" si="25"/>
        <v>613.68159002506684</v>
      </c>
      <c r="F234" s="35">
        <f t="shared" ca="1" si="26"/>
        <v>617.0786644878566</v>
      </c>
      <c r="G234" s="35">
        <f t="shared" ca="1" si="27"/>
        <v>3.3970744627897602</v>
      </c>
      <c r="H234" s="35">
        <f t="shared" ca="1" si="22"/>
        <v>2.2202785125959585</v>
      </c>
      <c r="I234" s="35">
        <f t="shared" ca="1" si="23"/>
        <v>619.2989430004526</v>
      </c>
      <c r="J234" s="35">
        <f t="shared" ca="1" si="24"/>
        <v>5.6173529753857565</v>
      </c>
    </row>
    <row r="235" spans="3:10" x14ac:dyDescent="0.25">
      <c r="C235" s="3">
        <v>219</v>
      </c>
      <c r="D235" s="35">
        <f t="shared" ca="1" si="21"/>
        <v>3.6491514537955529</v>
      </c>
      <c r="E235" s="35">
        <f t="shared" ca="1" si="25"/>
        <v>617.33074147886236</v>
      </c>
      <c r="F235" s="35">
        <f t="shared" ca="1" si="26"/>
        <v>619.2989430004526</v>
      </c>
      <c r="G235" s="35">
        <f t="shared" ca="1" si="27"/>
        <v>1.9682015215902311</v>
      </c>
      <c r="H235" s="35">
        <f t="shared" ca="1" si="22"/>
        <v>2.8206879715775375</v>
      </c>
      <c r="I235" s="35">
        <f t="shared" ca="1" si="23"/>
        <v>622.11963097203011</v>
      </c>
      <c r="J235" s="35">
        <f t="shared" ca="1" si="24"/>
        <v>4.7888894931677441</v>
      </c>
    </row>
    <row r="236" spans="3:10" x14ac:dyDescent="0.25">
      <c r="C236" s="3">
        <v>220</v>
      </c>
      <c r="D236" s="35">
        <f t="shared" ca="1" si="21"/>
        <v>2.3077394684106749</v>
      </c>
      <c r="E236" s="35">
        <f t="shared" ca="1" si="25"/>
        <v>619.63848094727302</v>
      </c>
      <c r="F236" s="35">
        <f t="shared" ca="1" si="26"/>
        <v>622.11963097203011</v>
      </c>
      <c r="G236" s="35">
        <f t="shared" ca="1" si="27"/>
        <v>2.4811500247570848</v>
      </c>
      <c r="H236" s="35">
        <f t="shared" ca="1" si="22"/>
        <v>1.8926308038539417</v>
      </c>
      <c r="I236" s="35">
        <f t="shared" ca="1" si="23"/>
        <v>624.0122617758841</v>
      </c>
      <c r="J236" s="35">
        <f t="shared" ca="1" si="24"/>
        <v>4.3737808286110749</v>
      </c>
    </row>
    <row r="237" spans="3:10" x14ac:dyDescent="0.25">
      <c r="C237" s="3">
        <v>221</v>
      </c>
      <c r="D237" s="35">
        <f t="shared" ca="1" si="21"/>
        <v>4.9772843376327032</v>
      </c>
      <c r="E237" s="35">
        <f t="shared" ca="1" si="25"/>
        <v>624.61576528490571</v>
      </c>
      <c r="F237" s="35">
        <f t="shared" ca="1" si="26"/>
        <v>624.61576528490571</v>
      </c>
      <c r="G237" s="35">
        <f t="shared" ca="1" si="27"/>
        <v>0</v>
      </c>
      <c r="H237" s="35">
        <f t="shared" ca="1" si="22"/>
        <v>1.8794661497103693</v>
      </c>
      <c r="I237" s="35">
        <f t="shared" ca="1" si="23"/>
        <v>626.49523143461613</v>
      </c>
      <c r="J237" s="35">
        <f t="shared" ca="1" si="24"/>
        <v>1.8794661497104244</v>
      </c>
    </row>
    <row r="238" spans="3:10" x14ac:dyDescent="0.25">
      <c r="C238" s="3">
        <v>222</v>
      </c>
      <c r="D238" s="35">
        <f t="shared" ca="1" si="21"/>
        <v>4.9040067051131544</v>
      </c>
      <c r="E238" s="35">
        <f t="shared" ca="1" si="25"/>
        <v>629.51977199001885</v>
      </c>
      <c r="F238" s="35">
        <f t="shared" ca="1" si="26"/>
        <v>629.51977199001885</v>
      </c>
      <c r="G238" s="35">
        <f t="shared" ca="1" si="27"/>
        <v>0</v>
      </c>
      <c r="H238" s="35">
        <f t="shared" ca="1" si="22"/>
        <v>0.83530674376770997</v>
      </c>
      <c r="I238" s="35">
        <f t="shared" ca="1" si="23"/>
        <v>630.35507873378651</v>
      </c>
      <c r="J238" s="35">
        <f t="shared" ca="1" si="24"/>
        <v>0.83530674376766001</v>
      </c>
    </row>
    <row r="239" spans="3:10" x14ac:dyDescent="0.25">
      <c r="C239" s="3">
        <v>223</v>
      </c>
      <c r="D239" s="35">
        <f t="shared" ca="1" si="21"/>
        <v>1.7183274094088086</v>
      </c>
      <c r="E239" s="35">
        <f t="shared" ca="1" si="25"/>
        <v>631.23809939942771</v>
      </c>
      <c r="F239" s="35">
        <f t="shared" ca="1" si="26"/>
        <v>631.23809939942771</v>
      </c>
      <c r="G239" s="35">
        <f t="shared" ca="1" si="27"/>
        <v>0</v>
      </c>
      <c r="H239" s="35">
        <f t="shared" ca="1" si="22"/>
        <v>2.0133105568415091</v>
      </c>
      <c r="I239" s="35">
        <f t="shared" ca="1" si="23"/>
        <v>633.25140995626919</v>
      </c>
      <c r="J239" s="35">
        <f t="shared" ca="1" si="24"/>
        <v>2.0133105568414749</v>
      </c>
    </row>
    <row r="240" spans="3:10" x14ac:dyDescent="0.25">
      <c r="C240" s="3">
        <v>224</v>
      </c>
      <c r="D240" s="35">
        <f t="shared" ca="1" si="21"/>
        <v>3.9866227608383165</v>
      </c>
      <c r="E240" s="35">
        <f t="shared" ca="1" si="25"/>
        <v>635.22472216026608</v>
      </c>
      <c r="F240" s="35">
        <f t="shared" ca="1" si="26"/>
        <v>635.22472216026608</v>
      </c>
      <c r="G240" s="35">
        <f t="shared" ca="1" si="27"/>
        <v>0</v>
      </c>
      <c r="H240" s="35">
        <f t="shared" ca="1" si="22"/>
        <v>2.6110234370844836</v>
      </c>
      <c r="I240" s="35">
        <f t="shared" ca="1" si="23"/>
        <v>637.83574559735052</v>
      </c>
      <c r="J240" s="35">
        <f t="shared" ca="1" si="24"/>
        <v>2.611023437084441</v>
      </c>
    </row>
    <row r="241" spans="3:10" x14ac:dyDescent="0.25">
      <c r="C241" s="3">
        <v>225</v>
      </c>
      <c r="D241" s="35">
        <f t="shared" ca="1" si="21"/>
        <v>1.0853215910616487</v>
      </c>
      <c r="E241" s="35">
        <f t="shared" ca="1" si="25"/>
        <v>636.31004375132773</v>
      </c>
      <c r="F241" s="35">
        <f t="shared" ca="1" si="26"/>
        <v>637.83574559735052</v>
      </c>
      <c r="G241" s="35">
        <f t="shared" ca="1" si="27"/>
        <v>1.5257018460227982</v>
      </c>
      <c r="H241" s="35">
        <f t="shared" ca="1" si="22"/>
        <v>2.1967139126650825</v>
      </c>
      <c r="I241" s="35">
        <f t="shared" ca="1" si="23"/>
        <v>640.03245951001566</v>
      </c>
      <c r="J241" s="35">
        <f t="shared" ca="1" si="24"/>
        <v>3.7224157586879301</v>
      </c>
    </row>
    <row r="242" spans="3:10" x14ac:dyDescent="0.25">
      <c r="C242" s="3">
        <v>226</v>
      </c>
      <c r="D242" s="35">
        <f t="shared" ca="1" si="21"/>
        <v>1.964764157044669</v>
      </c>
      <c r="E242" s="35">
        <f t="shared" ca="1" si="25"/>
        <v>638.2748079083724</v>
      </c>
      <c r="F242" s="35">
        <f t="shared" ca="1" si="26"/>
        <v>640.03245951001566</v>
      </c>
      <c r="G242" s="35">
        <f t="shared" ca="1" si="27"/>
        <v>1.7576516016432606</v>
      </c>
      <c r="H242" s="35">
        <f t="shared" ca="1" si="22"/>
        <v>2.0216940023994776</v>
      </c>
      <c r="I242" s="35">
        <f t="shared" ca="1" si="23"/>
        <v>642.05415351241516</v>
      </c>
      <c r="J242" s="35">
        <f t="shared" ca="1" si="24"/>
        <v>3.77934560404276</v>
      </c>
    </row>
    <row r="243" spans="3:10" x14ac:dyDescent="0.25">
      <c r="C243" s="3">
        <v>227</v>
      </c>
      <c r="D243" s="35">
        <f t="shared" ca="1" si="21"/>
        <v>0.82253481464886036</v>
      </c>
      <c r="E243" s="35">
        <f t="shared" ca="1" si="25"/>
        <v>639.09734272302126</v>
      </c>
      <c r="F243" s="35">
        <f t="shared" ca="1" si="26"/>
        <v>642.05415351241516</v>
      </c>
      <c r="G243" s="35">
        <f t="shared" ca="1" si="27"/>
        <v>2.9568107893938986</v>
      </c>
      <c r="H243" s="35">
        <f t="shared" ca="1" si="22"/>
        <v>2.6324033323349636</v>
      </c>
      <c r="I243" s="35">
        <f t="shared" ca="1" si="23"/>
        <v>644.68655684475016</v>
      </c>
      <c r="J243" s="35">
        <f t="shared" ca="1" si="24"/>
        <v>5.5892141217289009</v>
      </c>
    </row>
    <row r="244" spans="3:10" x14ac:dyDescent="0.25">
      <c r="C244" s="3">
        <v>228</v>
      </c>
      <c r="D244" s="35">
        <f t="shared" ca="1" si="21"/>
        <v>4.1386007244263094</v>
      </c>
      <c r="E244" s="35">
        <f t="shared" ca="1" si="25"/>
        <v>643.23594344744754</v>
      </c>
      <c r="F244" s="35">
        <f t="shared" ca="1" si="26"/>
        <v>644.68655684475016</v>
      </c>
      <c r="G244" s="35">
        <f t="shared" ca="1" si="27"/>
        <v>1.4506133973026181</v>
      </c>
      <c r="H244" s="35">
        <f t="shared" ca="1" si="22"/>
        <v>2.5341613569424473</v>
      </c>
      <c r="I244" s="35">
        <f t="shared" ca="1" si="23"/>
        <v>647.22071820169265</v>
      </c>
      <c r="J244" s="35">
        <f t="shared" ca="1" si="24"/>
        <v>3.9847747542451089</v>
      </c>
    </row>
    <row r="245" spans="3:10" x14ac:dyDescent="0.25">
      <c r="C245" s="3">
        <v>229</v>
      </c>
      <c r="D245" s="35">
        <f t="shared" ca="1" si="21"/>
        <v>0.43614864928751829</v>
      </c>
      <c r="E245" s="35">
        <f t="shared" ca="1" si="25"/>
        <v>643.67209209673501</v>
      </c>
      <c r="F245" s="35">
        <f t="shared" ca="1" si="26"/>
        <v>647.22071820169265</v>
      </c>
      <c r="G245" s="35">
        <f t="shared" ca="1" si="27"/>
        <v>3.5486261049576342</v>
      </c>
      <c r="H245" s="35">
        <f t="shared" ca="1" si="22"/>
        <v>2.1428756307721835</v>
      </c>
      <c r="I245" s="35">
        <f t="shared" ca="1" si="23"/>
        <v>649.36359383246486</v>
      </c>
      <c r="J245" s="35">
        <f t="shared" ca="1" si="24"/>
        <v>5.6915017357298439</v>
      </c>
    </row>
    <row r="246" spans="3:10" x14ac:dyDescent="0.25">
      <c r="C246" s="3">
        <v>230</v>
      </c>
      <c r="D246" s="35">
        <f t="shared" ca="1" si="21"/>
        <v>3.6312897147426604</v>
      </c>
      <c r="E246" s="35">
        <f t="shared" ca="1" si="25"/>
        <v>647.30338181147772</v>
      </c>
      <c r="F246" s="35">
        <f t="shared" ca="1" si="26"/>
        <v>649.36359383246486</v>
      </c>
      <c r="G246" s="35">
        <f t="shared" ca="1" si="27"/>
        <v>2.0602120209871373</v>
      </c>
      <c r="H246" s="35">
        <f t="shared" ca="1" si="22"/>
        <v>1.8895851599850106</v>
      </c>
      <c r="I246" s="35">
        <f t="shared" ca="1" si="23"/>
        <v>651.25317899244988</v>
      </c>
      <c r="J246" s="35">
        <f t="shared" ca="1" si="24"/>
        <v>3.9497971809721548</v>
      </c>
    </row>
    <row r="247" spans="3:10" x14ac:dyDescent="0.25">
      <c r="C247" s="3">
        <v>231</v>
      </c>
      <c r="D247" s="35">
        <f t="shared" ca="1" si="21"/>
        <v>4.9014299470058189</v>
      </c>
      <c r="E247" s="35">
        <f t="shared" ca="1" si="25"/>
        <v>652.20481175848352</v>
      </c>
      <c r="F247" s="35">
        <f t="shared" ca="1" si="26"/>
        <v>652.20481175848352</v>
      </c>
      <c r="G247" s="35">
        <f t="shared" ca="1" si="27"/>
        <v>0</v>
      </c>
      <c r="H247" s="35">
        <f t="shared" ca="1" si="22"/>
        <v>2.0485599049488186</v>
      </c>
      <c r="I247" s="35">
        <f t="shared" ca="1" si="23"/>
        <v>654.25337166343229</v>
      </c>
      <c r="J247" s="35">
        <f t="shared" ca="1" si="24"/>
        <v>2.0485599049487746</v>
      </c>
    </row>
    <row r="248" spans="3:10" x14ac:dyDescent="0.25">
      <c r="C248" s="3">
        <v>232</v>
      </c>
      <c r="D248" s="35">
        <f t="shared" ca="1" si="21"/>
        <v>4.8669411093297636</v>
      </c>
      <c r="E248" s="35">
        <f t="shared" ca="1" si="25"/>
        <v>657.0717528678133</v>
      </c>
      <c r="F248" s="35">
        <f t="shared" ca="1" si="26"/>
        <v>657.0717528678133</v>
      </c>
      <c r="G248" s="35">
        <f t="shared" ca="1" si="27"/>
        <v>0</v>
      </c>
      <c r="H248" s="35">
        <f t="shared" ca="1" si="22"/>
        <v>2.5084577271825528</v>
      </c>
      <c r="I248" s="35">
        <f t="shared" ca="1" si="23"/>
        <v>659.58021059499583</v>
      </c>
      <c r="J248" s="35">
        <f t="shared" ca="1" si="24"/>
        <v>2.508457727182531</v>
      </c>
    </row>
    <row r="249" spans="3:10" x14ac:dyDescent="0.25">
      <c r="C249" s="3">
        <v>233</v>
      </c>
      <c r="D249" s="35">
        <f t="shared" ca="1" si="21"/>
        <v>1.0414268165322982</v>
      </c>
      <c r="E249" s="35">
        <f t="shared" ca="1" si="25"/>
        <v>658.1131796843456</v>
      </c>
      <c r="F249" s="35">
        <f t="shared" ca="1" si="26"/>
        <v>659.58021059499583</v>
      </c>
      <c r="G249" s="35">
        <f t="shared" ca="1" si="27"/>
        <v>1.4670309106502373</v>
      </c>
      <c r="H249" s="35">
        <f t="shared" ca="1" si="22"/>
        <v>1.7375054022087384</v>
      </c>
      <c r="I249" s="35">
        <f t="shared" ca="1" si="23"/>
        <v>661.31771599720457</v>
      </c>
      <c r="J249" s="35">
        <f t="shared" ca="1" si="24"/>
        <v>3.204536312858977</v>
      </c>
    </row>
    <row r="250" spans="3:10" x14ac:dyDescent="0.25">
      <c r="C250" s="3">
        <v>234</v>
      </c>
      <c r="D250" s="35">
        <f t="shared" ca="1" si="21"/>
        <v>1.1222143295794513</v>
      </c>
      <c r="E250" s="35">
        <f t="shared" ca="1" si="25"/>
        <v>659.23539401392509</v>
      </c>
      <c r="F250" s="35">
        <f t="shared" ca="1" si="26"/>
        <v>661.31771599720457</v>
      </c>
      <c r="G250" s="35">
        <f t="shared" ca="1" si="27"/>
        <v>2.0823219832794848</v>
      </c>
      <c r="H250" s="35">
        <f t="shared" ca="1" si="22"/>
        <v>2.9536020201989412</v>
      </c>
      <c r="I250" s="35">
        <f t="shared" ca="1" si="23"/>
        <v>664.27131801740347</v>
      </c>
      <c r="J250" s="35">
        <f t="shared" ca="1" si="24"/>
        <v>5.0359240034783852</v>
      </c>
    </row>
    <row r="251" spans="3:10" x14ac:dyDescent="0.25">
      <c r="C251" s="3">
        <v>235</v>
      </c>
      <c r="D251" s="35">
        <f t="shared" ca="1" si="21"/>
        <v>3.7995446646393685</v>
      </c>
      <c r="E251" s="35">
        <f t="shared" ca="1" si="25"/>
        <v>663.03493867856446</v>
      </c>
      <c r="F251" s="35">
        <f t="shared" ca="1" si="26"/>
        <v>664.27131801740347</v>
      </c>
      <c r="G251" s="35">
        <f t="shared" ca="1" si="27"/>
        <v>1.236379338839015</v>
      </c>
      <c r="H251" s="35">
        <f t="shared" ca="1" si="22"/>
        <v>2.3105106430155082</v>
      </c>
      <c r="I251" s="35">
        <f t="shared" ca="1" si="23"/>
        <v>666.58182866041898</v>
      </c>
      <c r="J251" s="35">
        <f t="shared" ca="1" si="24"/>
        <v>3.5468899818545196</v>
      </c>
    </row>
    <row r="252" spans="3:10" x14ac:dyDescent="0.25">
      <c r="C252" s="3">
        <v>236</v>
      </c>
      <c r="D252" s="35">
        <f t="shared" ca="1" si="21"/>
        <v>2.361535374682866E-2</v>
      </c>
      <c r="E252" s="35">
        <f t="shared" ca="1" si="25"/>
        <v>663.05855403231124</v>
      </c>
      <c r="F252" s="35">
        <f t="shared" ca="1" si="26"/>
        <v>666.58182866041898</v>
      </c>
      <c r="G252" s="35">
        <f t="shared" ca="1" si="27"/>
        <v>3.5232746281077425</v>
      </c>
      <c r="H252" s="35">
        <f t="shared" ca="1" si="22"/>
        <v>1.6438122746703419</v>
      </c>
      <c r="I252" s="35">
        <f t="shared" ca="1" si="23"/>
        <v>668.22564093508936</v>
      </c>
      <c r="J252" s="35">
        <f t="shared" ca="1" si="24"/>
        <v>5.1670869027781237</v>
      </c>
    </row>
    <row r="253" spans="3:10" x14ac:dyDescent="0.25">
      <c r="C253" s="3">
        <v>237</v>
      </c>
      <c r="D253" s="35">
        <f t="shared" ca="1" si="21"/>
        <v>4.6489518184849201</v>
      </c>
      <c r="E253" s="35">
        <f t="shared" ca="1" si="25"/>
        <v>667.70750585079611</v>
      </c>
      <c r="F253" s="35">
        <f t="shared" ca="1" si="26"/>
        <v>668.22564093508936</v>
      </c>
      <c r="G253" s="35">
        <f t="shared" ca="1" si="27"/>
        <v>0.51813508429324884</v>
      </c>
      <c r="H253" s="35">
        <f t="shared" ca="1" si="22"/>
        <v>1.5356891000937687</v>
      </c>
      <c r="I253" s="35">
        <f t="shared" ca="1" si="23"/>
        <v>669.76133003518316</v>
      </c>
      <c r="J253" s="35">
        <f t="shared" ca="1" si="24"/>
        <v>2.0538241843870537</v>
      </c>
    </row>
    <row r="254" spans="3:10" x14ac:dyDescent="0.25">
      <c r="C254" s="3">
        <v>238</v>
      </c>
      <c r="D254" s="35">
        <f t="shared" ca="1" si="21"/>
        <v>4.3581916834755301</v>
      </c>
      <c r="E254" s="35">
        <f t="shared" ca="1" si="25"/>
        <v>672.06569753427164</v>
      </c>
      <c r="F254" s="35">
        <f t="shared" ca="1" si="26"/>
        <v>672.06569753427164</v>
      </c>
      <c r="G254" s="35">
        <f t="shared" ca="1" si="27"/>
        <v>0</v>
      </c>
      <c r="H254" s="35">
        <f t="shared" ca="1" si="22"/>
        <v>2.3256380621585651</v>
      </c>
      <c r="I254" s="35">
        <f t="shared" ca="1" si="23"/>
        <v>674.39133559643017</v>
      </c>
      <c r="J254" s="35">
        <f t="shared" ca="1" si="24"/>
        <v>2.3256380621585322</v>
      </c>
    </row>
    <row r="255" spans="3:10" x14ac:dyDescent="0.25">
      <c r="C255" s="3">
        <v>239</v>
      </c>
      <c r="D255" s="35">
        <f t="shared" ca="1" si="21"/>
        <v>1.7388708851804668</v>
      </c>
      <c r="E255" s="35">
        <f t="shared" ca="1" si="25"/>
        <v>673.80456841945215</v>
      </c>
      <c r="F255" s="35">
        <f t="shared" ca="1" si="26"/>
        <v>674.39133559643017</v>
      </c>
      <c r="G255" s="35">
        <f t="shared" ca="1" si="27"/>
        <v>0.5867671769780145</v>
      </c>
      <c r="H255" s="35">
        <f t="shared" ca="1" si="22"/>
        <v>2.7032108785113431</v>
      </c>
      <c r="I255" s="35">
        <f t="shared" ca="1" si="23"/>
        <v>677.09454647494147</v>
      </c>
      <c r="J255" s="35">
        <f t="shared" ca="1" si="24"/>
        <v>3.2899780554893141</v>
      </c>
    </row>
    <row r="256" spans="3:10" x14ac:dyDescent="0.25">
      <c r="C256" s="3">
        <v>240</v>
      </c>
      <c r="D256" s="35">
        <f t="shared" ca="1" si="21"/>
        <v>0.63131485308559776</v>
      </c>
      <c r="E256" s="35">
        <f t="shared" ca="1" si="25"/>
        <v>674.43588327253769</v>
      </c>
      <c r="F256" s="35">
        <f t="shared" ca="1" si="26"/>
        <v>677.09454647494147</v>
      </c>
      <c r="G256" s="35">
        <f t="shared" ca="1" si="27"/>
        <v>2.6586632024037726</v>
      </c>
      <c r="H256" s="35">
        <f t="shared" ca="1" si="22"/>
        <v>1.7605265674004928</v>
      </c>
      <c r="I256" s="35">
        <f t="shared" ca="1" si="23"/>
        <v>678.85507304234193</v>
      </c>
      <c r="J256" s="35">
        <f t="shared" ca="1" si="24"/>
        <v>4.4191897698042339</v>
      </c>
    </row>
    <row r="257" spans="3:10" x14ac:dyDescent="0.25">
      <c r="C257" s="3">
        <v>241</v>
      </c>
      <c r="D257" s="35">
        <f t="shared" ca="1" si="21"/>
        <v>3.4457038342577162</v>
      </c>
      <c r="E257" s="35">
        <f t="shared" ca="1" si="25"/>
        <v>677.88158710679545</v>
      </c>
      <c r="F257" s="35">
        <f t="shared" ca="1" si="26"/>
        <v>678.85507304234193</v>
      </c>
      <c r="G257" s="35">
        <f t="shared" ca="1" si="27"/>
        <v>0.97348593554647778</v>
      </c>
      <c r="H257" s="35">
        <f t="shared" ca="1" si="22"/>
        <v>1.7835911954908719</v>
      </c>
      <c r="I257" s="35">
        <f t="shared" ca="1" si="23"/>
        <v>680.63866423783281</v>
      </c>
      <c r="J257" s="35">
        <f t="shared" ca="1" si="24"/>
        <v>2.757077131037363</v>
      </c>
    </row>
    <row r="258" spans="3:10" x14ac:dyDescent="0.25">
      <c r="C258" s="3">
        <v>242</v>
      </c>
      <c r="D258" s="35">
        <f t="shared" ca="1" si="21"/>
        <v>3.8602105190285227</v>
      </c>
      <c r="E258" s="35">
        <f t="shared" ca="1" si="25"/>
        <v>681.74179762582401</v>
      </c>
      <c r="F258" s="35">
        <f t="shared" ca="1" si="26"/>
        <v>681.74179762582401</v>
      </c>
      <c r="G258" s="35">
        <f t="shared" ca="1" si="27"/>
        <v>0</v>
      </c>
      <c r="H258" s="35">
        <f t="shared" ca="1" si="22"/>
        <v>2.4631329790883711</v>
      </c>
      <c r="I258" s="35">
        <f t="shared" ca="1" si="23"/>
        <v>684.20493060491242</v>
      </c>
      <c r="J258" s="35">
        <f t="shared" ca="1" si="24"/>
        <v>2.4631329790884138</v>
      </c>
    </row>
    <row r="259" spans="3:10" x14ac:dyDescent="0.25">
      <c r="C259" s="3">
        <v>243</v>
      </c>
      <c r="D259" s="35">
        <f t="shared" ca="1" si="21"/>
        <v>2.5941849384072073</v>
      </c>
      <c r="E259" s="35">
        <f t="shared" ca="1" si="25"/>
        <v>684.33598256423124</v>
      </c>
      <c r="F259" s="35">
        <f t="shared" ca="1" si="26"/>
        <v>684.33598256423124</v>
      </c>
      <c r="G259" s="35">
        <f t="shared" ca="1" si="27"/>
        <v>0</v>
      </c>
      <c r="H259" s="35">
        <f t="shared" ca="1" si="22"/>
        <v>1.9329978561342149</v>
      </c>
      <c r="I259" s="35">
        <f t="shared" ca="1" si="23"/>
        <v>686.26898042036544</v>
      </c>
      <c r="J259" s="35">
        <f t="shared" ca="1" si="24"/>
        <v>1.9329978561341932</v>
      </c>
    </row>
    <row r="260" spans="3:10" x14ac:dyDescent="0.25">
      <c r="C260" s="3">
        <v>244</v>
      </c>
      <c r="D260" s="35">
        <f t="shared" ca="1" si="21"/>
        <v>3.3818801161557817</v>
      </c>
      <c r="E260" s="35">
        <f t="shared" ca="1" si="25"/>
        <v>687.71786268038704</v>
      </c>
      <c r="F260" s="35">
        <f t="shared" ca="1" si="26"/>
        <v>687.71786268038704</v>
      </c>
      <c r="G260" s="35">
        <f t="shared" ca="1" si="27"/>
        <v>0</v>
      </c>
      <c r="H260" s="35">
        <f t="shared" ca="1" si="22"/>
        <v>1.8164901448282673</v>
      </c>
      <c r="I260" s="35">
        <f t="shared" ca="1" si="23"/>
        <v>689.53435282521536</v>
      </c>
      <c r="J260" s="35">
        <f t="shared" ca="1" si="24"/>
        <v>1.8164901448283217</v>
      </c>
    </row>
    <row r="261" spans="3:10" x14ac:dyDescent="0.25">
      <c r="C261" s="3">
        <v>245</v>
      </c>
      <c r="D261" s="35">
        <f t="shared" ca="1" si="21"/>
        <v>0.35695138837733398</v>
      </c>
      <c r="E261" s="35">
        <f t="shared" ca="1" si="25"/>
        <v>688.07481406876434</v>
      </c>
      <c r="F261" s="35">
        <f t="shared" ca="1" si="26"/>
        <v>689.53435282521536</v>
      </c>
      <c r="G261" s="35">
        <f t="shared" ca="1" si="27"/>
        <v>1.4595387564510247</v>
      </c>
      <c r="H261" s="35">
        <f t="shared" ca="1" si="22"/>
        <v>2.2660230183908894</v>
      </c>
      <c r="I261" s="35">
        <f t="shared" ca="1" si="23"/>
        <v>691.80037584360628</v>
      </c>
      <c r="J261" s="35">
        <f t="shared" ca="1" si="24"/>
        <v>3.7255617748419354</v>
      </c>
    </row>
    <row r="262" spans="3:10" x14ac:dyDescent="0.25">
      <c r="C262" s="3">
        <v>246</v>
      </c>
      <c r="D262" s="35">
        <f t="shared" ca="1" si="21"/>
        <v>3.9516894156609434</v>
      </c>
      <c r="E262" s="35">
        <f t="shared" ca="1" si="25"/>
        <v>692.02650348442523</v>
      </c>
      <c r="F262" s="35">
        <f t="shared" ca="1" si="26"/>
        <v>692.02650348442523</v>
      </c>
      <c r="G262" s="35">
        <f t="shared" ca="1" si="27"/>
        <v>0</v>
      </c>
      <c r="H262" s="35">
        <f t="shared" ca="1" si="22"/>
        <v>2.2869573598249984</v>
      </c>
      <c r="I262" s="35">
        <f t="shared" ca="1" si="23"/>
        <v>694.31346084425024</v>
      </c>
      <c r="J262" s="35">
        <f t="shared" ca="1" si="24"/>
        <v>2.2869573598250099</v>
      </c>
    </row>
    <row r="263" spans="3:10" x14ac:dyDescent="0.25">
      <c r="C263" s="3">
        <v>247</v>
      </c>
      <c r="D263" s="35">
        <f t="shared" ca="1" si="21"/>
        <v>1.6469116212430079</v>
      </c>
      <c r="E263" s="35">
        <f t="shared" ca="1" si="25"/>
        <v>693.67341510566825</v>
      </c>
      <c r="F263" s="35">
        <f t="shared" ca="1" si="26"/>
        <v>694.31346084425024</v>
      </c>
      <c r="G263" s="35">
        <f t="shared" ca="1" si="27"/>
        <v>0.6400457385819891</v>
      </c>
      <c r="H263" s="35">
        <f t="shared" ca="1" si="22"/>
        <v>1.4146369165144799</v>
      </c>
      <c r="I263" s="35">
        <f t="shared" ca="1" si="23"/>
        <v>695.72809776076474</v>
      </c>
      <c r="J263" s="35">
        <f t="shared" ca="1" si="24"/>
        <v>2.0546826550964852</v>
      </c>
    </row>
    <row r="264" spans="3:10" x14ac:dyDescent="0.25">
      <c r="C264" s="3">
        <v>248</v>
      </c>
      <c r="D264" s="35">
        <f t="shared" ca="1" si="21"/>
        <v>2.2366632306998646</v>
      </c>
      <c r="E264" s="35">
        <f t="shared" ca="1" si="25"/>
        <v>695.91007833636809</v>
      </c>
      <c r="F264" s="35">
        <f t="shared" ca="1" si="26"/>
        <v>695.91007833636809</v>
      </c>
      <c r="G264" s="35">
        <f t="shared" ca="1" si="27"/>
        <v>0</v>
      </c>
      <c r="H264" s="35">
        <f t="shared" ca="1" si="22"/>
        <v>1.9511285975842245</v>
      </c>
      <c r="I264" s="35">
        <f t="shared" ca="1" si="23"/>
        <v>697.8612069339523</v>
      </c>
      <c r="J264" s="35">
        <f t="shared" ca="1" si="24"/>
        <v>1.9511285975842156</v>
      </c>
    </row>
    <row r="265" spans="3:10" x14ac:dyDescent="0.25">
      <c r="C265" s="3">
        <v>249</v>
      </c>
      <c r="D265" s="35">
        <f t="shared" ca="1" si="21"/>
        <v>7.4369379233050759E-2</v>
      </c>
      <c r="E265" s="35">
        <f t="shared" ca="1" si="25"/>
        <v>695.98444771560116</v>
      </c>
      <c r="F265" s="35">
        <f t="shared" ca="1" si="26"/>
        <v>697.8612069339523</v>
      </c>
      <c r="G265" s="35">
        <f t="shared" ca="1" si="27"/>
        <v>1.8767592183511397</v>
      </c>
      <c r="H265" s="35">
        <f t="shared" ca="1" si="22"/>
        <v>2.3109962532971</v>
      </c>
      <c r="I265" s="35">
        <f t="shared" ca="1" si="23"/>
        <v>700.17220318724935</v>
      </c>
      <c r="J265" s="35">
        <f t="shared" ca="1" si="24"/>
        <v>4.1877554716481882</v>
      </c>
    </row>
    <row r="266" spans="3:10" x14ac:dyDescent="0.25">
      <c r="C266" s="3">
        <v>250</v>
      </c>
      <c r="D266" s="35">
        <f t="shared" ca="1" si="21"/>
        <v>4.0994970773337958</v>
      </c>
      <c r="E266" s="35">
        <f t="shared" ca="1" si="25"/>
        <v>700.08394479293497</v>
      </c>
      <c r="F266" s="35">
        <f t="shared" ca="1" si="26"/>
        <v>700.17220318724935</v>
      </c>
      <c r="G266" s="35">
        <f t="shared" ca="1" si="27"/>
        <v>8.8258394314379984E-2</v>
      </c>
      <c r="H266" s="35">
        <f t="shared" ca="1" si="22"/>
        <v>1.4262951971912443</v>
      </c>
      <c r="I266" s="35">
        <f t="shared" ca="1" si="23"/>
        <v>701.59849838444063</v>
      </c>
      <c r="J266" s="35">
        <f t="shared" ca="1" si="24"/>
        <v>1.5145535915056598</v>
      </c>
    </row>
    <row r="267" spans="3:10" x14ac:dyDescent="0.25">
      <c r="C267" s="3">
        <v>251</v>
      </c>
      <c r="D267" s="35">
        <f t="shared" ca="1" si="21"/>
        <v>2.7883650105513191</v>
      </c>
      <c r="E267" s="35">
        <f t="shared" ca="1" si="25"/>
        <v>702.87230980348625</v>
      </c>
      <c r="F267" s="35">
        <f t="shared" ca="1" si="26"/>
        <v>702.87230980348625</v>
      </c>
      <c r="G267" s="35">
        <f t="shared" ca="1" si="27"/>
        <v>0</v>
      </c>
      <c r="H267" s="35">
        <f t="shared" ca="1" si="22"/>
        <v>1.3324587522810925</v>
      </c>
      <c r="I267" s="35">
        <f t="shared" ca="1" si="23"/>
        <v>704.20476855576737</v>
      </c>
      <c r="J267" s="35">
        <f t="shared" ca="1" si="24"/>
        <v>1.3324587522811271</v>
      </c>
    </row>
    <row r="268" spans="3:10" x14ac:dyDescent="0.25">
      <c r="C268" s="3">
        <v>252</v>
      </c>
      <c r="D268" s="35">
        <f t="shared" ca="1" si="21"/>
        <v>4.4565756820269762</v>
      </c>
      <c r="E268" s="35">
        <f t="shared" ca="1" si="25"/>
        <v>707.32888548551318</v>
      </c>
      <c r="F268" s="35">
        <f t="shared" ca="1" si="26"/>
        <v>707.32888548551318</v>
      </c>
      <c r="G268" s="35">
        <f t="shared" ca="1" si="27"/>
        <v>0</v>
      </c>
      <c r="H268" s="35">
        <f t="shared" ca="1" si="22"/>
        <v>2.5288753334880605</v>
      </c>
      <c r="I268" s="35">
        <f t="shared" ca="1" si="23"/>
        <v>709.85776081900121</v>
      </c>
      <c r="J268" s="35">
        <f t="shared" ca="1" si="24"/>
        <v>2.5288753334880312</v>
      </c>
    </row>
    <row r="269" spans="3:10" x14ac:dyDescent="0.25">
      <c r="C269" s="3">
        <v>253</v>
      </c>
      <c r="D269" s="35">
        <f t="shared" ca="1" si="21"/>
        <v>3.6895377116098698</v>
      </c>
      <c r="E269" s="35">
        <f t="shared" ca="1" si="25"/>
        <v>711.01842319712307</v>
      </c>
      <c r="F269" s="35">
        <f t="shared" ca="1" si="26"/>
        <v>711.01842319712307</v>
      </c>
      <c r="G269" s="35">
        <f t="shared" ca="1" si="27"/>
        <v>0</v>
      </c>
      <c r="H269" s="35">
        <f t="shared" ca="1" si="22"/>
        <v>2.2479354840800139</v>
      </c>
      <c r="I269" s="35">
        <f t="shared" ca="1" si="23"/>
        <v>713.26635868120309</v>
      </c>
      <c r="J269" s="35">
        <f t="shared" ca="1" si="24"/>
        <v>2.247935484080017</v>
      </c>
    </row>
    <row r="270" spans="3:10" x14ac:dyDescent="0.25">
      <c r="C270" s="3">
        <v>254</v>
      </c>
      <c r="D270" s="35">
        <f t="shared" ca="1" si="21"/>
        <v>1.402825312393809</v>
      </c>
      <c r="E270" s="35">
        <f t="shared" ca="1" si="25"/>
        <v>712.42124850951689</v>
      </c>
      <c r="F270" s="35">
        <f t="shared" ca="1" si="26"/>
        <v>713.26635868120309</v>
      </c>
      <c r="G270" s="35">
        <f t="shared" ca="1" si="27"/>
        <v>0.84511017168620128</v>
      </c>
      <c r="H270" s="35">
        <f t="shared" ca="1" si="22"/>
        <v>2.5611911948246844</v>
      </c>
      <c r="I270" s="35">
        <f t="shared" ca="1" si="23"/>
        <v>715.82754987602777</v>
      </c>
      <c r="J270" s="35">
        <f t="shared" ca="1" si="24"/>
        <v>3.4063013665108883</v>
      </c>
    </row>
    <row r="271" spans="3:10" x14ac:dyDescent="0.25">
      <c r="C271" s="3">
        <v>255</v>
      </c>
      <c r="D271" s="35">
        <f t="shared" ca="1" si="21"/>
        <v>3.4600250400827881</v>
      </c>
      <c r="E271" s="35">
        <f t="shared" ca="1" si="25"/>
        <v>715.88127354959965</v>
      </c>
      <c r="F271" s="35">
        <f t="shared" ca="1" si="26"/>
        <v>715.88127354959965</v>
      </c>
      <c r="G271" s="35">
        <f t="shared" ca="1" si="27"/>
        <v>0</v>
      </c>
      <c r="H271" s="35">
        <f t="shared" ca="1" si="22"/>
        <v>2.4917918098807617</v>
      </c>
      <c r="I271" s="35">
        <f t="shared" ca="1" si="23"/>
        <v>718.37306535948039</v>
      </c>
      <c r="J271" s="35">
        <f t="shared" ca="1" si="24"/>
        <v>2.4917918098807377</v>
      </c>
    </row>
    <row r="272" spans="3:10" x14ac:dyDescent="0.25">
      <c r="C272" s="3">
        <v>256</v>
      </c>
      <c r="D272" s="35">
        <f t="shared" ca="1" si="21"/>
        <v>2.0951303170795121</v>
      </c>
      <c r="E272" s="35">
        <f t="shared" ca="1" si="25"/>
        <v>717.97640386667922</v>
      </c>
      <c r="F272" s="35">
        <f t="shared" ca="1" si="26"/>
        <v>718.37306535948039</v>
      </c>
      <c r="G272" s="35">
        <f t="shared" ca="1" si="27"/>
        <v>0.39666149280117224</v>
      </c>
      <c r="H272" s="35">
        <f t="shared" ca="1" si="22"/>
        <v>2.6003403019483446</v>
      </c>
      <c r="I272" s="35">
        <f t="shared" ca="1" si="23"/>
        <v>720.97340566142873</v>
      </c>
      <c r="J272" s="35">
        <f t="shared" ca="1" si="24"/>
        <v>2.997001794749508</v>
      </c>
    </row>
    <row r="273" spans="3:10" x14ac:dyDescent="0.25">
      <c r="C273" s="3">
        <v>257</v>
      </c>
      <c r="D273" s="35">
        <f t="shared" ca="1" si="21"/>
        <v>4.7251922387965077</v>
      </c>
      <c r="E273" s="35">
        <f t="shared" ca="1" si="25"/>
        <v>722.70159610547569</v>
      </c>
      <c r="F273" s="35">
        <f t="shared" ca="1" si="26"/>
        <v>722.70159610547569</v>
      </c>
      <c r="G273" s="35">
        <f t="shared" ca="1" si="27"/>
        <v>0</v>
      </c>
      <c r="H273" s="35">
        <f t="shared" ca="1" si="22"/>
        <v>1.7635112336612884</v>
      </c>
      <c r="I273" s="35">
        <f t="shared" ca="1" si="23"/>
        <v>724.46510733913692</v>
      </c>
      <c r="J273" s="35">
        <f t="shared" ca="1" si="24"/>
        <v>1.7635112336612337</v>
      </c>
    </row>
    <row r="274" spans="3:10" x14ac:dyDescent="0.25">
      <c r="C274" s="3">
        <v>258</v>
      </c>
      <c r="D274" s="35">
        <f t="shared" ref="D274:D337" ca="1" si="28">$C$7+($C$8-$C$7)*RAND()</f>
        <v>2.7111880903788252</v>
      </c>
      <c r="E274" s="35">
        <f t="shared" ca="1" si="25"/>
        <v>725.41278419585456</v>
      </c>
      <c r="F274" s="35">
        <f t="shared" ca="1" si="26"/>
        <v>725.41278419585456</v>
      </c>
      <c r="G274" s="35">
        <f t="shared" ca="1" si="27"/>
        <v>0</v>
      </c>
      <c r="H274" s="35">
        <f t="shared" ref="H274:H337" ca="1" si="29">NORMINV(RAND(),$C$11,$C$12)</f>
        <v>1.2072721185561255</v>
      </c>
      <c r="I274" s="35">
        <f t="shared" ref="I274:I337" ca="1" si="30">F274+H274</f>
        <v>726.6200563144107</v>
      </c>
      <c r="J274" s="35">
        <f t="shared" ref="J274:J337" ca="1" si="31">I274-E274</f>
        <v>1.2072721185561477</v>
      </c>
    </row>
    <row r="275" spans="3:10" x14ac:dyDescent="0.25">
      <c r="C275" s="3">
        <v>259</v>
      </c>
      <c r="D275" s="35">
        <f t="shared" ca="1" si="28"/>
        <v>4.7213438180388572</v>
      </c>
      <c r="E275" s="35">
        <f t="shared" ref="E275:E338" ca="1" si="32">D275+E274</f>
        <v>730.13412801389336</v>
      </c>
      <c r="F275" s="35">
        <f t="shared" ref="F275:F338" ca="1" si="33">IF(E275&gt;I274,E275,I274)</f>
        <v>730.13412801389336</v>
      </c>
      <c r="G275" s="35">
        <f t="shared" ref="G275:G338" ca="1" si="34">F275-E275</f>
        <v>0</v>
      </c>
      <c r="H275" s="35">
        <f t="shared" ca="1" si="29"/>
        <v>1.7864585163978808</v>
      </c>
      <c r="I275" s="35">
        <f t="shared" ca="1" si="30"/>
        <v>731.92058653029119</v>
      </c>
      <c r="J275" s="35">
        <f t="shared" ca="1" si="31"/>
        <v>1.786458516397829</v>
      </c>
    </row>
    <row r="276" spans="3:10" x14ac:dyDescent="0.25">
      <c r="C276" s="3">
        <v>260</v>
      </c>
      <c r="D276" s="35">
        <f t="shared" ca="1" si="28"/>
        <v>2.1718562412703641</v>
      </c>
      <c r="E276" s="35">
        <f t="shared" ca="1" si="32"/>
        <v>732.30598425516371</v>
      </c>
      <c r="F276" s="35">
        <f t="shared" ca="1" si="33"/>
        <v>732.30598425516371</v>
      </c>
      <c r="G276" s="35">
        <f t="shared" ca="1" si="34"/>
        <v>0</v>
      </c>
      <c r="H276" s="35">
        <f t="shared" ca="1" si="29"/>
        <v>2.189813131326217</v>
      </c>
      <c r="I276" s="35">
        <f t="shared" ca="1" si="30"/>
        <v>734.49579738648993</v>
      </c>
      <c r="J276" s="35">
        <f t="shared" ca="1" si="31"/>
        <v>2.1898131313262184</v>
      </c>
    </row>
    <row r="277" spans="3:10" x14ac:dyDescent="0.25">
      <c r="C277" s="3">
        <v>261</v>
      </c>
      <c r="D277" s="35">
        <f t="shared" ca="1" si="28"/>
        <v>1.0905746857563421</v>
      </c>
      <c r="E277" s="35">
        <f t="shared" ca="1" si="32"/>
        <v>733.39655894092004</v>
      </c>
      <c r="F277" s="35">
        <f t="shared" ca="1" si="33"/>
        <v>734.49579738648993</v>
      </c>
      <c r="G277" s="35">
        <f t="shared" ca="1" si="34"/>
        <v>1.0992384455698812</v>
      </c>
      <c r="H277" s="35">
        <f t="shared" ca="1" si="29"/>
        <v>1.6925568809309821</v>
      </c>
      <c r="I277" s="35">
        <f t="shared" ca="1" si="30"/>
        <v>736.18835426742089</v>
      </c>
      <c r="J277" s="35">
        <f t="shared" ca="1" si="31"/>
        <v>2.7917953265008464</v>
      </c>
    </row>
    <row r="278" spans="3:10" x14ac:dyDescent="0.25">
      <c r="C278" s="3">
        <v>262</v>
      </c>
      <c r="D278" s="35">
        <f t="shared" ca="1" si="28"/>
        <v>0.75723990875952385</v>
      </c>
      <c r="E278" s="35">
        <f t="shared" ca="1" si="32"/>
        <v>734.15379884967956</v>
      </c>
      <c r="F278" s="35">
        <f t="shared" ca="1" si="33"/>
        <v>736.18835426742089</v>
      </c>
      <c r="G278" s="35">
        <f t="shared" ca="1" si="34"/>
        <v>2.0345554177413305</v>
      </c>
      <c r="H278" s="35">
        <f t="shared" ca="1" si="29"/>
        <v>1.9678003194772198</v>
      </c>
      <c r="I278" s="35">
        <f t="shared" ca="1" si="30"/>
        <v>738.15615458689808</v>
      </c>
      <c r="J278" s="35">
        <f t="shared" ca="1" si="31"/>
        <v>4.0023557372185223</v>
      </c>
    </row>
    <row r="279" spans="3:10" x14ac:dyDescent="0.25">
      <c r="C279" s="3">
        <v>263</v>
      </c>
      <c r="D279" s="35">
        <f t="shared" ca="1" si="28"/>
        <v>3.7520020149891558</v>
      </c>
      <c r="E279" s="35">
        <f t="shared" ca="1" si="32"/>
        <v>737.90580086466866</v>
      </c>
      <c r="F279" s="35">
        <f t="shared" ca="1" si="33"/>
        <v>738.15615458689808</v>
      </c>
      <c r="G279" s="35">
        <f t="shared" ca="1" si="34"/>
        <v>0.25035372222941987</v>
      </c>
      <c r="H279" s="35">
        <f t="shared" ca="1" si="29"/>
        <v>1.5269625078342015</v>
      </c>
      <c r="I279" s="35">
        <f t="shared" ca="1" si="30"/>
        <v>739.68311709473232</v>
      </c>
      <c r="J279" s="35">
        <f t="shared" ca="1" si="31"/>
        <v>1.7773162300636614</v>
      </c>
    </row>
    <row r="280" spans="3:10" x14ac:dyDescent="0.25">
      <c r="C280" s="3">
        <v>264</v>
      </c>
      <c r="D280" s="35">
        <f t="shared" ca="1" si="28"/>
        <v>1.2822104764526787</v>
      </c>
      <c r="E280" s="35">
        <f t="shared" ca="1" si="32"/>
        <v>739.1880113411213</v>
      </c>
      <c r="F280" s="35">
        <f t="shared" ca="1" si="33"/>
        <v>739.68311709473232</v>
      </c>
      <c r="G280" s="35">
        <f t="shared" ca="1" si="34"/>
        <v>0.49510575361102838</v>
      </c>
      <c r="H280" s="35">
        <f t="shared" ca="1" si="29"/>
        <v>1.8749131165871571</v>
      </c>
      <c r="I280" s="35">
        <f t="shared" ca="1" si="30"/>
        <v>741.55803021131953</v>
      </c>
      <c r="J280" s="35">
        <f t="shared" ca="1" si="31"/>
        <v>2.370018870198237</v>
      </c>
    </row>
    <row r="281" spans="3:10" x14ac:dyDescent="0.25">
      <c r="C281" s="3">
        <v>265</v>
      </c>
      <c r="D281" s="35">
        <f t="shared" ca="1" si="28"/>
        <v>3.8972294675480468</v>
      </c>
      <c r="E281" s="35">
        <f t="shared" ca="1" si="32"/>
        <v>743.08524080866937</v>
      </c>
      <c r="F281" s="35">
        <f t="shared" ca="1" si="33"/>
        <v>743.08524080866937</v>
      </c>
      <c r="G281" s="35">
        <f t="shared" ca="1" si="34"/>
        <v>0</v>
      </c>
      <c r="H281" s="35">
        <f t="shared" ca="1" si="29"/>
        <v>1.4926013781232037</v>
      </c>
      <c r="I281" s="35">
        <f t="shared" ca="1" si="30"/>
        <v>744.57784218679262</v>
      </c>
      <c r="J281" s="35">
        <f t="shared" ca="1" si="31"/>
        <v>1.4926013781232541</v>
      </c>
    </row>
    <row r="282" spans="3:10" x14ac:dyDescent="0.25">
      <c r="C282" s="3">
        <v>266</v>
      </c>
      <c r="D282" s="35">
        <f t="shared" ca="1" si="28"/>
        <v>3.072183360668634</v>
      </c>
      <c r="E282" s="35">
        <f t="shared" ca="1" si="32"/>
        <v>746.15742416933801</v>
      </c>
      <c r="F282" s="35">
        <f t="shared" ca="1" si="33"/>
        <v>746.15742416933801</v>
      </c>
      <c r="G282" s="35">
        <f t="shared" ca="1" si="34"/>
        <v>0</v>
      </c>
      <c r="H282" s="35">
        <f t="shared" ca="1" si="29"/>
        <v>1.4847155124885101</v>
      </c>
      <c r="I282" s="35">
        <f t="shared" ca="1" si="30"/>
        <v>747.64213968182651</v>
      </c>
      <c r="J282" s="35">
        <f t="shared" ca="1" si="31"/>
        <v>1.4847155124884921</v>
      </c>
    </row>
    <row r="283" spans="3:10" x14ac:dyDescent="0.25">
      <c r="C283" s="3">
        <v>267</v>
      </c>
      <c r="D283" s="35">
        <f t="shared" ca="1" si="28"/>
        <v>0.96528880381907933</v>
      </c>
      <c r="E283" s="35">
        <f t="shared" ca="1" si="32"/>
        <v>747.12271297315715</v>
      </c>
      <c r="F283" s="35">
        <f t="shared" ca="1" si="33"/>
        <v>747.64213968182651</v>
      </c>
      <c r="G283" s="35">
        <f t="shared" ca="1" si="34"/>
        <v>0.51942670866935714</v>
      </c>
      <c r="H283" s="35">
        <f t="shared" ca="1" si="29"/>
        <v>1.8637104773558697</v>
      </c>
      <c r="I283" s="35">
        <f t="shared" ca="1" si="30"/>
        <v>749.50585015918239</v>
      </c>
      <c r="J283" s="35">
        <f t="shared" ca="1" si="31"/>
        <v>2.3831371860252375</v>
      </c>
    </row>
    <row r="284" spans="3:10" x14ac:dyDescent="0.25">
      <c r="C284" s="3">
        <v>268</v>
      </c>
      <c r="D284" s="35">
        <f t="shared" ca="1" si="28"/>
        <v>3.9998400202574196</v>
      </c>
      <c r="E284" s="35">
        <f t="shared" ca="1" si="32"/>
        <v>751.12255299341462</v>
      </c>
      <c r="F284" s="35">
        <f t="shared" ca="1" si="33"/>
        <v>751.12255299341462</v>
      </c>
      <c r="G284" s="35">
        <f t="shared" ca="1" si="34"/>
        <v>0</v>
      </c>
      <c r="H284" s="35">
        <f t="shared" ca="1" si="29"/>
        <v>1.5439325335262568</v>
      </c>
      <c r="I284" s="35">
        <f t="shared" ca="1" si="30"/>
        <v>752.66648552694085</v>
      </c>
      <c r="J284" s="35">
        <f t="shared" ca="1" si="31"/>
        <v>1.5439325335262311</v>
      </c>
    </row>
    <row r="285" spans="3:10" x14ac:dyDescent="0.25">
      <c r="C285" s="3">
        <v>269</v>
      </c>
      <c r="D285" s="35">
        <f t="shared" ca="1" si="28"/>
        <v>1.5470304235412469</v>
      </c>
      <c r="E285" s="35">
        <f t="shared" ca="1" si="32"/>
        <v>752.6695834169559</v>
      </c>
      <c r="F285" s="35">
        <f t="shared" ca="1" si="33"/>
        <v>752.6695834169559</v>
      </c>
      <c r="G285" s="35">
        <f t="shared" ca="1" si="34"/>
        <v>0</v>
      </c>
      <c r="H285" s="35">
        <f t="shared" ca="1" si="29"/>
        <v>1.5790399218324394</v>
      </c>
      <c r="I285" s="35">
        <f t="shared" ca="1" si="30"/>
        <v>754.24862333878832</v>
      </c>
      <c r="J285" s="35">
        <f t="shared" ca="1" si="31"/>
        <v>1.5790399218324183</v>
      </c>
    </row>
    <row r="286" spans="3:10" x14ac:dyDescent="0.25">
      <c r="C286" s="3">
        <v>270</v>
      </c>
      <c r="D286" s="35">
        <f t="shared" ca="1" si="28"/>
        <v>0.12389838732801028</v>
      </c>
      <c r="E286" s="35">
        <f t="shared" ca="1" si="32"/>
        <v>752.79348180428394</v>
      </c>
      <c r="F286" s="35">
        <f t="shared" ca="1" si="33"/>
        <v>754.24862333878832</v>
      </c>
      <c r="G286" s="35">
        <f t="shared" ca="1" si="34"/>
        <v>1.4551415345043779</v>
      </c>
      <c r="H286" s="35">
        <f t="shared" ca="1" si="29"/>
        <v>1.88996897372871</v>
      </c>
      <c r="I286" s="35">
        <f t="shared" ca="1" si="30"/>
        <v>756.13859231251706</v>
      </c>
      <c r="J286" s="35">
        <f t="shared" ca="1" si="31"/>
        <v>3.3451105082331196</v>
      </c>
    </row>
    <row r="287" spans="3:10" x14ac:dyDescent="0.25">
      <c r="C287" s="3">
        <v>271</v>
      </c>
      <c r="D287" s="35">
        <f t="shared" ca="1" si="28"/>
        <v>1.8236365997361474</v>
      </c>
      <c r="E287" s="35">
        <f t="shared" ca="1" si="32"/>
        <v>754.61711840402006</v>
      </c>
      <c r="F287" s="35">
        <f t="shared" ca="1" si="33"/>
        <v>756.13859231251706</v>
      </c>
      <c r="G287" s="35">
        <f t="shared" ca="1" si="34"/>
        <v>1.5214739084970006</v>
      </c>
      <c r="H287" s="35">
        <f t="shared" ca="1" si="29"/>
        <v>1.7217603001530792</v>
      </c>
      <c r="I287" s="35">
        <f t="shared" ca="1" si="30"/>
        <v>757.86035261267011</v>
      </c>
      <c r="J287" s="35">
        <f t="shared" ca="1" si="31"/>
        <v>3.2432342086500512</v>
      </c>
    </row>
    <row r="288" spans="3:10" x14ac:dyDescent="0.25">
      <c r="C288" s="3">
        <v>272</v>
      </c>
      <c r="D288" s="35">
        <f t="shared" ca="1" si="28"/>
        <v>1.4460353100717764</v>
      </c>
      <c r="E288" s="35">
        <f t="shared" ca="1" si="32"/>
        <v>756.06315371409187</v>
      </c>
      <c r="F288" s="35">
        <f t="shared" ca="1" si="33"/>
        <v>757.86035261267011</v>
      </c>
      <c r="G288" s="35">
        <f t="shared" ca="1" si="34"/>
        <v>1.7971988985782446</v>
      </c>
      <c r="H288" s="35">
        <f t="shared" ca="1" si="29"/>
        <v>1.9508025831802009</v>
      </c>
      <c r="I288" s="35">
        <f t="shared" ca="1" si="30"/>
        <v>759.81115519585035</v>
      </c>
      <c r="J288" s="35">
        <f t="shared" ca="1" si="31"/>
        <v>3.7480014817584788</v>
      </c>
    </row>
    <row r="289" spans="3:10" x14ac:dyDescent="0.25">
      <c r="C289" s="3">
        <v>273</v>
      </c>
      <c r="D289" s="35">
        <f t="shared" ca="1" si="28"/>
        <v>2.8746500208789278</v>
      </c>
      <c r="E289" s="35">
        <f t="shared" ca="1" si="32"/>
        <v>758.93780373497077</v>
      </c>
      <c r="F289" s="35">
        <f t="shared" ca="1" si="33"/>
        <v>759.81115519585035</v>
      </c>
      <c r="G289" s="35">
        <f t="shared" ca="1" si="34"/>
        <v>0.87335146087957582</v>
      </c>
      <c r="H289" s="35">
        <f t="shared" ca="1" si="29"/>
        <v>0.70413765924884886</v>
      </c>
      <c r="I289" s="35">
        <f t="shared" ca="1" si="30"/>
        <v>760.51529285509923</v>
      </c>
      <c r="J289" s="35">
        <f t="shared" ca="1" si="31"/>
        <v>1.5774891201284618</v>
      </c>
    </row>
    <row r="290" spans="3:10" x14ac:dyDescent="0.25">
      <c r="C290" s="3">
        <v>274</v>
      </c>
      <c r="D290" s="35">
        <f t="shared" ca="1" si="28"/>
        <v>4.3014989637186538</v>
      </c>
      <c r="E290" s="35">
        <f t="shared" ca="1" si="32"/>
        <v>763.23930269868947</v>
      </c>
      <c r="F290" s="35">
        <f t="shared" ca="1" si="33"/>
        <v>763.23930269868947</v>
      </c>
      <c r="G290" s="35">
        <f t="shared" ca="1" si="34"/>
        <v>0</v>
      </c>
      <c r="H290" s="35">
        <f t="shared" ca="1" si="29"/>
        <v>1.7799752523716437</v>
      </c>
      <c r="I290" s="35">
        <f t="shared" ca="1" si="30"/>
        <v>765.0192779510611</v>
      </c>
      <c r="J290" s="35">
        <f t="shared" ca="1" si="31"/>
        <v>1.7799752523716279</v>
      </c>
    </row>
    <row r="291" spans="3:10" x14ac:dyDescent="0.25">
      <c r="C291" s="3">
        <v>275</v>
      </c>
      <c r="D291" s="35">
        <f t="shared" ca="1" si="28"/>
        <v>2.6373617989412654</v>
      </c>
      <c r="E291" s="35">
        <f t="shared" ca="1" si="32"/>
        <v>765.87666449763071</v>
      </c>
      <c r="F291" s="35">
        <f t="shared" ca="1" si="33"/>
        <v>765.87666449763071</v>
      </c>
      <c r="G291" s="35">
        <f t="shared" ca="1" si="34"/>
        <v>0</v>
      </c>
      <c r="H291" s="35">
        <f t="shared" ca="1" si="29"/>
        <v>1.909456795276286</v>
      </c>
      <c r="I291" s="35">
        <f t="shared" ca="1" si="30"/>
        <v>767.78612129290696</v>
      </c>
      <c r="J291" s="35">
        <f t="shared" ca="1" si="31"/>
        <v>1.9094567952762418</v>
      </c>
    </row>
    <row r="292" spans="3:10" x14ac:dyDescent="0.25">
      <c r="C292" s="3">
        <v>276</v>
      </c>
      <c r="D292" s="35">
        <f t="shared" ca="1" si="28"/>
        <v>2.8598384911069235</v>
      </c>
      <c r="E292" s="35">
        <f t="shared" ca="1" si="32"/>
        <v>768.73650298873758</v>
      </c>
      <c r="F292" s="35">
        <f t="shared" ca="1" si="33"/>
        <v>768.73650298873758</v>
      </c>
      <c r="G292" s="35">
        <f t="shared" ca="1" si="34"/>
        <v>0</v>
      </c>
      <c r="H292" s="35">
        <f t="shared" ca="1" si="29"/>
        <v>1.5544356684802703</v>
      </c>
      <c r="I292" s="35">
        <f t="shared" ca="1" si="30"/>
        <v>770.29093865721791</v>
      </c>
      <c r="J292" s="35">
        <f t="shared" ca="1" si="31"/>
        <v>1.5544356684803233</v>
      </c>
    </row>
    <row r="293" spans="3:10" x14ac:dyDescent="0.25">
      <c r="C293" s="3">
        <v>277</v>
      </c>
      <c r="D293" s="35">
        <f t="shared" ca="1" si="28"/>
        <v>4.4943915951711286</v>
      </c>
      <c r="E293" s="35">
        <f t="shared" ca="1" si="32"/>
        <v>773.23089458390871</v>
      </c>
      <c r="F293" s="35">
        <f t="shared" ca="1" si="33"/>
        <v>773.23089458390871</v>
      </c>
      <c r="G293" s="35">
        <f t="shared" ca="1" si="34"/>
        <v>0</v>
      </c>
      <c r="H293" s="35">
        <f t="shared" ca="1" si="29"/>
        <v>0.45061032887722829</v>
      </c>
      <c r="I293" s="35">
        <f t="shared" ca="1" si="30"/>
        <v>773.68150491278595</v>
      </c>
      <c r="J293" s="35">
        <f t="shared" ca="1" si="31"/>
        <v>0.4506103288772465</v>
      </c>
    </row>
    <row r="294" spans="3:10" x14ac:dyDescent="0.25">
      <c r="C294" s="3">
        <v>278</v>
      </c>
      <c r="D294" s="35">
        <f t="shared" ca="1" si="28"/>
        <v>4.9321619915567547</v>
      </c>
      <c r="E294" s="35">
        <f t="shared" ca="1" si="32"/>
        <v>778.16305657546548</v>
      </c>
      <c r="F294" s="35">
        <f t="shared" ca="1" si="33"/>
        <v>778.16305657546548</v>
      </c>
      <c r="G294" s="35">
        <f t="shared" ca="1" si="34"/>
        <v>0</v>
      </c>
      <c r="H294" s="35">
        <f t="shared" ca="1" si="29"/>
        <v>2.0996679052636078</v>
      </c>
      <c r="I294" s="35">
        <f t="shared" ca="1" si="30"/>
        <v>780.26272448072905</v>
      </c>
      <c r="J294" s="35">
        <f t="shared" ca="1" si="31"/>
        <v>2.0996679052635727</v>
      </c>
    </row>
    <row r="295" spans="3:10" x14ac:dyDescent="0.25">
      <c r="C295" s="3">
        <v>279</v>
      </c>
      <c r="D295" s="35">
        <f t="shared" ca="1" si="28"/>
        <v>0.21918646473364722</v>
      </c>
      <c r="E295" s="35">
        <f t="shared" ca="1" si="32"/>
        <v>778.38224304019911</v>
      </c>
      <c r="F295" s="35">
        <f t="shared" ca="1" si="33"/>
        <v>780.26272448072905</v>
      </c>
      <c r="G295" s="35">
        <f t="shared" ca="1" si="34"/>
        <v>1.8804814405299339</v>
      </c>
      <c r="H295" s="35">
        <f t="shared" ca="1" si="29"/>
        <v>1.4665512526660955</v>
      </c>
      <c r="I295" s="35">
        <f t="shared" ca="1" si="30"/>
        <v>781.72927573339518</v>
      </c>
      <c r="J295" s="35">
        <f t="shared" ca="1" si="31"/>
        <v>3.3470326931960699</v>
      </c>
    </row>
    <row r="296" spans="3:10" x14ac:dyDescent="0.25">
      <c r="C296" s="3">
        <v>280</v>
      </c>
      <c r="D296" s="35">
        <f t="shared" ca="1" si="28"/>
        <v>0.27923327239309681</v>
      </c>
      <c r="E296" s="35">
        <f t="shared" ca="1" si="32"/>
        <v>778.66147631259219</v>
      </c>
      <c r="F296" s="35">
        <f t="shared" ca="1" si="33"/>
        <v>781.72927573339518</v>
      </c>
      <c r="G296" s="35">
        <f t="shared" ca="1" si="34"/>
        <v>3.0677994208029986</v>
      </c>
      <c r="H296" s="35">
        <f t="shared" ca="1" si="29"/>
        <v>2.8230109899370599</v>
      </c>
      <c r="I296" s="35">
        <f t="shared" ca="1" si="30"/>
        <v>784.55228672333226</v>
      </c>
      <c r="J296" s="35">
        <f t="shared" ca="1" si="31"/>
        <v>5.8908104107400732</v>
      </c>
    </row>
    <row r="297" spans="3:10" x14ac:dyDescent="0.25">
      <c r="C297" s="3">
        <v>281</v>
      </c>
      <c r="D297" s="35">
        <f t="shared" ca="1" si="28"/>
        <v>0.57217116235616039</v>
      </c>
      <c r="E297" s="35">
        <f t="shared" ca="1" si="32"/>
        <v>779.23364747494838</v>
      </c>
      <c r="F297" s="35">
        <f t="shared" ca="1" si="33"/>
        <v>784.55228672333226</v>
      </c>
      <c r="G297" s="35">
        <f t="shared" ca="1" si="34"/>
        <v>5.3186392483838745</v>
      </c>
      <c r="H297" s="35">
        <f t="shared" ca="1" si="29"/>
        <v>1.7386607324089662</v>
      </c>
      <c r="I297" s="35">
        <f t="shared" ca="1" si="30"/>
        <v>786.29094745574128</v>
      </c>
      <c r="J297" s="35">
        <f t="shared" ca="1" si="31"/>
        <v>7.0572999807928909</v>
      </c>
    </row>
    <row r="298" spans="3:10" x14ac:dyDescent="0.25">
      <c r="C298" s="3">
        <v>282</v>
      </c>
      <c r="D298" s="35">
        <f t="shared" ca="1" si="28"/>
        <v>3.4079093807609357</v>
      </c>
      <c r="E298" s="35">
        <f t="shared" ca="1" si="32"/>
        <v>782.64155685570927</v>
      </c>
      <c r="F298" s="35">
        <f t="shared" ca="1" si="33"/>
        <v>786.29094745574128</v>
      </c>
      <c r="G298" s="35">
        <f t="shared" ca="1" si="34"/>
        <v>3.6493906000320067</v>
      </c>
      <c r="H298" s="35">
        <f t="shared" ca="1" si="29"/>
        <v>2.5396496976887568</v>
      </c>
      <c r="I298" s="35">
        <f t="shared" ca="1" si="30"/>
        <v>788.83059715343006</v>
      </c>
      <c r="J298" s="35">
        <f t="shared" ca="1" si="31"/>
        <v>6.1890402977207941</v>
      </c>
    </row>
    <row r="299" spans="3:10" x14ac:dyDescent="0.25">
      <c r="C299" s="3">
        <v>283</v>
      </c>
      <c r="D299" s="35">
        <f t="shared" ca="1" si="28"/>
        <v>0.89539902125000237</v>
      </c>
      <c r="E299" s="35">
        <f t="shared" ca="1" si="32"/>
        <v>783.53695587695927</v>
      </c>
      <c r="F299" s="35">
        <f t="shared" ca="1" si="33"/>
        <v>788.83059715343006</v>
      </c>
      <c r="G299" s="35">
        <f t="shared" ca="1" si="34"/>
        <v>5.2936412764707939</v>
      </c>
      <c r="H299" s="35">
        <f t="shared" ca="1" si="29"/>
        <v>1.6518664116486539</v>
      </c>
      <c r="I299" s="35">
        <f t="shared" ca="1" si="30"/>
        <v>790.48246356507866</v>
      </c>
      <c r="J299" s="35">
        <f t="shared" ca="1" si="31"/>
        <v>6.9455076881193918</v>
      </c>
    </row>
    <row r="300" spans="3:10" x14ac:dyDescent="0.25">
      <c r="C300" s="3">
        <v>284</v>
      </c>
      <c r="D300" s="35">
        <f t="shared" ca="1" si="28"/>
        <v>3.9273760640348443</v>
      </c>
      <c r="E300" s="35">
        <f t="shared" ca="1" si="32"/>
        <v>787.46433194099416</v>
      </c>
      <c r="F300" s="35">
        <f t="shared" ca="1" si="33"/>
        <v>790.48246356507866</v>
      </c>
      <c r="G300" s="35">
        <f t="shared" ca="1" si="34"/>
        <v>3.0181316240845035</v>
      </c>
      <c r="H300" s="35">
        <f t="shared" ca="1" si="29"/>
        <v>2.2302215894553523</v>
      </c>
      <c r="I300" s="35">
        <f t="shared" ca="1" si="30"/>
        <v>792.71268515453403</v>
      </c>
      <c r="J300" s="35">
        <f t="shared" ca="1" si="31"/>
        <v>5.2483532135398718</v>
      </c>
    </row>
    <row r="301" spans="3:10" x14ac:dyDescent="0.25">
      <c r="C301" s="3">
        <v>285</v>
      </c>
      <c r="D301" s="35">
        <f t="shared" ca="1" si="28"/>
        <v>4.6919897324133144</v>
      </c>
      <c r="E301" s="35">
        <f t="shared" ca="1" si="32"/>
        <v>792.15632167340743</v>
      </c>
      <c r="F301" s="35">
        <f t="shared" ca="1" si="33"/>
        <v>792.71268515453403</v>
      </c>
      <c r="G301" s="35">
        <f t="shared" ca="1" si="34"/>
        <v>0.55636348112659562</v>
      </c>
      <c r="H301" s="35">
        <f t="shared" ca="1" si="29"/>
        <v>1.8471603719917979</v>
      </c>
      <c r="I301" s="35">
        <f t="shared" ca="1" si="30"/>
        <v>794.55984552652581</v>
      </c>
      <c r="J301" s="35">
        <f t="shared" ca="1" si="31"/>
        <v>2.4035238531183722</v>
      </c>
    </row>
    <row r="302" spans="3:10" x14ac:dyDescent="0.25">
      <c r="C302" s="3">
        <v>286</v>
      </c>
      <c r="D302" s="35">
        <f t="shared" ca="1" si="28"/>
        <v>2.2667456451154595</v>
      </c>
      <c r="E302" s="35">
        <f t="shared" ca="1" si="32"/>
        <v>794.42306731852284</v>
      </c>
      <c r="F302" s="35">
        <f t="shared" ca="1" si="33"/>
        <v>794.55984552652581</v>
      </c>
      <c r="G302" s="35">
        <f t="shared" ca="1" si="34"/>
        <v>0.13677820800296558</v>
      </c>
      <c r="H302" s="35">
        <f t="shared" ca="1" si="29"/>
        <v>2.4450468771677132</v>
      </c>
      <c r="I302" s="35">
        <f t="shared" ca="1" si="30"/>
        <v>797.00489240369347</v>
      </c>
      <c r="J302" s="35">
        <f t="shared" ca="1" si="31"/>
        <v>2.5818250851706352</v>
      </c>
    </row>
    <row r="303" spans="3:10" x14ac:dyDescent="0.25">
      <c r="C303" s="3">
        <v>287</v>
      </c>
      <c r="D303" s="35">
        <f t="shared" ca="1" si="28"/>
        <v>1.3177163662130842</v>
      </c>
      <c r="E303" s="35">
        <f t="shared" ca="1" si="32"/>
        <v>795.7407836847359</v>
      </c>
      <c r="F303" s="35">
        <f t="shared" ca="1" si="33"/>
        <v>797.00489240369347</v>
      </c>
      <c r="G303" s="35">
        <f t="shared" ca="1" si="34"/>
        <v>1.2641087189575728</v>
      </c>
      <c r="H303" s="35">
        <f t="shared" ca="1" si="29"/>
        <v>1.3859947890181408</v>
      </c>
      <c r="I303" s="35">
        <f t="shared" ca="1" si="30"/>
        <v>798.3908871927116</v>
      </c>
      <c r="J303" s="35">
        <f t="shared" ca="1" si="31"/>
        <v>2.6501035079757003</v>
      </c>
    </row>
    <row r="304" spans="3:10" x14ac:dyDescent="0.25">
      <c r="C304" s="3">
        <v>288</v>
      </c>
      <c r="D304" s="35">
        <f t="shared" ca="1" si="28"/>
        <v>0.73089185318751748</v>
      </c>
      <c r="E304" s="35">
        <f t="shared" ca="1" si="32"/>
        <v>796.47167553792337</v>
      </c>
      <c r="F304" s="35">
        <f t="shared" ca="1" si="33"/>
        <v>798.3908871927116</v>
      </c>
      <c r="G304" s="35">
        <f t="shared" ca="1" si="34"/>
        <v>1.9192116547882279</v>
      </c>
      <c r="H304" s="35">
        <f t="shared" ca="1" si="29"/>
        <v>2.2054769495842015</v>
      </c>
      <c r="I304" s="35">
        <f t="shared" ca="1" si="30"/>
        <v>800.59636414229578</v>
      </c>
      <c r="J304" s="35">
        <f t="shared" ca="1" si="31"/>
        <v>4.1246886043724089</v>
      </c>
    </row>
    <row r="305" spans="3:10" x14ac:dyDescent="0.25">
      <c r="C305" s="3">
        <v>289</v>
      </c>
      <c r="D305" s="35">
        <f t="shared" ca="1" si="28"/>
        <v>3.0758247062570061</v>
      </c>
      <c r="E305" s="35">
        <f t="shared" ca="1" si="32"/>
        <v>799.54750024418036</v>
      </c>
      <c r="F305" s="35">
        <f t="shared" ca="1" si="33"/>
        <v>800.59636414229578</v>
      </c>
      <c r="G305" s="35">
        <f t="shared" ca="1" si="34"/>
        <v>1.0488638981154281</v>
      </c>
      <c r="H305" s="35">
        <f t="shared" ca="1" si="29"/>
        <v>1.7326510073058075</v>
      </c>
      <c r="I305" s="35">
        <f t="shared" ca="1" si="30"/>
        <v>802.32901514960156</v>
      </c>
      <c r="J305" s="35">
        <f t="shared" ca="1" si="31"/>
        <v>2.7815149054212043</v>
      </c>
    </row>
    <row r="306" spans="3:10" x14ac:dyDescent="0.25">
      <c r="C306" s="3">
        <v>290</v>
      </c>
      <c r="D306" s="35">
        <f t="shared" ca="1" si="28"/>
        <v>0.44694434099016467</v>
      </c>
      <c r="E306" s="35">
        <f t="shared" ca="1" si="32"/>
        <v>799.99444458517053</v>
      </c>
      <c r="F306" s="35">
        <f t="shared" ca="1" si="33"/>
        <v>802.32901514960156</v>
      </c>
      <c r="G306" s="35">
        <f t="shared" ca="1" si="34"/>
        <v>2.3345705644310328</v>
      </c>
      <c r="H306" s="35">
        <f t="shared" ca="1" si="29"/>
        <v>2.2168512997559393</v>
      </c>
      <c r="I306" s="35">
        <f t="shared" ca="1" si="30"/>
        <v>804.5458664493575</v>
      </c>
      <c r="J306" s="35">
        <f t="shared" ca="1" si="31"/>
        <v>4.5514218641869775</v>
      </c>
    </row>
    <row r="307" spans="3:10" x14ac:dyDescent="0.25">
      <c r="C307" s="3">
        <v>291</v>
      </c>
      <c r="D307" s="35">
        <f t="shared" ca="1" si="28"/>
        <v>3.3421710818425381</v>
      </c>
      <c r="E307" s="35">
        <f t="shared" ca="1" si="32"/>
        <v>803.33661566701312</v>
      </c>
      <c r="F307" s="35">
        <f t="shared" ca="1" si="33"/>
        <v>804.5458664493575</v>
      </c>
      <c r="G307" s="35">
        <f t="shared" ca="1" si="34"/>
        <v>1.2092507823443839</v>
      </c>
      <c r="H307" s="35">
        <f t="shared" ca="1" si="29"/>
        <v>1.8505020090067981</v>
      </c>
      <c r="I307" s="35">
        <f t="shared" ca="1" si="30"/>
        <v>806.39636845836435</v>
      </c>
      <c r="J307" s="35">
        <f t="shared" ca="1" si="31"/>
        <v>3.0597527913512295</v>
      </c>
    </row>
    <row r="308" spans="3:10" x14ac:dyDescent="0.25">
      <c r="C308" s="3">
        <v>292</v>
      </c>
      <c r="D308" s="35">
        <f t="shared" ca="1" si="28"/>
        <v>3.6050793082693118</v>
      </c>
      <c r="E308" s="35">
        <f t="shared" ca="1" si="32"/>
        <v>806.94169497528242</v>
      </c>
      <c r="F308" s="35">
        <f t="shared" ca="1" si="33"/>
        <v>806.94169497528242</v>
      </c>
      <c r="G308" s="35">
        <f t="shared" ca="1" si="34"/>
        <v>0</v>
      </c>
      <c r="H308" s="35">
        <f t="shared" ca="1" si="29"/>
        <v>2.3781245429402067</v>
      </c>
      <c r="I308" s="35">
        <f t="shared" ca="1" si="30"/>
        <v>809.31981951822263</v>
      </c>
      <c r="J308" s="35">
        <f t="shared" ca="1" si="31"/>
        <v>2.3781245429402134</v>
      </c>
    </row>
    <row r="309" spans="3:10" x14ac:dyDescent="0.25">
      <c r="C309" s="3">
        <v>293</v>
      </c>
      <c r="D309" s="35">
        <f t="shared" ca="1" si="28"/>
        <v>3.0087872276297785</v>
      </c>
      <c r="E309" s="35">
        <f t="shared" ca="1" si="32"/>
        <v>809.95048220291221</v>
      </c>
      <c r="F309" s="35">
        <f t="shared" ca="1" si="33"/>
        <v>809.95048220291221</v>
      </c>
      <c r="G309" s="35">
        <f t="shared" ca="1" si="34"/>
        <v>0</v>
      </c>
      <c r="H309" s="35">
        <f t="shared" ca="1" si="29"/>
        <v>1.918902276638812</v>
      </c>
      <c r="I309" s="35">
        <f t="shared" ca="1" si="30"/>
        <v>811.86938447955106</v>
      </c>
      <c r="J309" s="35">
        <f t="shared" ca="1" si="31"/>
        <v>1.9189022766388462</v>
      </c>
    </row>
    <row r="310" spans="3:10" x14ac:dyDescent="0.25">
      <c r="C310" s="3">
        <v>294</v>
      </c>
      <c r="D310" s="35">
        <f t="shared" ca="1" si="28"/>
        <v>0.32250804110257936</v>
      </c>
      <c r="E310" s="35">
        <f t="shared" ca="1" si="32"/>
        <v>810.27299024401475</v>
      </c>
      <c r="F310" s="35">
        <f t="shared" ca="1" si="33"/>
        <v>811.86938447955106</v>
      </c>
      <c r="G310" s="35">
        <f t="shared" ca="1" si="34"/>
        <v>1.5963942355363088</v>
      </c>
      <c r="H310" s="35">
        <f t="shared" ca="1" si="29"/>
        <v>2.0633553478731601</v>
      </c>
      <c r="I310" s="35">
        <f t="shared" ca="1" si="30"/>
        <v>813.93273982742426</v>
      </c>
      <c r="J310" s="35">
        <f t="shared" ca="1" si="31"/>
        <v>3.6597495834095071</v>
      </c>
    </row>
    <row r="311" spans="3:10" x14ac:dyDescent="0.25">
      <c r="C311" s="3">
        <v>295</v>
      </c>
      <c r="D311" s="35">
        <f t="shared" ca="1" si="28"/>
        <v>4.3166864787297676</v>
      </c>
      <c r="E311" s="35">
        <f t="shared" ca="1" si="32"/>
        <v>814.58967672274457</v>
      </c>
      <c r="F311" s="35">
        <f t="shared" ca="1" si="33"/>
        <v>814.58967672274457</v>
      </c>
      <c r="G311" s="35">
        <f t="shared" ca="1" si="34"/>
        <v>0</v>
      </c>
      <c r="H311" s="35">
        <f t="shared" ca="1" si="29"/>
        <v>0.71871324675337078</v>
      </c>
      <c r="I311" s="35">
        <f t="shared" ca="1" si="30"/>
        <v>815.30838996949797</v>
      </c>
      <c r="J311" s="35">
        <f t="shared" ca="1" si="31"/>
        <v>0.71871324675339565</v>
      </c>
    </row>
    <row r="312" spans="3:10" x14ac:dyDescent="0.25">
      <c r="C312" s="3">
        <v>296</v>
      </c>
      <c r="D312" s="35">
        <f t="shared" ca="1" si="28"/>
        <v>4.3612017007407768</v>
      </c>
      <c r="E312" s="35">
        <f t="shared" ca="1" si="32"/>
        <v>818.95087842348539</v>
      </c>
      <c r="F312" s="35">
        <f t="shared" ca="1" si="33"/>
        <v>818.95087842348539</v>
      </c>
      <c r="G312" s="35">
        <f t="shared" ca="1" si="34"/>
        <v>0</v>
      </c>
      <c r="H312" s="35">
        <f t="shared" ca="1" si="29"/>
        <v>1.1866941729519016</v>
      </c>
      <c r="I312" s="35">
        <f t="shared" ca="1" si="30"/>
        <v>820.13757259643728</v>
      </c>
      <c r="J312" s="35">
        <f t="shared" ca="1" si="31"/>
        <v>1.1866941729518885</v>
      </c>
    </row>
    <row r="313" spans="3:10" x14ac:dyDescent="0.25">
      <c r="C313" s="3">
        <v>297</v>
      </c>
      <c r="D313" s="35">
        <f t="shared" ca="1" si="28"/>
        <v>0.29857938056069011</v>
      </c>
      <c r="E313" s="35">
        <f t="shared" ca="1" si="32"/>
        <v>819.24945780404607</v>
      </c>
      <c r="F313" s="35">
        <f t="shared" ca="1" si="33"/>
        <v>820.13757259643728</v>
      </c>
      <c r="G313" s="35">
        <f t="shared" ca="1" si="34"/>
        <v>0.88811479239120672</v>
      </c>
      <c r="H313" s="35">
        <f t="shared" ca="1" si="29"/>
        <v>2.0917711618764043</v>
      </c>
      <c r="I313" s="35">
        <f t="shared" ca="1" si="30"/>
        <v>822.22934375831369</v>
      </c>
      <c r="J313" s="35">
        <f t="shared" ca="1" si="31"/>
        <v>2.9798859542676155</v>
      </c>
    </row>
    <row r="314" spans="3:10" x14ac:dyDescent="0.25">
      <c r="C314" s="3">
        <v>298</v>
      </c>
      <c r="D314" s="35">
        <f t="shared" ca="1" si="28"/>
        <v>4.5892339109395435</v>
      </c>
      <c r="E314" s="35">
        <f t="shared" ca="1" si="32"/>
        <v>823.83869171498566</v>
      </c>
      <c r="F314" s="35">
        <f t="shared" ca="1" si="33"/>
        <v>823.83869171498566</v>
      </c>
      <c r="G314" s="35">
        <f t="shared" ca="1" si="34"/>
        <v>0</v>
      </c>
      <c r="H314" s="35">
        <f t="shared" ca="1" si="29"/>
        <v>2.081055193314918</v>
      </c>
      <c r="I314" s="35">
        <f t="shared" ca="1" si="30"/>
        <v>825.91974690830057</v>
      </c>
      <c r="J314" s="35">
        <f t="shared" ca="1" si="31"/>
        <v>2.08105519331491</v>
      </c>
    </row>
    <row r="315" spans="3:10" x14ac:dyDescent="0.25">
      <c r="C315" s="3">
        <v>299</v>
      </c>
      <c r="D315" s="35">
        <f t="shared" ca="1" si="28"/>
        <v>1.8585488728846262</v>
      </c>
      <c r="E315" s="35">
        <f t="shared" ca="1" si="32"/>
        <v>825.69724058787028</v>
      </c>
      <c r="F315" s="35">
        <f t="shared" ca="1" si="33"/>
        <v>825.91974690830057</v>
      </c>
      <c r="G315" s="35">
        <f t="shared" ca="1" si="34"/>
        <v>0.22250632043028418</v>
      </c>
      <c r="H315" s="35">
        <f t="shared" ca="1" si="29"/>
        <v>1.7495089531755204</v>
      </c>
      <c r="I315" s="35">
        <f t="shared" ca="1" si="30"/>
        <v>827.66925586147613</v>
      </c>
      <c r="J315" s="35">
        <f t="shared" ca="1" si="31"/>
        <v>1.9720152736058481</v>
      </c>
    </row>
    <row r="316" spans="3:10" x14ac:dyDescent="0.25">
      <c r="C316" s="3">
        <v>300</v>
      </c>
      <c r="D316" s="35">
        <f t="shared" ca="1" si="28"/>
        <v>2.8734296787935172</v>
      </c>
      <c r="E316" s="35">
        <f t="shared" ca="1" si="32"/>
        <v>828.5706702666638</v>
      </c>
      <c r="F316" s="35">
        <f t="shared" ca="1" si="33"/>
        <v>828.5706702666638</v>
      </c>
      <c r="G316" s="35">
        <f t="shared" ca="1" si="34"/>
        <v>0</v>
      </c>
      <c r="H316" s="35">
        <f t="shared" ca="1" si="29"/>
        <v>1.7818279719304988</v>
      </c>
      <c r="I316" s="35">
        <f t="shared" ca="1" si="30"/>
        <v>830.35249823859431</v>
      </c>
      <c r="J316" s="35">
        <f t="shared" ca="1" si="31"/>
        <v>1.781827971930511</v>
      </c>
    </row>
    <row r="317" spans="3:10" x14ac:dyDescent="0.25">
      <c r="C317" s="3">
        <v>301</v>
      </c>
      <c r="D317" s="35">
        <f t="shared" ca="1" si="28"/>
        <v>2.5325820457752668</v>
      </c>
      <c r="E317" s="35">
        <f t="shared" ca="1" si="32"/>
        <v>831.10325231243905</v>
      </c>
      <c r="F317" s="35">
        <f t="shared" ca="1" si="33"/>
        <v>831.10325231243905</v>
      </c>
      <c r="G317" s="35">
        <f t="shared" ca="1" si="34"/>
        <v>0</v>
      </c>
      <c r="H317" s="35">
        <f t="shared" ca="1" si="29"/>
        <v>2.509065291233048</v>
      </c>
      <c r="I317" s="35">
        <f t="shared" ca="1" si="30"/>
        <v>833.61231760367207</v>
      </c>
      <c r="J317" s="35">
        <f t="shared" ca="1" si="31"/>
        <v>2.5090652912330142</v>
      </c>
    </row>
    <row r="318" spans="3:10" x14ac:dyDescent="0.25">
      <c r="C318" s="3">
        <v>302</v>
      </c>
      <c r="D318" s="35">
        <f t="shared" ca="1" si="28"/>
        <v>4.9648142950293179</v>
      </c>
      <c r="E318" s="35">
        <f t="shared" ca="1" si="32"/>
        <v>836.06806660746838</v>
      </c>
      <c r="F318" s="35">
        <f t="shared" ca="1" si="33"/>
        <v>836.06806660746838</v>
      </c>
      <c r="G318" s="35">
        <f t="shared" ca="1" si="34"/>
        <v>0</v>
      </c>
      <c r="H318" s="35">
        <f t="shared" ca="1" si="29"/>
        <v>1.8947689615161878</v>
      </c>
      <c r="I318" s="35">
        <f t="shared" ca="1" si="30"/>
        <v>837.96283556898459</v>
      </c>
      <c r="J318" s="35">
        <f t="shared" ca="1" si="31"/>
        <v>1.8947689615162062</v>
      </c>
    </row>
    <row r="319" spans="3:10" x14ac:dyDescent="0.25">
      <c r="C319" s="3">
        <v>303</v>
      </c>
      <c r="D319" s="35">
        <f t="shared" ca="1" si="28"/>
        <v>3.1337313519628913</v>
      </c>
      <c r="E319" s="35">
        <f t="shared" ca="1" si="32"/>
        <v>839.20179795943125</v>
      </c>
      <c r="F319" s="35">
        <f t="shared" ca="1" si="33"/>
        <v>839.20179795943125</v>
      </c>
      <c r="G319" s="35">
        <f t="shared" ca="1" si="34"/>
        <v>0</v>
      </c>
      <c r="H319" s="35">
        <f t="shared" ca="1" si="29"/>
        <v>2.0551954762285254</v>
      </c>
      <c r="I319" s="35">
        <f t="shared" ca="1" si="30"/>
        <v>841.25699343565975</v>
      </c>
      <c r="J319" s="35">
        <f t="shared" ca="1" si="31"/>
        <v>2.055195476228505</v>
      </c>
    </row>
    <row r="320" spans="3:10" x14ac:dyDescent="0.25">
      <c r="C320" s="3">
        <v>304</v>
      </c>
      <c r="D320" s="35">
        <f t="shared" ca="1" si="28"/>
        <v>2.0326922318946399</v>
      </c>
      <c r="E320" s="35">
        <f t="shared" ca="1" si="32"/>
        <v>841.2344901913259</v>
      </c>
      <c r="F320" s="35">
        <f t="shared" ca="1" si="33"/>
        <v>841.25699343565975</v>
      </c>
      <c r="G320" s="35">
        <f t="shared" ca="1" si="34"/>
        <v>2.2503244333847761E-2</v>
      </c>
      <c r="H320" s="35">
        <f t="shared" ca="1" si="29"/>
        <v>2.7445949500457272</v>
      </c>
      <c r="I320" s="35">
        <f t="shared" ca="1" si="30"/>
        <v>844.00158838570553</v>
      </c>
      <c r="J320" s="35">
        <f t="shared" ca="1" si="31"/>
        <v>2.7670981943796278</v>
      </c>
    </row>
    <row r="321" spans="3:10" x14ac:dyDescent="0.25">
      <c r="C321" s="3">
        <v>305</v>
      </c>
      <c r="D321" s="35">
        <f t="shared" ca="1" si="28"/>
        <v>2.387866372194595</v>
      </c>
      <c r="E321" s="35">
        <f t="shared" ca="1" si="32"/>
        <v>843.6223565635205</v>
      </c>
      <c r="F321" s="35">
        <f t="shared" ca="1" si="33"/>
        <v>844.00158838570553</v>
      </c>
      <c r="G321" s="35">
        <f t="shared" ca="1" si="34"/>
        <v>0.37923182218503371</v>
      </c>
      <c r="H321" s="35">
        <f t="shared" ca="1" si="29"/>
        <v>1.8728898644752587</v>
      </c>
      <c r="I321" s="35">
        <f t="shared" ca="1" si="30"/>
        <v>845.8744782501808</v>
      </c>
      <c r="J321" s="35">
        <f t="shared" ca="1" si="31"/>
        <v>2.2521216866603027</v>
      </c>
    </row>
    <row r="322" spans="3:10" x14ac:dyDescent="0.25">
      <c r="C322" s="3">
        <v>306</v>
      </c>
      <c r="D322" s="35">
        <f t="shared" ca="1" si="28"/>
        <v>1.5574136395778186</v>
      </c>
      <c r="E322" s="35">
        <f t="shared" ca="1" si="32"/>
        <v>845.17977020309831</v>
      </c>
      <c r="F322" s="35">
        <f t="shared" ca="1" si="33"/>
        <v>845.8744782501808</v>
      </c>
      <c r="G322" s="35">
        <f t="shared" ca="1" si="34"/>
        <v>0.69470804708248579</v>
      </c>
      <c r="H322" s="35">
        <f t="shared" ca="1" si="29"/>
        <v>1.6223850016650165</v>
      </c>
      <c r="I322" s="35">
        <f t="shared" ca="1" si="30"/>
        <v>847.49686325184587</v>
      </c>
      <c r="J322" s="35">
        <f t="shared" ca="1" si="31"/>
        <v>2.3170930487475516</v>
      </c>
    </row>
    <row r="323" spans="3:10" x14ac:dyDescent="0.25">
      <c r="C323" s="3">
        <v>307</v>
      </c>
      <c r="D323" s="35">
        <f t="shared" ca="1" si="28"/>
        <v>1.7583319640389861</v>
      </c>
      <c r="E323" s="35">
        <f t="shared" ca="1" si="32"/>
        <v>846.93810216713734</v>
      </c>
      <c r="F323" s="35">
        <f t="shared" ca="1" si="33"/>
        <v>847.49686325184587</v>
      </c>
      <c r="G323" s="35">
        <f t="shared" ca="1" si="34"/>
        <v>0.55876108470852159</v>
      </c>
      <c r="H323" s="35">
        <f t="shared" ca="1" si="29"/>
        <v>2.1103446362753635</v>
      </c>
      <c r="I323" s="35">
        <f t="shared" ca="1" si="30"/>
        <v>849.60720788812125</v>
      </c>
      <c r="J323" s="35">
        <f t="shared" ca="1" si="31"/>
        <v>2.6691057209839073</v>
      </c>
    </row>
    <row r="324" spans="3:10" x14ac:dyDescent="0.25">
      <c r="C324" s="3">
        <v>308</v>
      </c>
      <c r="D324" s="35">
        <f t="shared" ca="1" si="28"/>
        <v>1.5724445247363557</v>
      </c>
      <c r="E324" s="35">
        <f t="shared" ca="1" si="32"/>
        <v>848.51054669187374</v>
      </c>
      <c r="F324" s="35">
        <f t="shared" ca="1" si="33"/>
        <v>849.60720788812125</v>
      </c>
      <c r="G324" s="35">
        <f t="shared" ca="1" si="34"/>
        <v>1.0966611962475099</v>
      </c>
      <c r="H324" s="35">
        <f t="shared" ca="1" si="29"/>
        <v>1.7571899835815064</v>
      </c>
      <c r="I324" s="35">
        <f t="shared" ca="1" si="30"/>
        <v>851.36439787170275</v>
      </c>
      <c r="J324" s="35">
        <f t="shared" ca="1" si="31"/>
        <v>2.8538511798290074</v>
      </c>
    </row>
    <row r="325" spans="3:10" x14ac:dyDescent="0.25">
      <c r="C325" s="3">
        <v>309</v>
      </c>
      <c r="D325" s="35">
        <f t="shared" ca="1" si="28"/>
        <v>3.9462136065963387</v>
      </c>
      <c r="E325" s="35">
        <f t="shared" ca="1" si="32"/>
        <v>852.45676029847004</v>
      </c>
      <c r="F325" s="35">
        <f t="shared" ca="1" si="33"/>
        <v>852.45676029847004</v>
      </c>
      <c r="G325" s="35">
        <f t="shared" ca="1" si="34"/>
        <v>0</v>
      </c>
      <c r="H325" s="35">
        <f t="shared" ca="1" si="29"/>
        <v>1.4205801047416942</v>
      </c>
      <c r="I325" s="35">
        <f t="shared" ca="1" si="30"/>
        <v>853.87734040321175</v>
      </c>
      <c r="J325" s="35">
        <f t="shared" ca="1" si="31"/>
        <v>1.4205801047417026</v>
      </c>
    </row>
    <row r="326" spans="3:10" x14ac:dyDescent="0.25">
      <c r="C326" s="3">
        <v>310</v>
      </c>
      <c r="D326" s="35">
        <f t="shared" ca="1" si="28"/>
        <v>2.6556785998730525</v>
      </c>
      <c r="E326" s="35">
        <f t="shared" ca="1" si="32"/>
        <v>855.11243889834304</v>
      </c>
      <c r="F326" s="35">
        <f t="shared" ca="1" si="33"/>
        <v>855.11243889834304</v>
      </c>
      <c r="G326" s="35">
        <f t="shared" ca="1" si="34"/>
        <v>0</v>
      </c>
      <c r="H326" s="35">
        <f t="shared" ca="1" si="29"/>
        <v>2.582766380266202</v>
      </c>
      <c r="I326" s="35">
        <f t="shared" ca="1" si="30"/>
        <v>857.69520527860925</v>
      </c>
      <c r="J326" s="35">
        <f t="shared" ca="1" si="31"/>
        <v>2.5827663802662073</v>
      </c>
    </row>
    <row r="327" spans="3:10" x14ac:dyDescent="0.25">
      <c r="C327" s="3">
        <v>311</v>
      </c>
      <c r="D327" s="35">
        <f t="shared" ca="1" si="28"/>
        <v>2.8973257793500156</v>
      </c>
      <c r="E327" s="35">
        <f t="shared" ca="1" si="32"/>
        <v>858.00976467769306</v>
      </c>
      <c r="F327" s="35">
        <f t="shared" ca="1" si="33"/>
        <v>858.00976467769306</v>
      </c>
      <c r="G327" s="35">
        <f t="shared" ca="1" si="34"/>
        <v>0</v>
      </c>
      <c r="H327" s="35">
        <f t="shared" ca="1" si="29"/>
        <v>1.3757606755901843</v>
      </c>
      <c r="I327" s="35">
        <f t="shared" ca="1" si="30"/>
        <v>859.38552535328324</v>
      </c>
      <c r="J327" s="35">
        <f t="shared" ca="1" si="31"/>
        <v>1.3757606755901861</v>
      </c>
    </row>
    <row r="328" spans="3:10" x14ac:dyDescent="0.25">
      <c r="C328" s="3">
        <v>312</v>
      </c>
      <c r="D328" s="35">
        <f t="shared" ca="1" si="28"/>
        <v>3.5312833608345811</v>
      </c>
      <c r="E328" s="35">
        <f t="shared" ca="1" si="32"/>
        <v>861.54104803852761</v>
      </c>
      <c r="F328" s="35">
        <f t="shared" ca="1" si="33"/>
        <v>861.54104803852761</v>
      </c>
      <c r="G328" s="35">
        <f t="shared" ca="1" si="34"/>
        <v>0</v>
      </c>
      <c r="H328" s="35">
        <f t="shared" ca="1" si="29"/>
        <v>2.5435204402442131</v>
      </c>
      <c r="I328" s="35">
        <f t="shared" ca="1" si="30"/>
        <v>864.08456847877187</v>
      </c>
      <c r="J328" s="35">
        <f t="shared" ca="1" si="31"/>
        <v>2.543520440244265</v>
      </c>
    </row>
    <row r="329" spans="3:10" x14ac:dyDescent="0.25">
      <c r="C329" s="3">
        <v>313</v>
      </c>
      <c r="D329" s="35">
        <f t="shared" ca="1" si="28"/>
        <v>3.3633317607597935</v>
      </c>
      <c r="E329" s="35">
        <f t="shared" ca="1" si="32"/>
        <v>864.90437979928743</v>
      </c>
      <c r="F329" s="35">
        <f t="shared" ca="1" si="33"/>
        <v>864.90437979928743</v>
      </c>
      <c r="G329" s="35">
        <f t="shared" ca="1" si="34"/>
        <v>0</v>
      </c>
      <c r="H329" s="35">
        <f t="shared" ca="1" si="29"/>
        <v>2.7214869574590184</v>
      </c>
      <c r="I329" s="35">
        <f t="shared" ca="1" si="30"/>
        <v>867.6258667567464</v>
      </c>
      <c r="J329" s="35">
        <f t="shared" ca="1" si="31"/>
        <v>2.7214869574589784</v>
      </c>
    </row>
    <row r="330" spans="3:10" x14ac:dyDescent="0.25">
      <c r="C330" s="3">
        <v>314</v>
      </c>
      <c r="D330" s="35">
        <f t="shared" ca="1" si="28"/>
        <v>0.15140394495251119</v>
      </c>
      <c r="E330" s="35">
        <f t="shared" ca="1" si="32"/>
        <v>865.05578374423999</v>
      </c>
      <c r="F330" s="35">
        <f t="shared" ca="1" si="33"/>
        <v>867.6258667567464</v>
      </c>
      <c r="G330" s="35">
        <f t="shared" ca="1" si="34"/>
        <v>2.5700830125064158</v>
      </c>
      <c r="H330" s="35">
        <f t="shared" ca="1" si="29"/>
        <v>1.7781553180326855</v>
      </c>
      <c r="I330" s="35">
        <f t="shared" ca="1" si="30"/>
        <v>869.40402207477905</v>
      </c>
      <c r="J330" s="35">
        <f t="shared" ca="1" si="31"/>
        <v>4.3482383305390613</v>
      </c>
    </row>
    <row r="331" spans="3:10" x14ac:dyDescent="0.25">
      <c r="C331" s="3">
        <v>315</v>
      </c>
      <c r="D331" s="35">
        <f t="shared" ca="1" si="28"/>
        <v>0.89139272693421923</v>
      </c>
      <c r="E331" s="35">
        <f t="shared" ca="1" si="32"/>
        <v>865.9471764711742</v>
      </c>
      <c r="F331" s="35">
        <f t="shared" ca="1" si="33"/>
        <v>869.40402207477905</v>
      </c>
      <c r="G331" s="35">
        <f t="shared" ca="1" si="34"/>
        <v>3.4568456036048474</v>
      </c>
      <c r="H331" s="35">
        <f t="shared" ca="1" si="29"/>
        <v>2.1707969327706653</v>
      </c>
      <c r="I331" s="35">
        <f t="shared" ca="1" si="30"/>
        <v>871.57481900754976</v>
      </c>
      <c r="J331" s="35">
        <f t="shared" ca="1" si="31"/>
        <v>5.6276425363755607</v>
      </c>
    </row>
    <row r="332" spans="3:10" x14ac:dyDescent="0.25">
      <c r="C332" s="3">
        <v>316</v>
      </c>
      <c r="D332" s="35">
        <f t="shared" ca="1" si="28"/>
        <v>3.6043259367855822</v>
      </c>
      <c r="E332" s="35">
        <f t="shared" ca="1" si="32"/>
        <v>869.55150240795979</v>
      </c>
      <c r="F332" s="35">
        <f t="shared" ca="1" si="33"/>
        <v>871.57481900754976</v>
      </c>
      <c r="G332" s="35">
        <f t="shared" ca="1" si="34"/>
        <v>2.0233165995899753</v>
      </c>
      <c r="H332" s="35">
        <f t="shared" ca="1" si="29"/>
        <v>1.4916137331241588</v>
      </c>
      <c r="I332" s="35">
        <f t="shared" ca="1" si="30"/>
        <v>873.06643274067392</v>
      </c>
      <c r="J332" s="35">
        <f t="shared" ca="1" si="31"/>
        <v>3.5149303327141297</v>
      </c>
    </row>
    <row r="333" spans="3:10" x14ac:dyDescent="0.25">
      <c r="C333" s="3">
        <v>317</v>
      </c>
      <c r="D333" s="35">
        <f t="shared" ca="1" si="28"/>
        <v>4.9507206034529796</v>
      </c>
      <c r="E333" s="35">
        <f t="shared" ca="1" si="32"/>
        <v>874.50222301141275</v>
      </c>
      <c r="F333" s="35">
        <f t="shared" ca="1" si="33"/>
        <v>874.50222301141275</v>
      </c>
      <c r="G333" s="35">
        <f t="shared" ca="1" si="34"/>
        <v>0</v>
      </c>
      <c r="H333" s="35">
        <f t="shared" ca="1" si="29"/>
        <v>2.7585174916651041</v>
      </c>
      <c r="I333" s="35">
        <f t="shared" ca="1" si="30"/>
        <v>877.26074050307784</v>
      </c>
      <c r="J333" s="35">
        <f t="shared" ca="1" si="31"/>
        <v>2.7585174916650885</v>
      </c>
    </row>
    <row r="334" spans="3:10" x14ac:dyDescent="0.25">
      <c r="C334" s="3">
        <v>318</v>
      </c>
      <c r="D334" s="35">
        <f t="shared" ca="1" si="28"/>
        <v>3.3224069409403785</v>
      </c>
      <c r="E334" s="35">
        <f t="shared" ca="1" si="32"/>
        <v>877.82462995235312</v>
      </c>
      <c r="F334" s="35">
        <f t="shared" ca="1" si="33"/>
        <v>877.82462995235312</v>
      </c>
      <c r="G334" s="35">
        <f t="shared" ca="1" si="34"/>
        <v>0</v>
      </c>
      <c r="H334" s="35">
        <f t="shared" ca="1" si="29"/>
        <v>1.605101871221456</v>
      </c>
      <c r="I334" s="35">
        <f t="shared" ca="1" si="30"/>
        <v>879.42973182357457</v>
      </c>
      <c r="J334" s="35">
        <f t="shared" ca="1" si="31"/>
        <v>1.60510187122145</v>
      </c>
    </row>
    <row r="335" spans="3:10" x14ac:dyDescent="0.25">
      <c r="C335" s="3">
        <v>319</v>
      </c>
      <c r="D335" s="35">
        <f t="shared" ca="1" si="28"/>
        <v>1.6560990118745245</v>
      </c>
      <c r="E335" s="35">
        <f t="shared" ca="1" si="32"/>
        <v>879.48072896422764</v>
      </c>
      <c r="F335" s="35">
        <f t="shared" ca="1" si="33"/>
        <v>879.48072896422764</v>
      </c>
      <c r="G335" s="35">
        <f t="shared" ca="1" si="34"/>
        <v>0</v>
      </c>
      <c r="H335" s="35">
        <f t="shared" ca="1" si="29"/>
        <v>1.8126695334810707</v>
      </c>
      <c r="I335" s="35">
        <f t="shared" ca="1" si="30"/>
        <v>881.29339849770872</v>
      </c>
      <c r="J335" s="35">
        <f t="shared" ca="1" si="31"/>
        <v>1.8126695334810847</v>
      </c>
    </row>
    <row r="336" spans="3:10" x14ac:dyDescent="0.25">
      <c r="C336" s="3">
        <v>320</v>
      </c>
      <c r="D336" s="35">
        <f t="shared" ca="1" si="28"/>
        <v>0.88011938834498427</v>
      </c>
      <c r="E336" s="35">
        <f t="shared" ca="1" si="32"/>
        <v>880.36084835257259</v>
      </c>
      <c r="F336" s="35">
        <f t="shared" ca="1" si="33"/>
        <v>881.29339849770872</v>
      </c>
      <c r="G336" s="35">
        <f t="shared" ca="1" si="34"/>
        <v>0.93255014513613332</v>
      </c>
      <c r="H336" s="35">
        <f t="shared" ca="1" si="29"/>
        <v>2.2037491832468445</v>
      </c>
      <c r="I336" s="35">
        <f t="shared" ca="1" si="30"/>
        <v>883.49714768095555</v>
      </c>
      <c r="J336" s="35">
        <f t="shared" ca="1" si="31"/>
        <v>3.136299328382961</v>
      </c>
    </row>
    <row r="337" spans="3:10" x14ac:dyDescent="0.25">
      <c r="C337" s="3">
        <v>321</v>
      </c>
      <c r="D337" s="35">
        <f t="shared" ca="1" si="28"/>
        <v>0.32149091096265736</v>
      </c>
      <c r="E337" s="35">
        <f t="shared" ca="1" si="32"/>
        <v>880.68233926353525</v>
      </c>
      <c r="F337" s="35">
        <f t="shared" ca="1" si="33"/>
        <v>883.49714768095555</v>
      </c>
      <c r="G337" s="35">
        <f t="shared" ca="1" si="34"/>
        <v>2.814808417420295</v>
      </c>
      <c r="H337" s="35">
        <f t="shared" ca="1" si="29"/>
        <v>2.2338250474553099</v>
      </c>
      <c r="I337" s="35">
        <f t="shared" ca="1" si="30"/>
        <v>885.73097272841085</v>
      </c>
      <c r="J337" s="35">
        <f t="shared" ca="1" si="31"/>
        <v>5.0486334648755928</v>
      </c>
    </row>
    <row r="338" spans="3:10" x14ac:dyDescent="0.25">
      <c r="C338" s="3">
        <v>322</v>
      </c>
      <c r="D338" s="35">
        <f t="shared" ref="D338:D401" ca="1" si="35">$C$7+($C$8-$C$7)*RAND()</f>
        <v>3.8083794073079176</v>
      </c>
      <c r="E338" s="35">
        <f t="shared" ca="1" si="32"/>
        <v>884.49071867084319</v>
      </c>
      <c r="F338" s="35">
        <f t="shared" ca="1" si="33"/>
        <v>885.73097272841085</v>
      </c>
      <c r="G338" s="35">
        <f t="shared" ca="1" si="34"/>
        <v>1.2402540575676539</v>
      </c>
      <c r="H338" s="35">
        <f t="shared" ref="H338:H401" ca="1" si="36">NORMINV(RAND(),$C$11,$C$12)</f>
        <v>1.5551027017146832</v>
      </c>
      <c r="I338" s="35">
        <f t="shared" ref="I338:I401" ca="1" si="37">F338+H338</f>
        <v>887.28607543012549</v>
      </c>
      <c r="J338" s="35">
        <f t="shared" ref="J338:J401" ca="1" si="38">I338-E338</f>
        <v>2.7953567592822992</v>
      </c>
    </row>
    <row r="339" spans="3:10" x14ac:dyDescent="0.25">
      <c r="C339" s="3">
        <v>323</v>
      </c>
      <c r="D339" s="35">
        <f t="shared" ca="1" si="35"/>
        <v>4.1974154242817701</v>
      </c>
      <c r="E339" s="35">
        <f t="shared" ref="E339:E402" ca="1" si="39">D339+E338</f>
        <v>888.68813409512495</v>
      </c>
      <c r="F339" s="35">
        <f t="shared" ref="F339:F402" ca="1" si="40">IF(E339&gt;I338,E339,I338)</f>
        <v>888.68813409512495</v>
      </c>
      <c r="G339" s="35">
        <f t="shared" ref="G339:G402" ca="1" si="41">F339-E339</f>
        <v>0</v>
      </c>
      <c r="H339" s="35">
        <f t="shared" ca="1" si="36"/>
        <v>1.3270755049996832</v>
      </c>
      <c r="I339" s="35">
        <f t="shared" ca="1" si="37"/>
        <v>890.01520960012465</v>
      </c>
      <c r="J339" s="35">
        <f t="shared" ca="1" si="38"/>
        <v>1.3270755049996978</v>
      </c>
    </row>
    <row r="340" spans="3:10" x14ac:dyDescent="0.25">
      <c r="C340" s="3">
        <v>324</v>
      </c>
      <c r="D340" s="35">
        <f t="shared" ca="1" si="35"/>
        <v>3.1851940415641482</v>
      </c>
      <c r="E340" s="35">
        <f t="shared" ca="1" si="39"/>
        <v>891.87332813668911</v>
      </c>
      <c r="F340" s="35">
        <f t="shared" ca="1" si="40"/>
        <v>891.87332813668911</v>
      </c>
      <c r="G340" s="35">
        <f t="shared" ca="1" si="41"/>
        <v>0</v>
      </c>
      <c r="H340" s="35">
        <f t="shared" ca="1" si="36"/>
        <v>2.1867392422485148</v>
      </c>
      <c r="I340" s="35">
        <f t="shared" ca="1" si="37"/>
        <v>894.06006737893767</v>
      </c>
      <c r="J340" s="35">
        <f t="shared" ca="1" si="38"/>
        <v>2.1867392422485636</v>
      </c>
    </row>
    <row r="341" spans="3:10" x14ac:dyDescent="0.25">
      <c r="C341" s="3">
        <v>325</v>
      </c>
      <c r="D341" s="35">
        <f t="shared" ca="1" si="35"/>
        <v>4.775797801181322</v>
      </c>
      <c r="E341" s="35">
        <f t="shared" ca="1" si="39"/>
        <v>896.64912593787039</v>
      </c>
      <c r="F341" s="35">
        <f t="shared" ca="1" si="40"/>
        <v>896.64912593787039</v>
      </c>
      <c r="G341" s="35">
        <f t="shared" ca="1" si="41"/>
        <v>0</v>
      </c>
      <c r="H341" s="35">
        <f t="shared" ca="1" si="36"/>
        <v>2.5665355178359239</v>
      </c>
      <c r="I341" s="35">
        <f t="shared" ca="1" si="37"/>
        <v>899.21566145570637</v>
      </c>
      <c r="J341" s="35">
        <f t="shared" ca="1" si="38"/>
        <v>2.5665355178359732</v>
      </c>
    </row>
    <row r="342" spans="3:10" x14ac:dyDescent="0.25">
      <c r="C342" s="3">
        <v>326</v>
      </c>
      <c r="D342" s="35">
        <f t="shared" ca="1" si="35"/>
        <v>0.75952688474333119</v>
      </c>
      <c r="E342" s="35">
        <f t="shared" ca="1" si="39"/>
        <v>897.4086528226137</v>
      </c>
      <c r="F342" s="35">
        <f t="shared" ca="1" si="40"/>
        <v>899.21566145570637</v>
      </c>
      <c r="G342" s="35">
        <f t="shared" ca="1" si="41"/>
        <v>1.8070086330926642</v>
      </c>
      <c r="H342" s="35">
        <f t="shared" ca="1" si="36"/>
        <v>2.1692648408278368</v>
      </c>
      <c r="I342" s="35">
        <f t="shared" ca="1" si="37"/>
        <v>901.38492629653422</v>
      </c>
      <c r="J342" s="35">
        <f t="shared" ca="1" si="38"/>
        <v>3.9762734739205143</v>
      </c>
    </row>
    <row r="343" spans="3:10" x14ac:dyDescent="0.25">
      <c r="C343" s="3">
        <v>327</v>
      </c>
      <c r="D343" s="35">
        <f t="shared" ca="1" si="35"/>
        <v>0.44966478057876624</v>
      </c>
      <c r="E343" s="35">
        <f t="shared" ca="1" si="39"/>
        <v>897.85831760319252</v>
      </c>
      <c r="F343" s="35">
        <f t="shared" ca="1" si="40"/>
        <v>901.38492629653422</v>
      </c>
      <c r="G343" s="35">
        <f t="shared" ca="1" si="41"/>
        <v>3.5266086933417</v>
      </c>
      <c r="H343" s="35">
        <f t="shared" ca="1" si="36"/>
        <v>1.9240200688047118</v>
      </c>
      <c r="I343" s="35">
        <f t="shared" ca="1" si="37"/>
        <v>903.3089463653389</v>
      </c>
      <c r="J343" s="35">
        <f t="shared" ca="1" si="38"/>
        <v>5.4506287621463798</v>
      </c>
    </row>
    <row r="344" spans="3:10" x14ac:dyDescent="0.25">
      <c r="C344" s="3">
        <v>328</v>
      </c>
      <c r="D344" s="35">
        <f t="shared" ca="1" si="35"/>
        <v>4.6272538910105903</v>
      </c>
      <c r="E344" s="35">
        <f t="shared" ca="1" si="39"/>
        <v>902.4855714942031</v>
      </c>
      <c r="F344" s="35">
        <f t="shared" ca="1" si="40"/>
        <v>903.3089463653389</v>
      </c>
      <c r="G344" s="35">
        <f t="shared" ca="1" si="41"/>
        <v>0.82337487113579755</v>
      </c>
      <c r="H344" s="35">
        <f t="shared" ca="1" si="36"/>
        <v>2.5205222307053834</v>
      </c>
      <c r="I344" s="35">
        <f t="shared" ca="1" si="37"/>
        <v>905.82946859604431</v>
      </c>
      <c r="J344" s="35">
        <f t="shared" ca="1" si="38"/>
        <v>3.3438971018412076</v>
      </c>
    </row>
    <row r="345" spans="3:10" x14ac:dyDescent="0.25">
      <c r="C345" s="3">
        <v>329</v>
      </c>
      <c r="D345" s="35">
        <f t="shared" ca="1" si="35"/>
        <v>1.3055673656887923</v>
      </c>
      <c r="E345" s="35">
        <f t="shared" ca="1" si="39"/>
        <v>903.79113885989193</v>
      </c>
      <c r="F345" s="35">
        <f t="shared" ca="1" si="40"/>
        <v>905.82946859604431</v>
      </c>
      <c r="G345" s="35">
        <f t="shared" ca="1" si="41"/>
        <v>2.0383297361523773</v>
      </c>
      <c r="H345" s="35">
        <f t="shared" ca="1" si="36"/>
        <v>1.5244550155733358</v>
      </c>
      <c r="I345" s="35">
        <f t="shared" ca="1" si="37"/>
        <v>907.35392361161769</v>
      </c>
      <c r="J345" s="35">
        <f t="shared" ca="1" si="38"/>
        <v>3.5627847517257578</v>
      </c>
    </row>
    <row r="346" spans="3:10" x14ac:dyDescent="0.25">
      <c r="C346" s="3">
        <v>330</v>
      </c>
      <c r="D346" s="35">
        <f t="shared" ca="1" si="35"/>
        <v>2.7750517371426064</v>
      </c>
      <c r="E346" s="35">
        <f t="shared" ca="1" si="39"/>
        <v>906.56619059703451</v>
      </c>
      <c r="F346" s="35">
        <f t="shared" ca="1" si="40"/>
        <v>907.35392361161769</v>
      </c>
      <c r="G346" s="35">
        <f t="shared" ca="1" si="41"/>
        <v>0.78773301458318201</v>
      </c>
      <c r="H346" s="35">
        <f t="shared" ca="1" si="36"/>
        <v>1.776585653631171</v>
      </c>
      <c r="I346" s="35">
        <f t="shared" ca="1" si="37"/>
        <v>909.13050926524886</v>
      </c>
      <c r="J346" s="35">
        <f t="shared" ca="1" si="38"/>
        <v>2.5643186682143551</v>
      </c>
    </row>
    <row r="347" spans="3:10" x14ac:dyDescent="0.25">
      <c r="C347" s="3">
        <v>331</v>
      </c>
      <c r="D347" s="35">
        <f t="shared" ca="1" si="35"/>
        <v>4.3050573228116091</v>
      </c>
      <c r="E347" s="35">
        <f t="shared" ca="1" si="39"/>
        <v>910.87124791984616</v>
      </c>
      <c r="F347" s="35">
        <f t="shared" ca="1" si="40"/>
        <v>910.87124791984616</v>
      </c>
      <c r="G347" s="35">
        <f t="shared" ca="1" si="41"/>
        <v>0</v>
      </c>
      <c r="H347" s="35">
        <f t="shared" ca="1" si="36"/>
        <v>1.7611454902294605</v>
      </c>
      <c r="I347" s="35">
        <f t="shared" ca="1" si="37"/>
        <v>912.63239341007557</v>
      </c>
      <c r="J347" s="35">
        <f t="shared" ca="1" si="38"/>
        <v>1.7611454902294099</v>
      </c>
    </row>
    <row r="348" spans="3:10" x14ac:dyDescent="0.25">
      <c r="C348" s="3">
        <v>332</v>
      </c>
      <c r="D348" s="35">
        <f t="shared" ca="1" si="35"/>
        <v>2.6435240408310365</v>
      </c>
      <c r="E348" s="35">
        <f t="shared" ca="1" si="39"/>
        <v>913.51477196067719</v>
      </c>
      <c r="F348" s="35">
        <f t="shared" ca="1" si="40"/>
        <v>913.51477196067719</v>
      </c>
      <c r="G348" s="35">
        <f t="shared" ca="1" si="41"/>
        <v>0</v>
      </c>
      <c r="H348" s="35">
        <f t="shared" ca="1" si="36"/>
        <v>1.7663500665284082</v>
      </c>
      <c r="I348" s="35">
        <f t="shared" ca="1" si="37"/>
        <v>915.28112202720558</v>
      </c>
      <c r="J348" s="35">
        <f t="shared" ca="1" si="38"/>
        <v>1.7663500665283891</v>
      </c>
    </row>
    <row r="349" spans="3:10" x14ac:dyDescent="0.25">
      <c r="C349" s="3">
        <v>333</v>
      </c>
      <c r="D349" s="35">
        <f t="shared" ca="1" si="35"/>
        <v>4.504588361921348</v>
      </c>
      <c r="E349" s="35">
        <f t="shared" ca="1" si="39"/>
        <v>918.01936032259857</v>
      </c>
      <c r="F349" s="35">
        <f t="shared" ca="1" si="40"/>
        <v>918.01936032259857</v>
      </c>
      <c r="G349" s="35">
        <f t="shared" ca="1" si="41"/>
        <v>0</v>
      </c>
      <c r="H349" s="35">
        <f t="shared" ca="1" si="36"/>
        <v>2.2046203147915726</v>
      </c>
      <c r="I349" s="35">
        <f t="shared" ca="1" si="37"/>
        <v>920.22398063739013</v>
      </c>
      <c r="J349" s="35">
        <f t="shared" ca="1" si="38"/>
        <v>2.2046203147915548</v>
      </c>
    </row>
    <row r="350" spans="3:10" x14ac:dyDescent="0.25">
      <c r="C350" s="3">
        <v>334</v>
      </c>
      <c r="D350" s="35">
        <f t="shared" ca="1" si="35"/>
        <v>2.4913423253108071</v>
      </c>
      <c r="E350" s="35">
        <f t="shared" ca="1" si="39"/>
        <v>920.5107026479094</v>
      </c>
      <c r="F350" s="35">
        <f t="shared" ca="1" si="40"/>
        <v>920.5107026479094</v>
      </c>
      <c r="G350" s="35">
        <f t="shared" ca="1" si="41"/>
        <v>0</v>
      </c>
      <c r="H350" s="35">
        <f t="shared" ca="1" si="36"/>
        <v>1.6765106787066593</v>
      </c>
      <c r="I350" s="35">
        <f t="shared" ca="1" si="37"/>
        <v>922.18721332661607</v>
      </c>
      <c r="J350" s="35">
        <f t="shared" ca="1" si="38"/>
        <v>1.676510678706677</v>
      </c>
    </row>
    <row r="351" spans="3:10" x14ac:dyDescent="0.25">
      <c r="C351" s="3">
        <v>335</v>
      </c>
      <c r="D351" s="35">
        <f t="shared" ca="1" si="35"/>
        <v>4.9011719762396861</v>
      </c>
      <c r="E351" s="35">
        <f t="shared" ca="1" si="39"/>
        <v>925.41187462414905</v>
      </c>
      <c r="F351" s="35">
        <f t="shared" ca="1" si="40"/>
        <v>925.41187462414905</v>
      </c>
      <c r="G351" s="35">
        <f t="shared" ca="1" si="41"/>
        <v>0</v>
      </c>
      <c r="H351" s="35">
        <f t="shared" ca="1" si="36"/>
        <v>2.7805644075208025</v>
      </c>
      <c r="I351" s="35">
        <f t="shared" ca="1" si="37"/>
        <v>928.19243903166989</v>
      </c>
      <c r="J351" s="35">
        <f t="shared" ca="1" si="38"/>
        <v>2.780564407520842</v>
      </c>
    </row>
    <row r="352" spans="3:10" x14ac:dyDescent="0.25">
      <c r="C352" s="3">
        <v>336</v>
      </c>
      <c r="D352" s="35">
        <f t="shared" ca="1" si="35"/>
        <v>3.4957310974525462</v>
      </c>
      <c r="E352" s="35">
        <f t="shared" ca="1" si="39"/>
        <v>928.90760572160161</v>
      </c>
      <c r="F352" s="35">
        <f t="shared" ca="1" si="40"/>
        <v>928.90760572160161</v>
      </c>
      <c r="G352" s="35">
        <f t="shared" ca="1" si="41"/>
        <v>0</v>
      </c>
      <c r="H352" s="35">
        <f t="shared" ca="1" si="36"/>
        <v>2.7935087885852923</v>
      </c>
      <c r="I352" s="35">
        <f t="shared" ca="1" si="37"/>
        <v>931.70111451018693</v>
      </c>
      <c r="J352" s="35">
        <f t="shared" ca="1" si="38"/>
        <v>2.7935087885853136</v>
      </c>
    </row>
    <row r="353" spans="3:10" x14ac:dyDescent="0.25">
      <c r="C353" s="3">
        <v>337</v>
      </c>
      <c r="D353" s="35">
        <f t="shared" ca="1" si="35"/>
        <v>4.2415552439440161</v>
      </c>
      <c r="E353" s="35">
        <f t="shared" ca="1" si="39"/>
        <v>933.14916096554566</v>
      </c>
      <c r="F353" s="35">
        <f t="shared" ca="1" si="40"/>
        <v>933.14916096554566</v>
      </c>
      <c r="G353" s="35">
        <f t="shared" ca="1" si="41"/>
        <v>0</v>
      </c>
      <c r="H353" s="35">
        <f t="shared" ca="1" si="36"/>
        <v>2.5599988591674192</v>
      </c>
      <c r="I353" s="35">
        <f t="shared" ca="1" si="37"/>
        <v>935.70915982471308</v>
      </c>
      <c r="J353" s="35">
        <f t="shared" ca="1" si="38"/>
        <v>2.5599988591674219</v>
      </c>
    </row>
    <row r="354" spans="3:10" x14ac:dyDescent="0.25">
      <c r="C354" s="3">
        <v>338</v>
      </c>
      <c r="D354" s="35">
        <f t="shared" ca="1" si="35"/>
        <v>1.0931681026537921</v>
      </c>
      <c r="E354" s="35">
        <f t="shared" ca="1" si="39"/>
        <v>934.24232906819941</v>
      </c>
      <c r="F354" s="35">
        <f t="shared" ca="1" si="40"/>
        <v>935.70915982471308</v>
      </c>
      <c r="G354" s="35">
        <f t="shared" ca="1" si="41"/>
        <v>1.4668307565136729</v>
      </c>
      <c r="H354" s="35">
        <f t="shared" ca="1" si="36"/>
        <v>2.4839474527634509</v>
      </c>
      <c r="I354" s="35">
        <f t="shared" ca="1" si="37"/>
        <v>938.19310727747654</v>
      </c>
      <c r="J354" s="35">
        <f t="shared" ca="1" si="38"/>
        <v>3.9507782092771322</v>
      </c>
    </row>
    <row r="355" spans="3:10" x14ac:dyDescent="0.25">
      <c r="C355" s="3">
        <v>339</v>
      </c>
      <c r="D355" s="35">
        <f t="shared" ca="1" si="35"/>
        <v>4.8316511960030093</v>
      </c>
      <c r="E355" s="35">
        <f t="shared" ca="1" si="39"/>
        <v>939.07398026420242</v>
      </c>
      <c r="F355" s="35">
        <f t="shared" ca="1" si="40"/>
        <v>939.07398026420242</v>
      </c>
      <c r="G355" s="35">
        <f t="shared" ca="1" si="41"/>
        <v>0</v>
      </c>
      <c r="H355" s="35">
        <f t="shared" ca="1" si="36"/>
        <v>2.0320370511560069</v>
      </c>
      <c r="I355" s="35">
        <f t="shared" ca="1" si="37"/>
        <v>941.10601731535837</v>
      </c>
      <c r="J355" s="35">
        <f t="shared" ca="1" si="38"/>
        <v>2.0320370511559531</v>
      </c>
    </row>
    <row r="356" spans="3:10" x14ac:dyDescent="0.25">
      <c r="C356" s="3">
        <v>340</v>
      </c>
      <c r="D356" s="35">
        <f t="shared" ca="1" si="35"/>
        <v>3.9261998390128023</v>
      </c>
      <c r="E356" s="35">
        <f t="shared" ca="1" si="39"/>
        <v>943.00018010321526</v>
      </c>
      <c r="F356" s="35">
        <f t="shared" ca="1" si="40"/>
        <v>943.00018010321526</v>
      </c>
      <c r="G356" s="35">
        <f t="shared" ca="1" si="41"/>
        <v>0</v>
      </c>
      <c r="H356" s="35">
        <f t="shared" ca="1" si="36"/>
        <v>1.9466085828150663</v>
      </c>
      <c r="I356" s="35">
        <f t="shared" ca="1" si="37"/>
        <v>944.94678868603035</v>
      </c>
      <c r="J356" s="35">
        <f t="shared" ca="1" si="38"/>
        <v>1.9466085828150881</v>
      </c>
    </row>
    <row r="357" spans="3:10" x14ac:dyDescent="0.25">
      <c r="C357" s="3">
        <v>341</v>
      </c>
      <c r="D357" s="35">
        <f t="shared" ca="1" si="35"/>
        <v>4.0512354467209084</v>
      </c>
      <c r="E357" s="35">
        <f t="shared" ca="1" si="39"/>
        <v>947.05141554993611</v>
      </c>
      <c r="F357" s="35">
        <f t="shared" ca="1" si="40"/>
        <v>947.05141554993611</v>
      </c>
      <c r="G357" s="35">
        <f t="shared" ca="1" si="41"/>
        <v>0</v>
      </c>
      <c r="H357" s="35">
        <f t="shared" ca="1" si="36"/>
        <v>2.6856521406990823</v>
      </c>
      <c r="I357" s="35">
        <f t="shared" ca="1" si="37"/>
        <v>949.73706769063517</v>
      </c>
      <c r="J357" s="35">
        <f t="shared" ca="1" si="38"/>
        <v>2.6856521406990623</v>
      </c>
    </row>
    <row r="358" spans="3:10" x14ac:dyDescent="0.25">
      <c r="C358" s="3">
        <v>342</v>
      </c>
      <c r="D358" s="35">
        <f t="shared" ca="1" si="35"/>
        <v>1.374702069126053</v>
      </c>
      <c r="E358" s="35">
        <f t="shared" ca="1" si="39"/>
        <v>948.42611761906221</v>
      </c>
      <c r="F358" s="35">
        <f t="shared" ca="1" si="40"/>
        <v>949.73706769063517</v>
      </c>
      <c r="G358" s="35">
        <f t="shared" ca="1" si="41"/>
        <v>1.310950071572961</v>
      </c>
      <c r="H358" s="35">
        <f t="shared" ca="1" si="36"/>
        <v>2.3556242645973664</v>
      </c>
      <c r="I358" s="35">
        <f t="shared" ca="1" si="37"/>
        <v>952.09269195523257</v>
      </c>
      <c r="J358" s="35">
        <f t="shared" ca="1" si="38"/>
        <v>3.6665743361703562</v>
      </c>
    </row>
    <row r="359" spans="3:10" x14ac:dyDescent="0.25">
      <c r="C359" s="3">
        <v>343</v>
      </c>
      <c r="D359" s="35">
        <f t="shared" ca="1" si="35"/>
        <v>4.5666221476003184</v>
      </c>
      <c r="E359" s="35">
        <f t="shared" ca="1" si="39"/>
        <v>952.99273976666257</v>
      </c>
      <c r="F359" s="35">
        <f t="shared" ca="1" si="40"/>
        <v>952.99273976666257</v>
      </c>
      <c r="G359" s="35">
        <f t="shared" ca="1" si="41"/>
        <v>0</v>
      </c>
      <c r="H359" s="35">
        <f t="shared" ca="1" si="36"/>
        <v>2.0946586706706682</v>
      </c>
      <c r="I359" s="35">
        <f t="shared" ca="1" si="37"/>
        <v>955.08739843733326</v>
      </c>
      <c r="J359" s="35">
        <f t="shared" ca="1" si="38"/>
        <v>2.0946586706706967</v>
      </c>
    </row>
    <row r="360" spans="3:10" x14ac:dyDescent="0.25">
      <c r="C360" s="3">
        <v>344</v>
      </c>
      <c r="D360" s="35">
        <f t="shared" ca="1" si="35"/>
        <v>0.44443166880802409</v>
      </c>
      <c r="E360" s="35">
        <f t="shared" ca="1" si="39"/>
        <v>953.43717143547065</v>
      </c>
      <c r="F360" s="35">
        <f t="shared" ca="1" si="40"/>
        <v>955.08739843733326</v>
      </c>
      <c r="G360" s="35">
        <f t="shared" ca="1" si="41"/>
        <v>1.6502270018626177</v>
      </c>
      <c r="H360" s="35">
        <f t="shared" ca="1" si="36"/>
        <v>1.7852830519449001</v>
      </c>
      <c r="I360" s="35">
        <f t="shared" ca="1" si="37"/>
        <v>956.87268148927819</v>
      </c>
      <c r="J360" s="35">
        <f t="shared" ca="1" si="38"/>
        <v>3.4355100538075476</v>
      </c>
    </row>
    <row r="361" spans="3:10" x14ac:dyDescent="0.25">
      <c r="C361" s="3">
        <v>345</v>
      </c>
      <c r="D361" s="35">
        <f t="shared" ca="1" si="35"/>
        <v>2.2507766469961443</v>
      </c>
      <c r="E361" s="35">
        <f t="shared" ca="1" si="39"/>
        <v>955.68794808246685</v>
      </c>
      <c r="F361" s="35">
        <f t="shared" ca="1" si="40"/>
        <v>956.87268148927819</v>
      </c>
      <c r="G361" s="35">
        <f t="shared" ca="1" si="41"/>
        <v>1.1847334068113469</v>
      </c>
      <c r="H361" s="35">
        <f t="shared" ca="1" si="36"/>
        <v>1.812796042058632</v>
      </c>
      <c r="I361" s="35">
        <f t="shared" ca="1" si="37"/>
        <v>958.6854775313368</v>
      </c>
      <c r="J361" s="35">
        <f t="shared" ca="1" si="38"/>
        <v>2.9975294488699546</v>
      </c>
    </row>
    <row r="362" spans="3:10" x14ac:dyDescent="0.25">
      <c r="C362" s="3">
        <v>346</v>
      </c>
      <c r="D362" s="35">
        <f t="shared" ca="1" si="35"/>
        <v>2.9918826746372651</v>
      </c>
      <c r="E362" s="35">
        <f t="shared" ca="1" si="39"/>
        <v>958.67983075710413</v>
      </c>
      <c r="F362" s="35">
        <f t="shared" ca="1" si="40"/>
        <v>958.6854775313368</v>
      </c>
      <c r="G362" s="35">
        <f t="shared" ca="1" si="41"/>
        <v>5.6467742326731241E-3</v>
      </c>
      <c r="H362" s="35">
        <f t="shared" ca="1" si="36"/>
        <v>2.0391226808552552</v>
      </c>
      <c r="I362" s="35">
        <f t="shared" ca="1" si="37"/>
        <v>960.72460021219206</v>
      </c>
      <c r="J362" s="35">
        <f t="shared" ca="1" si="38"/>
        <v>2.0447694550879305</v>
      </c>
    </row>
    <row r="363" spans="3:10" x14ac:dyDescent="0.25">
      <c r="C363" s="3">
        <v>347</v>
      </c>
      <c r="D363" s="35">
        <f t="shared" ca="1" si="35"/>
        <v>1.3991967106815273</v>
      </c>
      <c r="E363" s="35">
        <f t="shared" ca="1" si="39"/>
        <v>960.07902746778564</v>
      </c>
      <c r="F363" s="35">
        <f t="shared" ca="1" si="40"/>
        <v>960.72460021219206</v>
      </c>
      <c r="G363" s="35">
        <f t="shared" ca="1" si="41"/>
        <v>0.64557274440642232</v>
      </c>
      <c r="H363" s="35">
        <f t="shared" ca="1" si="36"/>
        <v>2.0399460518743906</v>
      </c>
      <c r="I363" s="35">
        <f t="shared" ca="1" si="37"/>
        <v>962.76454626406644</v>
      </c>
      <c r="J363" s="35">
        <f t="shared" ca="1" si="38"/>
        <v>2.6855187962808031</v>
      </c>
    </row>
    <row r="364" spans="3:10" x14ac:dyDescent="0.25">
      <c r="C364" s="3">
        <v>348</v>
      </c>
      <c r="D364" s="35">
        <f t="shared" ca="1" si="35"/>
        <v>9.3695843254933409E-2</v>
      </c>
      <c r="E364" s="35">
        <f t="shared" ca="1" si="39"/>
        <v>960.17272331104061</v>
      </c>
      <c r="F364" s="35">
        <f t="shared" ca="1" si="40"/>
        <v>962.76454626406644</v>
      </c>
      <c r="G364" s="35">
        <f t="shared" ca="1" si="41"/>
        <v>2.5918229530258259</v>
      </c>
      <c r="H364" s="35">
        <f t="shared" ca="1" si="36"/>
        <v>1.6373205897646241</v>
      </c>
      <c r="I364" s="35">
        <f t="shared" ca="1" si="37"/>
        <v>964.40186685383105</v>
      </c>
      <c r="J364" s="35">
        <f t="shared" ca="1" si="38"/>
        <v>4.2291435427904389</v>
      </c>
    </row>
    <row r="365" spans="3:10" x14ac:dyDescent="0.25">
      <c r="C365" s="3">
        <v>349</v>
      </c>
      <c r="D365" s="35">
        <f t="shared" ca="1" si="35"/>
        <v>1.2770166390673015</v>
      </c>
      <c r="E365" s="35">
        <f t="shared" ca="1" si="39"/>
        <v>961.44973995010787</v>
      </c>
      <c r="F365" s="35">
        <f t="shared" ca="1" si="40"/>
        <v>964.40186685383105</v>
      </c>
      <c r="G365" s="35">
        <f t="shared" ca="1" si="41"/>
        <v>2.9521269037231832</v>
      </c>
      <c r="H365" s="35">
        <f t="shared" ca="1" si="36"/>
        <v>1.2032904570149316</v>
      </c>
      <c r="I365" s="35">
        <f t="shared" ca="1" si="37"/>
        <v>965.60515731084604</v>
      </c>
      <c r="J365" s="35">
        <f t="shared" ca="1" si="38"/>
        <v>4.1554173607381699</v>
      </c>
    </row>
    <row r="366" spans="3:10" x14ac:dyDescent="0.25">
      <c r="C366" s="3">
        <v>350</v>
      </c>
      <c r="D366" s="35">
        <f t="shared" ca="1" si="35"/>
        <v>4.062223712379426</v>
      </c>
      <c r="E366" s="35">
        <f t="shared" ca="1" si="39"/>
        <v>965.51196366248735</v>
      </c>
      <c r="F366" s="35">
        <f t="shared" ca="1" si="40"/>
        <v>965.60515731084604</v>
      </c>
      <c r="G366" s="35">
        <f t="shared" ca="1" si="41"/>
        <v>9.3193648358692371E-2</v>
      </c>
      <c r="H366" s="35">
        <f t="shared" ca="1" si="36"/>
        <v>1.8042412986502223</v>
      </c>
      <c r="I366" s="35">
        <f t="shared" ca="1" si="37"/>
        <v>967.40939860949629</v>
      </c>
      <c r="J366" s="35">
        <f t="shared" ca="1" si="38"/>
        <v>1.8974349470089464</v>
      </c>
    </row>
    <row r="367" spans="3:10" x14ac:dyDescent="0.25">
      <c r="C367" s="3">
        <v>351</v>
      </c>
      <c r="D367" s="35">
        <f t="shared" ca="1" si="35"/>
        <v>1.2311729436553782</v>
      </c>
      <c r="E367" s="35">
        <f t="shared" ca="1" si="39"/>
        <v>966.74313660614268</v>
      </c>
      <c r="F367" s="35">
        <f t="shared" ca="1" si="40"/>
        <v>967.40939860949629</v>
      </c>
      <c r="G367" s="35">
        <f t="shared" ca="1" si="41"/>
        <v>0.66626200335360863</v>
      </c>
      <c r="H367" s="35">
        <f t="shared" ca="1" si="36"/>
        <v>1.8033424075625486</v>
      </c>
      <c r="I367" s="35">
        <f t="shared" ca="1" si="37"/>
        <v>969.21274101705887</v>
      </c>
      <c r="J367" s="35">
        <f t="shared" ca="1" si="38"/>
        <v>2.4696044109161903</v>
      </c>
    </row>
    <row r="368" spans="3:10" x14ac:dyDescent="0.25">
      <c r="C368" s="3">
        <v>352</v>
      </c>
      <c r="D368" s="35">
        <f t="shared" ca="1" si="35"/>
        <v>4.5263396859790861</v>
      </c>
      <c r="E368" s="35">
        <f t="shared" ca="1" si="39"/>
        <v>971.26947629212179</v>
      </c>
      <c r="F368" s="35">
        <f t="shared" ca="1" si="40"/>
        <v>971.26947629212179</v>
      </c>
      <c r="G368" s="35">
        <f t="shared" ca="1" si="41"/>
        <v>0</v>
      </c>
      <c r="H368" s="35">
        <f t="shared" ca="1" si="36"/>
        <v>2.4876680427238176</v>
      </c>
      <c r="I368" s="35">
        <f t="shared" ca="1" si="37"/>
        <v>973.75714433484563</v>
      </c>
      <c r="J368" s="35">
        <f t="shared" ca="1" si="38"/>
        <v>2.4876680427238398</v>
      </c>
    </row>
    <row r="369" spans="3:10" x14ac:dyDescent="0.25">
      <c r="C369" s="3">
        <v>353</v>
      </c>
      <c r="D369" s="35">
        <f t="shared" ca="1" si="35"/>
        <v>3.9558947506209066</v>
      </c>
      <c r="E369" s="35">
        <f t="shared" ca="1" si="39"/>
        <v>975.22537104274272</v>
      </c>
      <c r="F369" s="35">
        <f t="shared" ca="1" si="40"/>
        <v>975.22537104274272</v>
      </c>
      <c r="G369" s="35">
        <f t="shared" ca="1" si="41"/>
        <v>0</v>
      </c>
      <c r="H369" s="35">
        <f t="shared" ca="1" si="36"/>
        <v>1.6644305753347113</v>
      </c>
      <c r="I369" s="35">
        <f t="shared" ca="1" si="37"/>
        <v>976.8898016180774</v>
      </c>
      <c r="J369" s="35">
        <f t="shared" ca="1" si="38"/>
        <v>1.6644305753346771</v>
      </c>
    </row>
    <row r="370" spans="3:10" x14ac:dyDescent="0.25">
      <c r="C370" s="3">
        <v>354</v>
      </c>
      <c r="D370" s="35">
        <f t="shared" ca="1" si="35"/>
        <v>0.43512129760786056</v>
      </c>
      <c r="E370" s="35">
        <f t="shared" ca="1" si="39"/>
        <v>975.66049234035063</v>
      </c>
      <c r="F370" s="35">
        <f t="shared" ca="1" si="40"/>
        <v>976.8898016180774</v>
      </c>
      <c r="G370" s="35">
        <f t="shared" ca="1" si="41"/>
        <v>1.2293092777267702</v>
      </c>
      <c r="H370" s="35">
        <f t="shared" ca="1" si="36"/>
        <v>2.0449622093901789</v>
      </c>
      <c r="I370" s="35">
        <f t="shared" ca="1" si="37"/>
        <v>978.93476382746758</v>
      </c>
      <c r="J370" s="35">
        <f t="shared" ca="1" si="38"/>
        <v>3.2742714871169483</v>
      </c>
    </row>
    <row r="371" spans="3:10" x14ac:dyDescent="0.25">
      <c r="C371" s="3">
        <v>355</v>
      </c>
      <c r="D371" s="35">
        <f t="shared" ca="1" si="35"/>
        <v>3.1095716509922329</v>
      </c>
      <c r="E371" s="35">
        <f t="shared" ca="1" si="39"/>
        <v>978.77006399134291</v>
      </c>
      <c r="F371" s="35">
        <f t="shared" ca="1" si="40"/>
        <v>978.93476382746758</v>
      </c>
      <c r="G371" s="35">
        <f t="shared" ca="1" si="41"/>
        <v>0.16469983612466876</v>
      </c>
      <c r="H371" s="35">
        <f t="shared" ca="1" si="36"/>
        <v>1.9732300353480325</v>
      </c>
      <c r="I371" s="35">
        <f t="shared" ca="1" si="37"/>
        <v>980.9079938628156</v>
      </c>
      <c r="J371" s="35">
        <f t="shared" ca="1" si="38"/>
        <v>2.1379298714726929</v>
      </c>
    </row>
    <row r="372" spans="3:10" x14ac:dyDescent="0.25">
      <c r="C372" s="3">
        <v>356</v>
      </c>
      <c r="D372" s="35">
        <f t="shared" ca="1" si="35"/>
        <v>1.1313722265913646</v>
      </c>
      <c r="E372" s="35">
        <f t="shared" ca="1" si="39"/>
        <v>979.90143621793425</v>
      </c>
      <c r="F372" s="35">
        <f t="shared" ca="1" si="40"/>
        <v>980.9079938628156</v>
      </c>
      <c r="G372" s="35">
        <f t="shared" ca="1" si="41"/>
        <v>1.0065576448813545</v>
      </c>
      <c r="H372" s="35">
        <f t="shared" ca="1" si="36"/>
        <v>2.1952650175778099</v>
      </c>
      <c r="I372" s="35">
        <f t="shared" ca="1" si="37"/>
        <v>983.10325888039335</v>
      </c>
      <c r="J372" s="35">
        <f t="shared" ca="1" si="38"/>
        <v>3.201822662459108</v>
      </c>
    </row>
    <row r="373" spans="3:10" x14ac:dyDescent="0.25">
      <c r="C373" s="3">
        <v>357</v>
      </c>
      <c r="D373" s="35">
        <f t="shared" ca="1" si="35"/>
        <v>3.4748369478749499</v>
      </c>
      <c r="E373" s="35">
        <f t="shared" ca="1" si="39"/>
        <v>983.37627316580915</v>
      </c>
      <c r="F373" s="35">
        <f t="shared" ca="1" si="40"/>
        <v>983.37627316580915</v>
      </c>
      <c r="G373" s="35">
        <f t="shared" ca="1" si="41"/>
        <v>0</v>
      </c>
      <c r="H373" s="35">
        <f t="shared" ca="1" si="36"/>
        <v>1.5682634132228919</v>
      </c>
      <c r="I373" s="35">
        <f t="shared" ca="1" si="37"/>
        <v>984.94453657903205</v>
      </c>
      <c r="J373" s="35">
        <f t="shared" ca="1" si="38"/>
        <v>1.5682634132228941</v>
      </c>
    </row>
    <row r="374" spans="3:10" x14ac:dyDescent="0.25">
      <c r="C374" s="3">
        <v>358</v>
      </c>
      <c r="D374" s="35">
        <f t="shared" ca="1" si="35"/>
        <v>4.8500564387979122</v>
      </c>
      <c r="E374" s="35">
        <f t="shared" ca="1" si="39"/>
        <v>988.22632960460703</v>
      </c>
      <c r="F374" s="35">
        <f t="shared" ca="1" si="40"/>
        <v>988.22632960460703</v>
      </c>
      <c r="G374" s="35">
        <f t="shared" ca="1" si="41"/>
        <v>0</v>
      </c>
      <c r="H374" s="35">
        <f t="shared" ca="1" si="36"/>
        <v>2.0289922616603477</v>
      </c>
      <c r="I374" s="35">
        <f t="shared" ca="1" si="37"/>
        <v>990.25532186626742</v>
      </c>
      <c r="J374" s="35">
        <f t="shared" ca="1" si="38"/>
        <v>2.0289922616603917</v>
      </c>
    </row>
    <row r="375" spans="3:10" x14ac:dyDescent="0.25">
      <c r="C375" s="3">
        <v>359</v>
      </c>
      <c r="D375" s="35">
        <f t="shared" ca="1" si="35"/>
        <v>1.3935223122622324</v>
      </c>
      <c r="E375" s="35">
        <f t="shared" ca="1" si="39"/>
        <v>989.61985191686927</v>
      </c>
      <c r="F375" s="35">
        <f t="shared" ca="1" si="40"/>
        <v>990.25532186626742</v>
      </c>
      <c r="G375" s="35">
        <f t="shared" ca="1" si="41"/>
        <v>0.63546994939815704</v>
      </c>
      <c r="H375" s="35">
        <f t="shared" ca="1" si="36"/>
        <v>1.7637977593588139</v>
      </c>
      <c r="I375" s="35">
        <f t="shared" ca="1" si="37"/>
        <v>992.01911962562622</v>
      </c>
      <c r="J375" s="35">
        <f t="shared" ca="1" si="38"/>
        <v>2.3992677087569518</v>
      </c>
    </row>
    <row r="376" spans="3:10" x14ac:dyDescent="0.25">
      <c r="C376" s="3">
        <v>360</v>
      </c>
      <c r="D376" s="35">
        <f t="shared" ca="1" si="35"/>
        <v>4.6033674995034719</v>
      </c>
      <c r="E376" s="35">
        <f t="shared" ca="1" si="39"/>
        <v>994.22321941637279</v>
      </c>
      <c r="F376" s="35">
        <f t="shared" ca="1" si="40"/>
        <v>994.22321941637279</v>
      </c>
      <c r="G376" s="35">
        <f t="shared" ca="1" si="41"/>
        <v>0</v>
      </c>
      <c r="H376" s="35">
        <f t="shared" ca="1" si="36"/>
        <v>2.7411454473333863</v>
      </c>
      <c r="I376" s="35">
        <f t="shared" ca="1" si="37"/>
        <v>996.96436486370612</v>
      </c>
      <c r="J376" s="35">
        <f t="shared" ca="1" si="38"/>
        <v>2.7411454473333379</v>
      </c>
    </row>
    <row r="377" spans="3:10" x14ac:dyDescent="0.25">
      <c r="C377" s="3">
        <v>361</v>
      </c>
      <c r="D377" s="35">
        <f t="shared" ca="1" si="35"/>
        <v>3.3659310800335858</v>
      </c>
      <c r="E377" s="35">
        <f t="shared" ca="1" si="39"/>
        <v>997.58915049640632</v>
      </c>
      <c r="F377" s="35">
        <f t="shared" ca="1" si="40"/>
        <v>997.58915049640632</v>
      </c>
      <c r="G377" s="35">
        <f t="shared" ca="1" si="41"/>
        <v>0</v>
      </c>
      <c r="H377" s="35">
        <f t="shared" ca="1" si="36"/>
        <v>2.3674733546136935</v>
      </c>
      <c r="I377" s="35">
        <f t="shared" ca="1" si="37"/>
        <v>999.95662385102003</v>
      </c>
      <c r="J377" s="35">
        <f t="shared" ca="1" si="38"/>
        <v>2.3674733546137077</v>
      </c>
    </row>
    <row r="378" spans="3:10" x14ac:dyDescent="0.25">
      <c r="C378" s="3">
        <v>362</v>
      </c>
      <c r="D378" s="35">
        <f t="shared" ca="1" si="35"/>
        <v>2.7419182344667181</v>
      </c>
      <c r="E378" s="35">
        <f t="shared" ca="1" si="39"/>
        <v>1000.3310687308731</v>
      </c>
      <c r="F378" s="35">
        <f t="shared" ca="1" si="40"/>
        <v>1000.3310687308731</v>
      </c>
      <c r="G378" s="35">
        <f t="shared" ca="1" si="41"/>
        <v>0</v>
      </c>
      <c r="H378" s="35">
        <f t="shared" ca="1" si="36"/>
        <v>2.2709788749626307</v>
      </c>
      <c r="I378" s="35">
        <f t="shared" ca="1" si="37"/>
        <v>1002.6020476058358</v>
      </c>
      <c r="J378" s="35">
        <f t="shared" ca="1" si="38"/>
        <v>2.2709788749626796</v>
      </c>
    </row>
    <row r="379" spans="3:10" x14ac:dyDescent="0.25">
      <c r="C379" s="3">
        <v>363</v>
      </c>
      <c r="D379" s="35">
        <f t="shared" ca="1" si="35"/>
        <v>4.0505253986122209</v>
      </c>
      <c r="E379" s="35">
        <f t="shared" ca="1" si="39"/>
        <v>1004.3815941294853</v>
      </c>
      <c r="F379" s="35">
        <f t="shared" ca="1" si="40"/>
        <v>1004.3815941294853</v>
      </c>
      <c r="G379" s="35">
        <f t="shared" ca="1" si="41"/>
        <v>0</v>
      </c>
      <c r="H379" s="35">
        <f t="shared" ca="1" si="36"/>
        <v>2.4907593840142717</v>
      </c>
      <c r="I379" s="35">
        <f t="shared" ca="1" si="37"/>
        <v>1006.8723535134995</v>
      </c>
      <c r="J379" s="35">
        <f t="shared" ca="1" si="38"/>
        <v>2.4907593840142681</v>
      </c>
    </row>
    <row r="380" spans="3:10" x14ac:dyDescent="0.25">
      <c r="C380" s="3">
        <v>364</v>
      </c>
      <c r="D380" s="35">
        <f t="shared" ca="1" si="35"/>
        <v>0.72315824852392518</v>
      </c>
      <c r="E380" s="35">
        <f t="shared" ca="1" si="39"/>
        <v>1005.1047523780092</v>
      </c>
      <c r="F380" s="35">
        <f t="shared" ca="1" si="40"/>
        <v>1006.8723535134995</v>
      </c>
      <c r="G380" s="35">
        <f t="shared" ca="1" si="41"/>
        <v>1.7676011354903949</v>
      </c>
      <c r="H380" s="35">
        <f t="shared" ca="1" si="36"/>
        <v>0.98157884574716392</v>
      </c>
      <c r="I380" s="35">
        <f t="shared" ca="1" si="37"/>
        <v>1007.8539323592468</v>
      </c>
      <c r="J380" s="35">
        <f t="shared" ca="1" si="38"/>
        <v>2.749179981237603</v>
      </c>
    </row>
    <row r="381" spans="3:10" x14ac:dyDescent="0.25">
      <c r="C381" s="3">
        <v>365</v>
      </c>
      <c r="D381" s="35">
        <f t="shared" ca="1" si="35"/>
        <v>2.6662912096499385</v>
      </c>
      <c r="E381" s="35">
        <f t="shared" ca="1" si="39"/>
        <v>1007.7710435876591</v>
      </c>
      <c r="F381" s="35">
        <f t="shared" ca="1" si="40"/>
        <v>1007.8539323592468</v>
      </c>
      <c r="G381" s="35">
        <f t="shared" ca="1" si="41"/>
        <v>8.2888771587704468E-2</v>
      </c>
      <c r="H381" s="35">
        <f t="shared" ca="1" si="36"/>
        <v>2.8678763735785155</v>
      </c>
      <c r="I381" s="35">
        <f t="shared" ca="1" si="37"/>
        <v>1010.7218087328253</v>
      </c>
      <c r="J381" s="35">
        <f t="shared" ca="1" si="38"/>
        <v>2.9507651451662014</v>
      </c>
    </row>
    <row r="382" spans="3:10" x14ac:dyDescent="0.25">
      <c r="C382" s="3">
        <v>366</v>
      </c>
      <c r="D382" s="35">
        <f t="shared" ca="1" si="35"/>
        <v>2.6578849945347289</v>
      </c>
      <c r="E382" s="35">
        <f t="shared" ca="1" si="39"/>
        <v>1010.4289285821937</v>
      </c>
      <c r="F382" s="35">
        <f t="shared" ca="1" si="40"/>
        <v>1010.7218087328253</v>
      </c>
      <c r="G382" s="35">
        <f t="shared" ca="1" si="41"/>
        <v>0.29288015063150397</v>
      </c>
      <c r="H382" s="35">
        <f t="shared" ca="1" si="36"/>
        <v>2.0651806064763063</v>
      </c>
      <c r="I382" s="35">
        <f t="shared" ca="1" si="37"/>
        <v>1012.7869893393016</v>
      </c>
      <c r="J382" s="35">
        <f t="shared" ca="1" si="38"/>
        <v>2.3580607571078644</v>
      </c>
    </row>
    <row r="383" spans="3:10" x14ac:dyDescent="0.25">
      <c r="C383" s="3">
        <v>367</v>
      </c>
      <c r="D383" s="35">
        <f t="shared" ca="1" si="35"/>
        <v>1.0517318128009117</v>
      </c>
      <c r="E383" s="35">
        <f t="shared" ca="1" si="39"/>
        <v>1011.4806603949946</v>
      </c>
      <c r="F383" s="35">
        <f t="shared" ca="1" si="40"/>
        <v>1012.7869893393016</v>
      </c>
      <c r="G383" s="35">
        <f t="shared" ca="1" si="41"/>
        <v>1.3063289443069834</v>
      </c>
      <c r="H383" s="35">
        <f t="shared" ca="1" si="36"/>
        <v>2.4512365807393355</v>
      </c>
      <c r="I383" s="35">
        <f t="shared" ca="1" si="37"/>
        <v>1015.2382259200409</v>
      </c>
      <c r="J383" s="35">
        <f t="shared" ca="1" si="38"/>
        <v>3.7575655250462887</v>
      </c>
    </row>
    <row r="384" spans="3:10" x14ac:dyDescent="0.25">
      <c r="C384" s="3">
        <v>368</v>
      </c>
      <c r="D384" s="35">
        <f t="shared" ca="1" si="35"/>
        <v>3.1981719222169271</v>
      </c>
      <c r="E384" s="35">
        <f t="shared" ca="1" si="39"/>
        <v>1014.6788323172116</v>
      </c>
      <c r="F384" s="35">
        <f t="shared" ca="1" si="40"/>
        <v>1015.2382259200409</v>
      </c>
      <c r="G384" s="35">
        <f t="shared" ca="1" si="41"/>
        <v>0.55939360282934558</v>
      </c>
      <c r="H384" s="35">
        <f t="shared" ca="1" si="36"/>
        <v>2.1393587782746279</v>
      </c>
      <c r="I384" s="35">
        <f t="shared" ca="1" si="37"/>
        <v>1017.3775846983156</v>
      </c>
      <c r="J384" s="35">
        <f t="shared" ca="1" si="38"/>
        <v>2.6987523811039864</v>
      </c>
    </row>
    <row r="385" spans="3:10" x14ac:dyDescent="0.25">
      <c r="C385" s="3">
        <v>369</v>
      </c>
      <c r="D385" s="35">
        <f t="shared" ca="1" si="35"/>
        <v>3.3565561498641627</v>
      </c>
      <c r="E385" s="35">
        <f t="shared" ca="1" si="39"/>
        <v>1018.0353884670758</v>
      </c>
      <c r="F385" s="35">
        <f t="shared" ca="1" si="40"/>
        <v>1018.0353884670758</v>
      </c>
      <c r="G385" s="35">
        <f t="shared" ca="1" si="41"/>
        <v>0</v>
      </c>
      <c r="H385" s="35">
        <f t="shared" ca="1" si="36"/>
        <v>1.8804477560025596</v>
      </c>
      <c r="I385" s="35">
        <f t="shared" ca="1" si="37"/>
        <v>1019.9158362230784</v>
      </c>
      <c r="J385" s="35">
        <f t="shared" ca="1" si="38"/>
        <v>1.8804477560025816</v>
      </c>
    </row>
    <row r="386" spans="3:10" x14ac:dyDescent="0.25">
      <c r="C386" s="3">
        <v>370</v>
      </c>
      <c r="D386" s="35">
        <f t="shared" ca="1" si="35"/>
        <v>1.7422186220130937</v>
      </c>
      <c r="E386" s="35">
        <f t="shared" ca="1" si="39"/>
        <v>1019.7776070890889</v>
      </c>
      <c r="F386" s="35">
        <f t="shared" ca="1" si="40"/>
        <v>1019.9158362230784</v>
      </c>
      <c r="G386" s="35">
        <f t="shared" ca="1" si="41"/>
        <v>0.13822913398951187</v>
      </c>
      <c r="H386" s="35">
        <f t="shared" ca="1" si="36"/>
        <v>1.0524288423050101</v>
      </c>
      <c r="I386" s="35">
        <f t="shared" ca="1" si="37"/>
        <v>1020.9682650653834</v>
      </c>
      <c r="J386" s="35">
        <f t="shared" ca="1" si="38"/>
        <v>1.1906579762945739</v>
      </c>
    </row>
    <row r="387" spans="3:10" x14ac:dyDescent="0.25">
      <c r="C387" s="3">
        <v>371</v>
      </c>
      <c r="D387" s="35">
        <f t="shared" ca="1" si="35"/>
        <v>1.1814346811055039</v>
      </c>
      <c r="E387" s="35">
        <f t="shared" ca="1" si="39"/>
        <v>1020.9590417701944</v>
      </c>
      <c r="F387" s="35">
        <f t="shared" ca="1" si="40"/>
        <v>1020.9682650653834</v>
      </c>
      <c r="G387" s="35">
        <f t="shared" ca="1" si="41"/>
        <v>9.2232951890309778E-3</v>
      </c>
      <c r="H387" s="35">
        <f t="shared" ca="1" si="36"/>
        <v>2.0763528675454306</v>
      </c>
      <c r="I387" s="35">
        <f t="shared" ca="1" si="37"/>
        <v>1023.0446179329289</v>
      </c>
      <c r="J387" s="35">
        <f t="shared" ca="1" si="38"/>
        <v>2.0855761627344691</v>
      </c>
    </row>
    <row r="388" spans="3:10" x14ac:dyDescent="0.25">
      <c r="C388" s="3">
        <v>372</v>
      </c>
      <c r="D388" s="35">
        <f t="shared" ca="1" si="35"/>
        <v>1.6400327030199375</v>
      </c>
      <c r="E388" s="35">
        <f t="shared" ca="1" si="39"/>
        <v>1022.5990744732144</v>
      </c>
      <c r="F388" s="35">
        <f t="shared" ca="1" si="40"/>
        <v>1023.0446179329289</v>
      </c>
      <c r="G388" s="35">
        <f t="shared" ca="1" si="41"/>
        <v>0.44554345971448583</v>
      </c>
      <c r="H388" s="35">
        <f t="shared" ca="1" si="36"/>
        <v>1.4919908706781966</v>
      </c>
      <c r="I388" s="35">
        <f t="shared" ca="1" si="37"/>
        <v>1024.5366088036071</v>
      </c>
      <c r="J388" s="35">
        <f t="shared" ca="1" si="38"/>
        <v>1.9375343303927366</v>
      </c>
    </row>
    <row r="389" spans="3:10" x14ac:dyDescent="0.25">
      <c r="C389" s="3">
        <v>373</v>
      </c>
      <c r="D389" s="35">
        <f t="shared" ca="1" si="35"/>
        <v>2.7069178341604299</v>
      </c>
      <c r="E389" s="35">
        <f t="shared" ca="1" si="39"/>
        <v>1025.3059923073747</v>
      </c>
      <c r="F389" s="35">
        <f t="shared" ca="1" si="40"/>
        <v>1025.3059923073747</v>
      </c>
      <c r="G389" s="35">
        <f t="shared" ca="1" si="41"/>
        <v>0</v>
      </c>
      <c r="H389" s="35">
        <f t="shared" ca="1" si="36"/>
        <v>2.1595596839133666</v>
      </c>
      <c r="I389" s="35">
        <f t="shared" ca="1" si="37"/>
        <v>1027.4655519912881</v>
      </c>
      <c r="J389" s="35">
        <f t="shared" ca="1" si="38"/>
        <v>2.1595596839133577</v>
      </c>
    </row>
    <row r="390" spans="3:10" x14ac:dyDescent="0.25">
      <c r="C390" s="3">
        <v>374</v>
      </c>
      <c r="D390" s="35">
        <f t="shared" ca="1" si="35"/>
        <v>4.2733715937325902</v>
      </c>
      <c r="E390" s="35">
        <f t="shared" ca="1" si="39"/>
        <v>1029.5793639011074</v>
      </c>
      <c r="F390" s="35">
        <f t="shared" ca="1" si="40"/>
        <v>1029.5793639011074</v>
      </c>
      <c r="G390" s="35">
        <f t="shared" ca="1" si="41"/>
        <v>0</v>
      </c>
      <c r="H390" s="35">
        <f t="shared" ca="1" si="36"/>
        <v>1.0744693184293332</v>
      </c>
      <c r="I390" s="35">
        <f t="shared" ca="1" si="37"/>
        <v>1030.6538332195366</v>
      </c>
      <c r="J390" s="35">
        <f t="shared" ca="1" si="38"/>
        <v>1.0744693184292373</v>
      </c>
    </row>
    <row r="391" spans="3:10" x14ac:dyDescent="0.25">
      <c r="C391" s="3">
        <v>375</v>
      </c>
      <c r="D391" s="35">
        <f t="shared" ca="1" si="35"/>
        <v>4.6860818020135913</v>
      </c>
      <c r="E391" s="35">
        <f t="shared" ca="1" si="39"/>
        <v>1034.265445703121</v>
      </c>
      <c r="F391" s="35">
        <f t="shared" ca="1" si="40"/>
        <v>1034.265445703121</v>
      </c>
      <c r="G391" s="35">
        <f t="shared" ca="1" si="41"/>
        <v>0</v>
      </c>
      <c r="H391" s="35">
        <f t="shared" ca="1" si="36"/>
        <v>1.9047429438517127</v>
      </c>
      <c r="I391" s="35">
        <f t="shared" ca="1" si="37"/>
        <v>1036.1701886469727</v>
      </c>
      <c r="J391" s="35">
        <f t="shared" ca="1" si="38"/>
        <v>1.9047429438517156</v>
      </c>
    </row>
    <row r="392" spans="3:10" x14ac:dyDescent="0.25">
      <c r="C392" s="3">
        <v>376</v>
      </c>
      <c r="D392" s="35">
        <f t="shared" ca="1" si="35"/>
        <v>1.5069218785007759</v>
      </c>
      <c r="E392" s="35">
        <f t="shared" ca="1" si="39"/>
        <v>1035.7723675816219</v>
      </c>
      <c r="F392" s="35">
        <f t="shared" ca="1" si="40"/>
        <v>1036.1701886469727</v>
      </c>
      <c r="G392" s="35">
        <f t="shared" ca="1" si="41"/>
        <v>0.39782106535085404</v>
      </c>
      <c r="H392" s="35">
        <f t="shared" ca="1" si="36"/>
        <v>2.9372199408017701</v>
      </c>
      <c r="I392" s="35">
        <f t="shared" ca="1" si="37"/>
        <v>1039.1074085877744</v>
      </c>
      <c r="J392" s="35">
        <f t="shared" ca="1" si="38"/>
        <v>3.3350410061525508</v>
      </c>
    </row>
    <row r="393" spans="3:10" x14ac:dyDescent="0.25">
      <c r="C393" s="3">
        <v>377</v>
      </c>
      <c r="D393" s="35">
        <f t="shared" ca="1" si="35"/>
        <v>0.98927979910605868</v>
      </c>
      <c r="E393" s="35">
        <f t="shared" ca="1" si="39"/>
        <v>1036.7616473807279</v>
      </c>
      <c r="F393" s="35">
        <f t="shared" ca="1" si="40"/>
        <v>1039.1074085877744</v>
      </c>
      <c r="G393" s="35">
        <f t="shared" ca="1" si="41"/>
        <v>2.3457612070465075</v>
      </c>
      <c r="H393" s="35">
        <f t="shared" ca="1" si="36"/>
        <v>2.0131078429504621</v>
      </c>
      <c r="I393" s="35">
        <f t="shared" ca="1" si="37"/>
        <v>1041.1205164307248</v>
      </c>
      <c r="J393" s="35">
        <f t="shared" ca="1" si="38"/>
        <v>4.3588690499968834</v>
      </c>
    </row>
    <row r="394" spans="3:10" x14ac:dyDescent="0.25">
      <c r="C394" s="3">
        <v>378</v>
      </c>
      <c r="D394" s="35">
        <f t="shared" ca="1" si="35"/>
        <v>3.0506445454429523</v>
      </c>
      <c r="E394" s="35">
        <f t="shared" ca="1" si="39"/>
        <v>1039.8122919261709</v>
      </c>
      <c r="F394" s="35">
        <f t="shared" ca="1" si="40"/>
        <v>1041.1205164307248</v>
      </c>
      <c r="G394" s="35">
        <f t="shared" ca="1" si="41"/>
        <v>1.3082245045538912</v>
      </c>
      <c r="H394" s="35">
        <f t="shared" ca="1" si="36"/>
        <v>1.8808028412193161</v>
      </c>
      <c r="I394" s="35">
        <f t="shared" ca="1" si="37"/>
        <v>1043.0013192719441</v>
      </c>
      <c r="J394" s="35">
        <f t="shared" ca="1" si="38"/>
        <v>3.1890273457731837</v>
      </c>
    </row>
    <row r="395" spans="3:10" x14ac:dyDescent="0.25">
      <c r="C395" s="3">
        <v>379</v>
      </c>
      <c r="D395" s="35">
        <f t="shared" ca="1" si="35"/>
        <v>2.8685908595999523</v>
      </c>
      <c r="E395" s="35">
        <f t="shared" ca="1" si="39"/>
        <v>1042.6808827857708</v>
      </c>
      <c r="F395" s="35">
        <f t="shared" ca="1" si="40"/>
        <v>1043.0013192719441</v>
      </c>
      <c r="G395" s="35">
        <f t="shared" ca="1" si="41"/>
        <v>0.3204364861733211</v>
      </c>
      <c r="H395" s="35">
        <f t="shared" ca="1" si="36"/>
        <v>1.4413681467503012</v>
      </c>
      <c r="I395" s="35">
        <f t="shared" ca="1" si="37"/>
        <v>1044.4426874186945</v>
      </c>
      <c r="J395" s="35">
        <f t="shared" ca="1" si="38"/>
        <v>1.7618046329237131</v>
      </c>
    </row>
    <row r="396" spans="3:10" x14ac:dyDescent="0.25">
      <c r="C396" s="3">
        <v>380</v>
      </c>
      <c r="D396" s="35">
        <f t="shared" ca="1" si="35"/>
        <v>4.5315550704690875</v>
      </c>
      <c r="E396" s="35">
        <f t="shared" ca="1" si="39"/>
        <v>1047.2124378562398</v>
      </c>
      <c r="F396" s="35">
        <f t="shared" ca="1" si="40"/>
        <v>1047.2124378562398</v>
      </c>
      <c r="G396" s="35">
        <f t="shared" ca="1" si="41"/>
        <v>0</v>
      </c>
      <c r="H396" s="35">
        <f t="shared" ca="1" si="36"/>
        <v>1.33883187876528</v>
      </c>
      <c r="I396" s="35">
        <f t="shared" ca="1" si="37"/>
        <v>1048.551269735005</v>
      </c>
      <c r="J396" s="35">
        <f t="shared" ca="1" si="38"/>
        <v>1.338831878765177</v>
      </c>
    </row>
    <row r="397" spans="3:10" x14ac:dyDescent="0.25">
      <c r="C397" s="3">
        <v>381</v>
      </c>
      <c r="D397" s="35">
        <f t="shared" ca="1" si="35"/>
        <v>1.9508468382242112</v>
      </c>
      <c r="E397" s="35">
        <f t="shared" ca="1" si="39"/>
        <v>1049.163284694464</v>
      </c>
      <c r="F397" s="35">
        <f t="shared" ca="1" si="40"/>
        <v>1049.163284694464</v>
      </c>
      <c r="G397" s="35">
        <f t="shared" ca="1" si="41"/>
        <v>0</v>
      </c>
      <c r="H397" s="35">
        <f t="shared" ca="1" si="36"/>
        <v>2.3573352763083406</v>
      </c>
      <c r="I397" s="35">
        <f t="shared" ca="1" si="37"/>
        <v>1051.5206199707723</v>
      </c>
      <c r="J397" s="35">
        <f t="shared" ca="1" si="38"/>
        <v>2.3573352763082767</v>
      </c>
    </row>
    <row r="398" spans="3:10" x14ac:dyDescent="0.25">
      <c r="C398" s="3">
        <v>382</v>
      </c>
      <c r="D398" s="35">
        <f t="shared" ca="1" si="35"/>
        <v>2.4804010194762549</v>
      </c>
      <c r="E398" s="35">
        <f t="shared" ca="1" si="39"/>
        <v>1051.6436857139402</v>
      </c>
      <c r="F398" s="35">
        <f t="shared" ca="1" si="40"/>
        <v>1051.6436857139402</v>
      </c>
      <c r="G398" s="35">
        <f t="shared" ca="1" si="41"/>
        <v>0</v>
      </c>
      <c r="H398" s="35">
        <f t="shared" ca="1" si="36"/>
        <v>0.91547066483491402</v>
      </c>
      <c r="I398" s="35">
        <f t="shared" ca="1" si="37"/>
        <v>1052.559156378775</v>
      </c>
      <c r="J398" s="35">
        <f t="shared" ca="1" si="38"/>
        <v>0.91547066483485651</v>
      </c>
    </row>
    <row r="399" spans="3:10" x14ac:dyDescent="0.25">
      <c r="C399" s="3">
        <v>383</v>
      </c>
      <c r="D399" s="35">
        <f t="shared" ca="1" si="35"/>
        <v>0.62396009947391751</v>
      </c>
      <c r="E399" s="35">
        <f t="shared" ca="1" si="39"/>
        <v>1052.267645813414</v>
      </c>
      <c r="F399" s="35">
        <f t="shared" ca="1" si="40"/>
        <v>1052.559156378775</v>
      </c>
      <c r="G399" s="35">
        <f t="shared" ca="1" si="41"/>
        <v>0.2915105653610226</v>
      </c>
      <c r="H399" s="35">
        <f t="shared" ca="1" si="36"/>
        <v>1.3843422454407923</v>
      </c>
      <c r="I399" s="35">
        <f t="shared" ca="1" si="37"/>
        <v>1053.9434986242159</v>
      </c>
      <c r="J399" s="35">
        <f t="shared" ca="1" si="38"/>
        <v>1.6758528108018709</v>
      </c>
    </row>
    <row r="400" spans="3:10" x14ac:dyDescent="0.25">
      <c r="C400" s="3">
        <v>384</v>
      </c>
      <c r="D400" s="35">
        <f t="shared" ca="1" si="35"/>
        <v>4.2660607033661559</v>
      </c>
      <c r="E400" s="35">
        <f t="shared" ca="1" si="39"/>
        <v>1056.5337065167801</v>
      </c>
      <c r="F400" s="35">
        <f t="shared" ca="1" si="40"/>
        <v>1056.5337065167801</v>
      </c>
      <c r="G400" s="35">
        <f t="shared" ca="1" si="41"/>
        <v>0</v>
      </c>
      <c r="H400" s="35">
        <f t="shared" ca="1" si="36"/>
        <v>2.6129016636112179</v>
      </c>
      <c r="I400" s="35">
        <f t="shared" ca="1" si="37"/>
        <v>1059.1466081803912</v>
      </c>
      <c r="J400" s="35">
        <f t="shared" ca="1" si="38"/>
        <v>2.6129016636111828</v>
      </c>
    </row>
    <row r="401" spans="3:10" x14ac:dyDescent="0.25">
      <c r="C401" s="3">
        <v>385</v>
      </c>
      <c r="D401" s="35">
        <f t="shared" ca="1" si="35"/>
        <v>1.1017582828113341</v>
      </c>
      <c r="E401" s="35">
        <f t="shared" ca="1" si="39"/>
        <v>1057.6354647995913</v>
      </c>
      <c r="F401" s="35">
        <f t="shared" ca="1" si="40"/>
        <v>1059.1466081803912</v>
      </c>
      <c r="G401" s="35">
        <f t="shared" ca="1" si="41"/>
        <v>1.5111433807999219</v>
      </c>
      <c r="H401" s="35">
        <f t="shared" ca="1" si="36"/>
        <v>2.5691733449040823</v>
      </c>
      <c r="I401" s="35">
        <f t="shared" ca="1" si="37"/>
        <v>1061.7157815252954</v>
      </c>
      <c r="J401" s="35">
        <f t="shared" ca="1" si="38"/>
        <v>4.0803167257040514</v>
      </c>
    </row>
    <row r="402" spans="3:10" x14ac:dyDescent="0.25">
      <c r="C402" s="3">
        <v>386</v>
      </c>
      <c r="D402" s="35">
        <f t="shared" ref="D402:D465" ca="1" si="42">$C$7+($C$8-$C$7)*RAND()</f>
        <v>2.2991767645656886</v>
      </c>
      <c r="E402" s="35">
        <f t="shared" ca="1" si="39"/>
        <v>1059.9346415641571</v>
      </c>
      <c r="F402" s="35">
        <f t="shared" ca="1" si="40"/>
        <v>1061.7157815252954</v>
      </c>
      <c r="G402" s="35">
        <f t="shared" ca="1" si="41"/>
        <v>1.7811399611382512</v>
      </c>
      <c r="H402" s="35">
        <f t="shared" ref="H402:H465" ca="1" si="43">NORMINV(RAND(),$C$11,$C$12)</f>
        <v>1.5139521840686092</v>
      </c>
      <c r="I402" s="35">
        <f t="shared" ref="I402:I465" ca="1" si="44">F402+H402</f>
        <v>1063.2297337093639</v>
      </c>
      <c r="J402" s="35">
        <f t="shared" ref="J402:J465" ca="1" si="45">I402-E402</f>
        <v>3.2950921452068087</v>
      </c>
    </row>
    <row r="403" spans="3:10" x14ac:dyDescent="0.25">
      <c r="C403" s="3">
        <v>387</v>
      </c>
      <c r="D403" s="35">
        <f t="shared" ca="1" si="42"/>
        <v>1.2378592877835564</v>
      </c>
      <c r="E403" s="35">
        <f t="shared" ref="E403:E466" ca="1" si="46">D403+E402</f>
        <v>1061.1725008519406</v>
      </c>
      <c r="F403" s="35">
        <f t="shared" ref="F403:F466" ca="1" si="47">IF(E403&gt;I402,E403,I402)</f>
        <v>1063.2297337093639</v>
      </c>
      <c r="G403" s="35">
        <f t="shared" ref="G403:G466" ca="1" si="48">F403-E403</f>
        <v>2.057232857423287</v>
      </c>
      <c r="H403" s="35">
        <f t="shared" ca="1" si="43"/>
        <v>2.3602169564664557</v>
      </c>
      <c r="I403" s="35">
        <f t="shared" ca="1" si="44"/>
        <v>1065.5899506658304</v>
      </c>
      <c r="J403" s="35">
        <f t="shared" ca="1" si="45"/>
        <v>4.4174498138897889</v>
      </c>
    </row>
    <row r="404" spans="3:10" x14ac:dyDescent="0.25">
      <c r="C404" s="3">
        <v>388</v>
      </c>
      <c r="D404" s="35">
        <f t="shared" ca="1" si="42"/>
        <v>0.1067520219475665</v>
      </c>
      <c r="E404" s="35">
        <f t="shared" ca="1" si="46"/>
        <v>1061.2792528738883</v>
      </c>
      <c r="F404" s="35">
        <f t="shared" ca="1" si="47"/>
        <v>1065.5899506658304</v>
      </c>
      <c r="G404" s="35">
        <f t="shared" ca="1" si="48"/>
        <v>4.3106977919421752</v>
      </c>
      <c r="H404" s="35">
        <f t="shared" ca="1" si="43"/>
        <v>2.5603069614540952</v>
      </c>
      <c r="I404" s="35">
        <f t="shared" ca="1" si="44"/>
        <v>1068.1502576272844</v>
      </c>
      <c r="J404" s="35">
        <f t="shared" ca="1" si="45"/>
        <v>6.8710047533961642</v>
      </c>
    </row>
    <row r="405" spans="3:10" x14ac:dyDescent="0.25">
      <c r="C405" s="3">
        <v>389</v>
      </c>
      <c r="D405" s="35">
        <f t="shared" ca="1" si="42"/>
        <v>2.0243142277175936</v>
      </c>
      <c r="E405" s="35">
        <f t="shared" ca="1" si="46"/>
        <v>1063.3035671016059</v>
      </c>
      <c r="F405" s="35">
        <f t="shared" ca="1" si="47"/>
        <v>1068.1502576272844</v>
      </c>
      <c r="G405" s="35">
        <f t="shared" ca="1" si="48"/>
        <v>4.8466905256784685</v>
      </c>
      <c r="H405" s="35">
        <f t="shared" ca="1" si="43"/>
        <v>2.3651601939269224</v>
      </c>
      <c r="I405" s="35">
        <f t="shared" ca="1" si="44"/>
        <v>1070.5154178212113</v>
      </c>
      <c r="J405" s="35">
        <f t="shared" ca="1" si="45"/>
        <v>7.2118507196053088</v>
      </c>
    </row>
    <row r="406" spans="3:10" x14ac:dyDescent="0.25">
      <c r="C406" s="3">
        <v>390</v>
      </c>
      <c r="D406" s="35">
        <f t="shared" ca="1" si="42"/>
        <v>0.73252586923548912</v>
      </c>
      <c r="E406" s="35">
        <f t="shared" ca="1" si="46"/>
        <v>1064.0360929708415</v>
      </c>
      <c r="F406" s="35">
        <f t="shared" ca="1" si="47"/>
        <v>1070.5154178212113</v>
      </c>
      <c r="G406" s="35">
        <f t="shared" ca="1" si="48"/>
        <v>6.4793248503697214</v>
      </c>
      <c r="H406" s="35">
        <f t="shared" ca="1" si="43"/>
        <v>2.5566859990702042</v>
      </c>
      <c r="I406" s="35">
        <f t="shared" ca="1" si="44"/>
        <v>1073.0721038202814</v>
      </c>
      <c r="J406" s="35">
        <f t="shared" ca="1" si="45"/>
        <v>9.0360108494398901</v>
      </c>
    </row>
    <row r="407" spans="3:10" x14ac:dyDescent="0.25">
      <c r="C407" s="3">
        <v>391</v>
      </c>
      <c r="D407" s="35">
        <f t="shared" ca="1" si="42"/>
        <v>3.3223335084129828</v>
      </c>
      <c r="E407" s="35">
        <f t="shared" ca="1" si="46"/>
        <v>1067.3584264792546</v>
      </c>
      <c r="F407" s="35">
        <f t="shared" ca="1" si="47"/>
        <v>1073.0721038202814</v>
      </c>
      <c r="G407" s="35">
        <f t="shared" ca="1" si="48"/>
        <v>5.7136773410268233</v>
      </c>
      <c r="H407" s="35">
        <f t="shared" ca="1" si="43"/>
        <v>2.576706239379603</v>
      </c>
      <c r="I407" s="35">
        <f t="shared" ca="1" si="44"/>
        <v>1075.6488100596609</v>
      </c>
      <c r="J407" s="35">
        <f t="shared" ca="1" si="45"/>
        <v>8.2903835804063419</v>
      </c>
    </row>
    <row r="408" spans="3:10" x14ac:dyDescent="0.25">
      <c r="C408" s="3">
        <v>392</v>
      </c>
      <c r="D408" s="35">
        <f t="shared" ca="1" si="42"/>
        <v>1.680275991686599</v>
      </c>
      <c r="E408" s="35">
        <f t="shared" ca="1" si="46"/>
        <v>1069.0387024709412</v>
      </c>
      <c r="F408" s="35">
        <f t="shared" ca="1" si="47"/>
        <v>1075.6488100596609</v>
      </c>
      <c r="G408" s="35">
        <f t="shared" ca="1" si="48"/>
        <v>6.6101075887197567</v>
      </c>
      <c r="H408" s="35">
        <f t="shared" ca="1" si="43"/>
        <v>2.4702468693555932</v>
      </c>
      <c r="I408" s="35">
        <f t="shared" ca="1" si="44"/>
        <v>1078.1190569290166</v>
      </c>
      <c r="J408" s="35">
        <f t="shared" ca="1" si="45"/>
        <v>9.0803544580753623</v>
      </c>
    </row>
    <row r="409" spans="3:10" x14ac:dyDescent="0.25">
      <c r="C409" s="3">
        <v>393</v>
      </c>
      <c r="D409" s="35">
        <f t="shared" ca="1" si="42"/>
        <v>2.584634838457784</v>
      </c>
      <c r="E409" s="35">
        <f t="shared" ca="1" si="46"/>
        <v>1071.6233373093989</v>
      </c>
      <c r="F409" s="35">
        <f t="shared" ca="1" si="47"/>
        <v>1078.1190569290166</v>
      </c>
      <c r="G409" s="35">
        <f t="shared" ca="1" si="48"/>
        <v>6.4957196196176028</v>
      </c>
      <c r="H409" s="35">
        <f t="shared" ca="1" si="43"/>
        <v>2.1716250564019592</v>
      </c>
      <c r="I409" s="35">
        <f t="shared" ca="1" si="44"/>
        <v>1080.2906819854186</v>
      </c>
      <c r="J409" s="35">
        <f t="shared" ca="1" si="45"/>
        <v>8.6673446760196384</v>
      </c>
    </row>
    <row r="410" spans="3:10" x14ac:dyDescent="0.25">
      <c r="C410" s="3">
        <v>394</v>
      </c>
      <c r="D410" s="35">
        <f t="shared" ca="1" si="42"/>
        <v>0.20915634524428461</v>
      </c>
      <c r="E410" s="35">
        <f t="shared" ca="1" si="46"/>
        <v>1071.8324936546433</v>
      </c>
      <c r="F410" s="35">
        <f t="shared" ca="1" si="47"/>
        <v>1080.2906819854186</v>
      </c>
      <c r="G410" s="35">
        <f t="shared" ca="1" si="48"/>
        <v>8.4581883307753287</v>
      </c>
      <c r="H410" s="35">
        <f t="shared" ca="1" si="43"/>
        <v>2.4385724093587555</v>
      </c>
      <c r="I410" s="35">
        <f t="shared" ca="1" si="44"/>
        <v>1082.7292543947774</v>
      </c>
      <c r="J410" s="35">
        <f t="shared" ca="1" si="45"/>
        <v>10.896760740134141</v>
      </c>
    </row>
    <row r="411" spans="3:10" x14ac:dyDescent="0.25">
      <c r="C411" s="3">
        <v>395</v>
      </c>
      <c r="D411" s="35">
        <f t="shared" ca="1" si="42"/>
        <v>0.87323305267452966</v>
      </c>
      <c r="E411" s="35">
        <f t="shared" ca="1" si="46"/>
        <v>1072.7057267073178</v>
      </c>
      <c r="F411" s="35">
        <f t="shared" ca="1" si="47"/>
        <v>1082.7292543947774</v>
      </c>
      <c r="G411" s="35">
        <f t="shared" ca="1" si="48"/>
        <v>10.023527687459591</v>
      </c>
      <c r="H411" s="35">
        <f t="shared" ca="1" si="43"/>
        <v>1.6006684474248372</v>
      </c>
      <c r="I411" s="35">
        <f t="shared" ca="1" si="44"/>
        <v>1084.3299228422022</v>
      </c>
      <c r="J411" s="35">
        <f t="shared" ca="1" si="45"/>
        <v>11.624196134884414</v>
      </c>
    </row>
    <row r="412" spans="3:10" x14ac:dyDescent="0.25">
      <c r="C412" s="3">
        <v>396</v>
      </c>
      <c r="D412" s="35">
        <f t="shared" ca="1" si="42"/>
        <v>0.80232392496616012</v>
      </c>
      <c r="E412" s="35">
        <f t="shared" ca="1" si="46"/>
        <v>1073.508050632284</v>
      </c>
      <c r="F412" s="35">
        <f t="shared" ca="1" si="47"/>
        <v>1084.3299228422022</v>
      </c>
      <c r="G412" s="35">
        <f t="shared" ca="1" si="48"/>
        <v>10.821872209918183</v>
      </c>
      <c r="H412" s="35">
        <f t="shared" ca="1" si="43"/>
        <v>2.1309015718461275</v>
      </c>
      <c r="I412" s="35">
        <f t="shared" ca="1" si="44"/>
        <v>1086.4608244140484</v>
      </c>
      <c r="J412" s="35">
        <f t="shared" ca="1" si="45"/>
        <v>12.952773781764336</v>
      </c>
    </row>
    <row r="413" spans="3:10" x14ac:dyDescent="0.25">
      <c r="C413" s="3">
        <v>397</v>
      </c>
      <c r="D413" s="35">
        <f t="shared" ca="1" si="42"/>
        <v>1.366098974115012</v>
      </c>
      <c r="E413" s="35">
        <f t="shared" ca="1" si="46"/>
        <v>1074.874149606399</v>
      </c>
      <c r="F413" s="35">
        <f t="shared" ca="1" si="47"/>
        <v>1086.4608244140484</v>
      </c>
      <c r="G413" s="35">
        <f t="shared" ca="1" si="48"/>
        <v>11.586674807649388</v>
      </c>
      <c r="H413" s="35">
        <f t="shared" ca="1" si="43"/>
        <v>1.7701539393335932</v>
      </c>
      <c r="I413" s="35">
        <f t="shared" ca="1" si="44"/>
        <v>1088.2309783533819</v>
      </c>
      <c r="J413" s="35">
        <f t="shared" ca="1" si="45"/>
        <v>13.356828746982956</v>
      </c>
    </row>
    <row r="414" spans="3:10" x14ac:dyDescent="0.25">
      <c r="C414" s="3">
        <v>398</v>
      </c>
      <c r="D414" s="35">
        <f t="shared" ca="1" si="42"/>
        <v>2.9085923157873972</v>
      </c>
      <c r="E414" s="35">
        <f t="shared" ca="1" si="46"/>
        <v>1077.7827419221865</v>
      </c>
      <c r="F414" s="35">
        <f t="shared" ca="1" si="47"/>
        <v>1088.2309783533819</v>
      </c>
      <c r="G414" s="35">
        <f t="shared" ca="1" si="48"/>
        <v>10.448236431195483</v>
      </c>
      <c r="H414" s="35">
        <f t="shared" ca="1" si="43"/>
        <v>1.9231346349016598</v>
      </c>
      <c r="I414" s="35">
        <f t="shared" ca="1" si="44"/>
        <v>1090.1541129882837</v>
      </c>
      <c r="J414" s="35">
        <f t="shared" ca="1" si="45"/>
        <v>12.371371066097254</v>
      </c>
    </row>
    <row r="415" spans="3:10" x14ac:dyDescent="0.25">
      <c r="C415" s="3">
        <v>399</v>
      </c>
      <c r="D415" s="35">
        <f t="shared" ca="1" si="42"/>
        <v>0.3955262779680585</v>
      </c>
      <c r="E415" s="35">
        <f t="shared" ca="1" si="46"/>
        <v>1078.1782682001544</v>
      </c>
      <c r="F415" s="35">
        <f t="shared" ca="1" si="47"/>
        <v>1090.1541129882837</v>
      </c>
      <c r="G415" s="35">
        <f t="shared" ca="1" si="48"/>
        <v>11.97584478812928</v>
      </c>
      <c r="H415" s="35">
        <f t="shared" ca="1" si="43"/>
        <v>1.8732763318967798</v>
      </c>
      <c r="I415" s="35">
        <f t="shared" ca="1" si="44"/>
        <v>1092.0273893201804</v>
      </c>
      <c r="J415" s="35">
        <f t="shared" ca="1" si="45"/>
        <v>13.849121120025984</v>
      </c>
    </row>
    <row r="416" spans="3:10" x14ac:dyDescent="0.25">
      <c r="C416" s="3">
        <v>400</v>
      </c>
      <c r="D416" s="35">
        <f t="shared" ca="1" si="42"/>
        <v>2.9088246007051093</v>
      </c>
      <c r="E416" s="35">
        <f t="shared" ca="1" si="46"/>
        <v>1081.0870928008596</v>
      </c>
      <c r="F416" s="35">
        <f t="shared" ca="1" si="47"/>
        <v>1092.0273893201804</v>
      </c>
      <c r="G416" s="35">
        <f t="shared" ca="1" si="48"/>
        <v>10.940296519320782</v>
      </c>
      <c r="H416" s="35">
        <f t="shared" ca="1" si="43"/>
        <v>1.4318290145832799</v>
      </c>
      <c r="I416" s="35">
        <f t="shared" ca="1" si="44"/>
        <v>1093.4592183347636</v>
      </c>
      <c r="J416" s="35">
        <f t="shared" ca="1" si="45"/>
        <v>12.372125533903954</v>
      </c>
    </row>
    <row r="417" spans="3:10" x14ac:dyDescent="0.25">
      <c r="C417" s="3">
        <v>401</v>
      </c>
      <c r="D417" s="35">
        <f t="shared" ca="1" si="42"/>
        <v>2.6774099196256369</v>
      </c>
      <c r="E417" s="35">
        <f t="shared" ca="1" si="46"/>
        <v>1083.7645027204853</v>
      </c>
      <c r="F417" s="35">
        <f t="shared" ca="1" si="47"/>
        <v>1093.4592183347636</v>
      </c>
      <c r="G417" s="35">
        <f t="shared" ca="1" si="48"/>
        <v>9.694715614278266</v>
      </c>
      <c r="H417" s="35">
        <f t="shared" ca="1" si="43"/>
        <v>2.7579608512894929</v>
      </c>
      <c r="I417" s="35">
        <f t="shared" ca="1" si="44"/>
        <v>1096.217179186053</v>
      </c>
      <c r="J417" s="35">
        <f t="shared" ca="1" si="45"/>
        <v>12.45267646556772</v>
      </c>
    </row>
    <row r="418" spans="3:10" x14ac:dyDescent="0.25">
      <c r="C418" s="3">
        <v>402</v>
      </c>
      <c r="D418" s="35">
        <f t="shared" ca="1" si="42"/>
        <v>3.5321681117607313</v>
      </c>
      <c r="E418" s="35">
        <f t="shared" ca="1" si="46"/>
        <v>1087.296670832246</v>
      </c>
      <c r="F418" s="35">
        <f t="shared" ca="1" si="47"/>
        <v>1096.217179186053</v>
      </c>
      <c r="G418" s="35">
        <f t="shared" ca="1" si="48"/>
        <v>8.9205083538070085</v>
      </c>
      <c r="H418" s="35">
        <f t="shared" ca="1" si="43"/>
        <v>2.1681978622569975</v>
      </c>
      <c r="I418" s="35">
        <f t="shared" ca="1" si="44"/>
        <v>1098.3853770483101</v>
      </c>
      <c r="J418" s="35">
        <f t="shared" ca="1" si="45"/>
        <v>11.088706216064111</v>
      </c>
    </row>
    <row r="419" spans="3:10" x14ac:dyDescent="0.25">
      <c r="C419" s="3">
        <v>403</v>
      </c>
      <c r="D419" s="35">
        <f t="shared" ca="1" si="42"/>
        <v>2.3170271522657329</v>
      </c>
      <c r="E419" s="35">
        <f t="shared" ca="1" si="46"/>
        <v>1089.6136979845119</v>
      </c>
      <c r="F419" s="35">
        <f t="shared" ca="1" si="47"/>
        <v>1098.3853770483101</v>
      </c>
      <c r="G419" s="35">
        <f t="shared" ca="1" si="48"/>
        <v>8.771679063798274</v>
      </c>
      <c r="H419" s="35">
        <f t="shared" ca="1" si="43"/>
        <v>2.0514055073272237</v>
      </c>
      <c r="I419" s="35">
        <f t="shared" ca="1" si="44"/>
        <v>1100.4367825556374</v>
      </c>
      <c r="J419" s="35">
        <f t="shared" ca="1" si="45"/>
        <v>10.823084571125491</v>
      </c>
    </row>
    <row r="420" spans="3:10" x14ac:dyDescent="0.25">
      <c r="C420" s="3">
        <v>404</v>
      </c>
      <c r="D420" s="35">
        <f t="shared" ca="1" si="42"/>
        <v>3.4728484087789671</v>
      </c>
      <c r="E420" s="35">
        <f t="shared" ca="1" si="46"/>
        <v>1093.0865463932907</v>
      </c>
      <c r="F420" s="35">
        <f t="shared" ca="1" si="47"/>
        <v>1100.4367825556374</v>
      </c>
      <c r="G420" s="35">
        <f t="shared" ca="1" si="48"/>
        <v>7.3502361623466186</v>
      </c>
      <c r="H420" s="35">
        <f t="shared" ca="1" si="43"/>
        <v>2.1710637920214908</v>
      </c>
      <c r="I420" s="35">
        <f t="shared" ca="1" si="44"/>
        <v>1102.6078463476588</v>
      </c>
      <c r="J420" s="35">
        <f t="shared" ca="1" si="45"/>
        <v>9.5212999543680326</v>
      </c>
    </row>
    <row r="421" spans="3:10" x14ac:dyDescent="0.25">
      <c r="C421" s="3">
        <v>405</v>
      </c>
      <c r="D421" s="35">
        <f t="shared" ca="1" si="42"/>
        <v>4.5054740904420782</v>
      </c>
      <c r="E421" s="35">
        <f t="shared" ca="1" si="46"/>
        <v>1097.5920204837328</v>
      </c>
      <c r="F421" s="35">
        <f t="shared" ca="1" si="47"/>
        <v>1102.6078463476588</v>
      </c>
      <c r="G421" s="35">
        <f t="shared" ca="1" si="48"/>
        <v>5.0158258639260112</v>
      </c>
      <c r="H421" s="35">
        <f t="shared" ca="1" si="43"/>
        <v>2.280214320214152</v>
      </c>
      <c r="I421" s="35">
        <f t="shared" ca="1" si="44"/>
        <v>1104.8880606678729</v>
      </c>
      <c r="J421" s="35">
        <f t="shared" ca="1" si="45"/>
        <v>7.2960401841401108</v>
      </c>
    </row>
    <row r="422" spans="3:10" x14ac:dyDescent="0.25">
      <c r="C422" s="3">
        <v>406</v>
      </c>
      <c r="D422" s="35">
        <f t="shared" ca="1" si="42"/>
        <v>2.1657273277577795</v>
      </c>
      <c r="E422" s="35">
        <f t="shared" ca="1" si="46"/>
        <v>1099.7577478114906</v>
      </c>
      <c r="F422" s="35">
        <f t="shared" ca="1" si="47"/>
        <v>1104.8880606678729</v>
      </c>
      <c r="G422" s="35">
        <f t="shared" ca="1" si="48"/>
        <v>5.1303128563822611</v>
      </c>
      <c r="H422" s="35">
        <f t="shared" ca="1" si="43"/>
        <v>1.7924207696930619</v>
      </c>
      <c r="I422" s="35">
        <f t="shared" ca="1" si="44"/>
        <v>1106.680481437566</v>
      </c>
      <c r="J422" s="35">
        <f t="shared" ca="1" si="45"/>
        <v>6.9227336260753418</v>
      </c>
    </row>
    <row r="423" spans="3:10" x14ac:dyDescent="0.25">
      <c r="C423" s="3">
        <v>407</v>
      </c>
      <c r="D423" s="35">
        <f t="shared" ca="1" si="42"/>
        <v>3.4663640839373944</v>
      </c>
      <c r="E423" s="35">
        <f t="shared" ca="1" si="46"/>
        <v>1103.224111895428</v>
      </c>
      <c r="F423" s="35">
        <f t="shared" ca="1" si="47"/>
        <v>1106.680481437566</v>
      </c>
      <c r="G423" s="35">
        <f t="shared" ca="1" si="48"/>
        <v>3.4563695421379634</v>
      </c>
      <c r="H423" s="35">
        <f t="shared" ca="1" si="43"/>
        <v>0.96919444805410371</v>
      </c>
      <c r="I423" s="35">
        <f t="shared" ca="1" si="44"/>
        <v>1107.6496758856201</v>
      </c>
      <c r="J423" s="35">
        <f t="shared" ca="1" si="45"/>
        <v>4.4255639901921313</v>
      </c>
    </row>
    <row r="424" spans="3:10" x14ac:dyDescent="0.25">
      <c r="C424" s="3">
        <v>408</v>
      </c>
      <c r="D424" s="35">
        <f t="shared" ca="1" si="42"/>
        <v>4.1406677885066561</v>
      </c>
      <c r="E424" s="35">
        <f t="shared" ca="1" si="46"/>
        <v>1107.3647796839346</v>
      </c>
      <c r="F424" s="35">
        <f t="shared" ca="1" si="47"/>
        <v>1107.6496758856201</v>
      </c>
      <c r="G424" s="35">
        <f t="shared" ca="1" si="48"/>
        <v>0.28489620168556939</v>
      </c>
      <c r="H424" s="35">
        <f t="shared" ca="1" si="43"/>
        <v>1.1057879270318285</v>
      </c>
      <c r="I424" s="35">
        <f t="shared" ca="1" si="44"/>
        <v>1108.7554638126519</v>
      </c>
      <c r="J424" s="35">
        <f t="shared" ca="1" si="45"/>
        <v>1.3906841287173393</v>
      </c>
    </row>
    <row r="425" spans="3:10" x14ac:dyDescent="0.25">
      <c r="C425" s="3">
        <v>409</v>
      </c>
      <c r="D425" s="35">
        <f t="shared" ca="1" si="42"/>
        <v>2.8745315813199941</v>
      </c>
      <c r="E425" s="35">
        <f t="shared" ca="1" si="46"/>
        <v>1110.2393112652546</v>
      </c>
      <c r="F425" s="35">
        <f t="shared" ca="1" si="47"/>
        <v>1110.2393112652546</v>
      </c>
      <c r="G425" s="35">
        <f t="shared" ca="1" si="48"/>
        <v>0</v>
      </c>
      <c r="H425" s="35">
        <f t="shared" ca="1" si="43"/>
        <v>2.5155616314471709</v>
      </c>
      <c r="I425" s="35">
        <f t="shared" ca="1" si="44"/>
        <v>1112.7548728967017</v>
      </c>
      <c r="J425" s="35">
        <f t="shared" ca="1" si="45"/>
        <v>2.515561631447099</v>
      </c>
    </row>
    <row r="426" spans="3:10" x14ac:dyDescent="0.25">
      <c r="C426" s="3">
        <v>410</v>
      </c>
      <c r="D426" s="35">
        <f t="shared" ca="1" si="42"/>
        <v>0.66640856601278775</v>
      </c>
      <c r="E426" s="35">
        <f t="shared" ca="1" si="46"/>
        <v>1110.9057198312673</v>
      </c>
      <c r="F426" s="35">
        <f t="shared" ca="1" si="47"/>
        <v>1112.7548728967017</v>
      </c>
      <c r="G426" s="35">
        <f t="shared" ca="1" si="48"/>
        <v>1.8491530654343933</v>
      </c>
      <c r="H426" s="35">
        <f t="shared" ca="1" si="43"/>
        <v>1.5864518633123432</v>
      </c>
      <c r="I426" s="35">
        <f t="shared" ca="1" si="44"/>
        <v>1114.341324760014</v>
      </c>
      <c r="J426" s="35">
        <f t="shared" ca="1" si="45"/>
        <v>3.4356049287466703</v>
      </c>
    </row>
    <row r="427" spans="3:10" x14ac:dyDescent="0.25">
      <c r="C427" s="3">
        <v>411</v>
      </c>
      <c r="D427" s="35">
        <f t="shared" ca="1" si="42"/>
        <v>0.26805698637278497</v>
      </c>
      <c r="E427" s="35">
        <f t="shared" ca="1" si="46"/>
        <v>1111.1737768176401</v>
      </c>
      <c r="F427" s="35">
        <f t="shared" ca="1" si="47"/>
        <v>1114.341324760014</v>
      </c>
      <c r="G427" s="35">
        <f t="shared" ca="1" si="48"/>
        <v>3.1675479423738579</v>
      </c>
      <c r="H427" s="35">
        <f t="shared" ca="1" si="43"/>
        <v>1.8146558445718208</v>
      </c>
      <c r="I427" s="35">
        <f t="shared" ca="1" si="44"/>
        <v>1116.1559806045859</v>
      </c>
      <c r="J427" s="35">
        <f t="shared" ca="1" si="45"/>
        <v>4.9822037869457745</v>
      </c>
    </row>
    <row r="428" spans="3:10" x14ac:dyDescent="0.25">
      <c r="C428" s="3">
        <v>412</v>
      </c>
      <c r="D428" s="35">
        <f t="shared" ca="1" si="42"/>
        <v>3.353372143465978</v>
      </c>
      <c r="E428" s="35">
        <f t="shared" ca="1" si="46"/>
        <v>1114.5271489611061</v>
      </c>
      <c r="F428" s="35">
        <f t="shared" ca="1" si="47"/>
        <v>1116.1559806045859</v>
      </c>
      <c r="G428" s="35">
        <f t="shared" ca="1" si="48"/>
        <v>1.6288316434797707</v>
      </c>
      <c r="H428" s="35">
        <f t="shared" ca="1" si="43"/>
        <v>2.1553819328687425</v>
      </c>
      <c r="I428" s="35">
        <f t="shared" ca="1" si="44"/>
        <v>1118.3113625374547</v>
      </c>
      <c r="J428" s="35">
        <f t="shared" ca="1" si="45"/>
        <v>3.7842135763485203</v>
      </c>
    </row>
    <row r="429" spans="3:10" x14ac:dyDescent="0.25">
      <c r="C429" s="3">
        <v>413</v>
      </c>
      <c r="D429" s="35">
        <f t="shared" ca="1" si="42"/>
        <v>3.5816620200629301</v>
      </c>
      <c r="E429" s="35">
        <f t="shared" ca="1" si="46"/>
        <v>1118.108810981169</v>
      </c>
      <c r="F429" s="35">
        <f t="shared" ca="1" si="47"/>
        <v>1118.3113625374547</v>
      </c>
      <c r="G429" s="35">
        <f t="shared" ca="1" si="48"/>
        <v>0.2025515562856981</v>
      </c>
      <c r="H429" s="35">
        <f t="shared" ca="1" si="43"/>
        <v>2.2282383887859907</v>
      </c>
      <c r="I429" s="35">
        <f t="shared" ca="1" si="44"/>
        <v>1120.5396009262406</v>
      </c>
      <c r="J429" s="35">
        <f t="shared" ca="1" si="45"/>
        <v>2.4307899450716377</v>
      </c>
    </row>
    <row r="430" spans="3:10" x14ac:dyDescent="0.25">
      <c r="C430" s="3">
        <v>414</v>
      </c>
      <c r="D430" s="35">
        <f t="shared" ca="1" si="42"/>
        <v>0.31084632136096246</v>
      </c>
      <c r="E430" s="35">
        <f t="shared" ca="1" si="46"/>
        <v>1118.4196573025299</v>
      </c>
      <c r="F430" s="35">
        <f t="shared" ca="1" si="47"/>
        <v>1120.5396009262406</v>
      </c>
      <c r="G430" s="35">
        <f t="shared" ca="1" si="48"/>
        <v>2.1199436237106966</v>
      </c>
      <c r="H430" s="35">
        <f t="shared" ca="1" si="43"/>
        <v>1.8017558723322884</v>
      </c>
      <c r="I430" s="35">
        <f t="shared" ca="1" si="44"/>
        <v>1122.3413567985729</v>
      </c>
      <c r="J430" s="35">
        <f t="shared" ca="1" si="45"/>
        <v>3.9216994960429474</v>
      </c>
    </row>
    <row r="431" spans="3:10" x14ac:dyDescent="0.25">
      <c r="C431" s="3">
        <v>415</v>
      </c>
      <c r="D431" s="35">
        <f t="shared" ca="1" si="42"/>
        <v>4.3366615640825277</v>
      </c>
      <c r="E431" s="35">
        <f t="shared" ca="1" si="46"/>
        <v>1122.7563188666124</v>
      </c>
      <c r="F431" s="35">
        <f t="shared" ca="1" si="47"/>
        <v>1122.7563188666124</v>
      </c>
      <c r="G431" s="35">
        <f t="shared" ca="1" si="48"/>
        <v>0</v>
      </c>
      <c r="H431" s="35">
        <f t="shared" ca="1" si="43"/>
        <v>1.3240720191406417</v>
      </c>
      <c r="I431" s="35">
        <f t="shared" ca="1" si="44"/>
        <v>1124.0803908857531</v>
      </c>
      <c r="J431" s="35">
        <f t="shared" ca="1" si="45"/>
        <v>1.3240720191406581</v>
      </c>
    </row>
    <row r="432" spans="3:10" x14ac:dyDescent="0.25">
      <c r="C432" s="3">
        <v>416</v>
      </c>
      <c r="D432" s="35">
        <f t="shared" ca="1" si="42"/>
        <v>3.0972213914724951</v>
      </c>
      <c r="E432" s="35">
        <f t="shared" ca="1" si="46"/>
        <v>1125.8535402580849</v>
      </c>
      <c r="F432" s="35">
        <f t="shared" ca="1" si="47"/>
        <v>1125.8535402580849</v>
      </c>
      <c r="G432" s="35">
        <f t="shared" ca="1" si="48"/>
        <v>0</v>
      </c>
      <c r="H432" s="35">
        <f t="shared" ca="1" si="43"/>
        <v>2.1384027408177935</v>
      </c>
      <c r="I432" s="35">
        <f t="shared" ca="1" si="44"/>
        <v>1127.9919429989027</v>
      </c>
      <c r="J432" s="35">
        <f t="shared" ca="1" si="45"/>
        <v>2.1384027408178099</v>
      </c>
    </row>
    <row r="433" spans="3:10" x14ac:dyDescent="0.25">
      <c r="C433" s="3">
        <v>417</v>
      </c>
      <c r="D433" s="35">
        <f t="shared" ca="1" si="42"/>
        <v>3.5602552332010742</v>
      </c>
      <c r="E433" s="35">
        <f t="shared" ca="1" si="46"/>
        <v>1129.413795491286</v>
      </c>
      <c r="F433" s="35">
        <f t="shared" ca="1" si="47"/>
        <v>1129.413795491286</v>
      </c>
      <c r="G433" s="35">
        <f t="shared" ca="1" si="48"/>
        <v>0</v>
      </c>
      <c r="H433" s="35">
        <f t="shared" ca="1" si="43"/>
        <v>2.1480451839680197</v>
      </c>
      <c r="I433" s="35">
        <f t="shared" ca="1" si="44"/>
        <v>1131.561840675254</v>
      </c>
      <c r="J433" s="35">
        <f t="shared" ca="1" si="45"/>
        <v>2.1480451839679517</v>
      </c>
    </row>
    <row r="434" spans="3:10" x14ac:dyDescent="0.25">
      <c r="C434" s="3">
        <v>418</v>
      </c>
      <c r="D434" s="35">
        <f t="shared" ca="1" si="42"/>
        <v>3.9290261256582308</v>
      </c>
      <c r="E434" s="35">
        <f t="shared" ca="1" si="46"/>
        <v>1133.3428216169443</v>
      </c>
      <c r="F434" s="35">
        <f t="shared" ca="1" si="47"/>
        <v>1133.3428216169443</v>
      </c>
      <c r="G434" s="35">
        <f t="shared" ca="1" si="48"/>
        <v>0</v>
      </c>
      <c r="H434" s="35">
        <f t="shared" ca="1" si="43"/>
        <v>1.0051507480986321</v>
      </c>
      <c r="I434" s="35">
        <f t="shared" ca="1" si="44"/>
        <v>1134.347972365043</v>
      </c>
      <c r="J434" s="35">
        <f t="shared" ca="1" si="45"/>
        <v>1.0051507480986857</v>
      </c>
    </row>
    <row r="435" spans="3:10" x14ac:dyDescent="0.25">
      <c r="C435" s="3">
        <v>419</v>
      </c>
      <c r="D435" s="35">
        <f t="shared" ca="1" si="42"/>
        <v>2.900960565019834</v>
      </c>
      <c r="E435" s="35">
        <f t="shared" ca="1" si="46"/>
        <v>1136.2437821819642</v>
      </c>
      <c r="F435" s="35">
        <f t="shared" ca="1" si="47"/>
        <v>1136.2437821819642</v>
      </c>
      <c r="G435" s="35">
        <f t="shared" ca="1" si="48"/>
        <v>0</v>
      </c>
      <c r="H435" s="35">
        <f t="shared" ca="1" si="43"/>
        <v>1.2697224569760253</v>
      </c>
      <c r="I435" s="35">
        <f t="shared" ca="1" si="44"/>
        <v>1137.5135046389403</v>
      </c>
      <c r="J435" s="35">
        <f t="shared" ca="1" si="45"/>
        <v>1.2697224569760692</v>
      </c>
    </row>
    <row r="436" spans="3:10" x14ac:dyDescent="0.25">
      <c r="C436" s="3">
        <v>420</v>
      </c>
      <c r="D436" s="35">
        <f t="shared" ca="1" si="42"/>
        <v>1.2960794575570773</v>
      </c>
      <c r="E436" s="35">
        <f t="shared" ca="1" si="46"/>
        <v>1137.5398616395212</v>
      </c>
      <c r="F436" s="35">
        <f t="shared" ca="1" si="47"/>
        <v>1137.5398616395212</v>
      </c>
      <c r="G436" s="35">
        <f t="shared" ca="1" si="48"/>
        <v>0</v>
      </c>
      <c r="H436" s="35">
        <f t="shared" ca="1" si="43"/>
        <v>1.7966785727576906</v>
      </c>
      <c r="I436" s="35">
        <f t="shared" ca="1" si="44"/>
        <v>1139.3365402122788</v>
      </c>
      <c r="J436" s="35">
        <f t="shared" ca="1" si="45"/>
        <v>1.796678572757628</v>
      </c>
    </row>
    <row r="437" spans="3:10" x14ac:dyDescent="0.25">
      <c r="C437" s="3">
        <v>421</v>
      </c>
      <c r="D437" s="35">
        <f t="shared" ca="1" si="42"/>
        <v>1.1573528399481821</v>
      </c>
      <c r="E437" s="35">
        <f t="shared" ca="1" si="46"/>
        <v>1138.6972144794693</v>
      </c>
      <c r="F437" s="35">
        <f t="shared" ca="1" si="47"/>
        <v>1139.3365402122788</v>
      </c>
      <c r="G437" s="35">
        <f t="shared" ca="1" si="48"/>
        <v>0.63932573280953875</v>
      </c>
      <c r="H437" s="35">
        <f t="shared" ca="1" si="43"/>
        <v>1.1110947936175122</v>
      </c>
      <c r="I437" s="35">
        <f t="shared" ca="1" si="44"/>
        <v>1140.4476350058962</v>
      </c>
      <c r="J437" s="35">
        <f t="shared" ca="1" si="45"/>
        <v>1.7504205264269785</v>
      </c>
    </row>
    <row r="438" spans="3:10" x14ac:dyDescent="0.25">
      <c r="C438" s="3">
        <v>422</v>
      </c>
      <c r="D438" s="35">
        <f t="shared" ca="1" si="42"/>
        <v>2.3568188629986664</v>
      </c>
      <c r="E438" s="35">
        <f t="shared" ca="1" si="46"/>
        <v>1141.0540333424678</v>
      </c>
      <c r="F438" s="35">
        <f t="shared" ca="1" si="47"/>
        <v>1141.0540333424678</v>
      </c>
      <c r="G438" s="35">
        <f t="shared" ca="1" si="48"/>
        <v>0</v>
      </c>
      <c r="H438" s="35">
        <f t="shared" ca="1" si="43"/>
        <v>1.2443427044385205</v>
      </c>
      <c r="I438" s="35">
        <f t="shared" ca="1" si="44"/>
        <v>1142.2983760469065</v>
      </c>
      <c r="J438" s="35">
        <f t="shared" ca="1" si="45"/>
        <v>1.2443427044386226</v>
      </c>
    </row>
    <row r="439" spans="3:10" x14ac:dyDescent="0.25">
      <c r="C439" s="3">
        <v>423</v>
      </c>
      <c r="D439" s="35">
        <f t="shared" ca="1" si="42"/>
        <v>1.337898130969621</v>
      </c>
      <c r="E439" s="35">
        <f t="shared" ca="1" si="46"/>
        <v>1142.3919314734376</v>
      </c>
      <c r="F439" s="35">
        <f t="shared" ca="1" si="47"/>
        <v>1142.3919314734376</v>
      </c>
      <c r="G439" s="35">
        <f t="shared" ca="1" si="48"/>
        <v>0</v>
      </c>
      <c r="H439" s="35">
        <f t="shared" ca="1" si="43"/>
        <v>1.85854076902391</v>
      </c>
      <c r="I439" s="35">
        <f t="shared" ca="1" si="44"/>
        <v>1144.2504722424615</v>
      </c>
      <c r="J439" s="35">
        <f t="shared" ca="1" si="45"/>
        <v>1.8585407690238753</v>
      </c>
    </row>
    <row r="440" spans="3:10" x14ac:dyDescent="0.25">
      <c r="C440" s="3">
        <v>424</v>
      </c>
      <c r="D440" s="35">
        <f t="shared" ca="1" si="42"/>
        <v>1.9215314449938874</v>
      </c>
      <c r="E440" s="35">
        <f t="shared" ca="1" si="46"/>
        <v>1144.3134629184315</v>
      </c>
      <c r="F440" s="35">
        <f t="shared" ca="1" si="47"/>
        <v>1144.3134629184315</v>
      </c>
      <c r="G440" s="35">
        <f t="shared" ca="1" si="48"/>
        <v>0</v>
      </c>
      <c r="H440" s="35">
        <f t="shared" ca="1" si="43"/>
        <v>2.0377029910793674</v>
      </c>
      <c r="I440" s="35">
        <f t="shared" ca="1" si="44"/>
        <v>1146.3511659095109</v>
      </c>
      <c r="J440" s="35">
        <f t="shared" ca="1" si="45"/>
        <v>2.0377029910794136</v>
      </c>
    </row>
    <row r="441" spans="3:10" x14ac:dyDescent="0.25">
      <c r="C441" s="3">
        <v>425</v>
      </c>
      <c r="D441" s="35">
        <f t="shared" ca="1" si="42"/>
        <v>3.6233614307030955</v>
      </c>
      <c r="E441" s="35">
        <f t="shared" ca="1" si="46"/>
        <v>1147.9368243491347</v>
      </c>
      <c r="F441" s="35">
        <f t="shared" ca="1" si="47"/>
        <v>1147.9368243491347</v>
      </c>
      <c r="G441" s="35">
        <f t="shared" ca="1" si="48"/>
        <v>0</v>
      </c>
      <c r="H441" s="35">
        <f t="shared" ca="1" si="43"/>
        <v>1.5359735967186496</v>
      </c>
      <c r="I441" s="35">
        <f t="shared" ca="1" si="44"/>
        <v>1149.4727979458532</v>
      </c>
      <c r="J441" s="35">
        <f t="shared" ca="1" si="45"/>
        <v>1.535973596718577</v>
      </c>
    </row>
    <row r="442" spans="3:10" x14ac:dyDescent="0.25">
      <c r="C442" s="3">
        <v>426</v>
      </c>
      <c r="D442" s="35">
        <f t="shared" ca="1" si="42"/>
        <v>3.3890066888013837</v>
      </c>
      <c r="E442" s="35">
        <f t="shared" ca="1" si="46"/>
        <v>1151.325831037936</v>
      </c>
      <c r="F442" s="35">
        <f t="shared" ca="1" si="47"/>
        <v>1151.325831037936</v>
      </c>
      <c r="G442" s="35">
        <f t="shared" ca="1" si="48"/>
        <v>0</v>
      </c>
      <c r="H442" s="35">
        <f t="shared" ca="1" si="43"/>
        <v>1.6246704422055673</v>
      </c>
      <c r="I442" s="35">
        <f t="shared" ca="1" si="44"/>
        <v>1152.9505014801416</v>
      </c>
      <c r="J442" s="35">
        <f t="shared" ca="1" si="45"/>
        <v>1.62467044220557</v>
      </c>
    </row>
    <row r="443" spans="3:10" x14ac:dyDescent="0.25">
      <c r="C443" s="3">
        <v>427</v>
      </c>
      <c r="D443" s="35">
        <f t="shared" ca="1" si="42"/>
        <v>3.6224585091556105</v>
      </c>
      <c r="E443" s="35">
        <f t="shared" ca="1" si="46"/>
        <v>1154.9482895470917</v>
      </c>
      <c r="F443" s="35">
        <f t="shared" ca="1" si="47"/>
        <v>1154.9482895470917</v>
      </c>
      <c r="G443" s="35">
        <f t="shared" ca="1" si="48"/>
        <v>0</v>
      </c>
      <c r="H443" s="35">
        <f t="shared" ca="1" si="43"/>
        <v>1.5126599720716336</v>
      </c>
      <c r="I443" s="35">
        <f t="shared" ca="1" si="44"/>
        <v>1156.4609495191633</v>
      </c>
      <c r="J443" s="35">
        <f t="shared" ca="1" si="45"/>
        <v>1.5126599720715603</v>
      </c>
    </row>
    <row r="444" spans="3:10" x14ac:dyDescent="0.25">
      <c r="C444" s="3">
        <v>428</v>
      </c>
      <c r="D444" s="35">
        <f t="shared" ca="1" si="42"/>
        <v>4.2603331055185798</v>
      </c>
      <c r="E444" s="35">
        <f t="shared" ca="1" si="46"/>
        <v>1159.2086226526103</v>
      </c>
      <c r="F444" s="35">
        <f t="shared" ca="1" si="47"/>
        <v>1159.2086226526103</v>
      </c>
      <c r="G444" s="35">
        <f t="shared" ca="1" si="48"/>
        <v>0</v>
      </c>
      <c r="H444" s="35">
        <f t="shared" ca="1" si="43"/>
        <v>2.8230164687155859</v>
      </c>
      <c r="I444" s="35">
        <f t="shared" ca="1" si="44"/>
        <v>1162.031639121326</v>
      </c>
      <c r="J444" s="35">
        <f t="shared" ca="1" si="45"/>
        <v>2.8230164687156503</v>
      </c>
    </row>
    <row r="445" spans="3:10" x14ac:dyDescent="0.25">
      <c r="C445" s="3">
        <v>429</v>
      </c>
      <c r="D445" s="35">
        <f t="shared" ca="1" si="42"/>
        <v>2.2476640439702011</v>
      </c>
      <c r="E445" s="35">
        <f t="shared" ca="1" si="46"/>
        <v>1161.4562866965805</v>
      </c>
      <c r="F445" s="35">
        <f t="shared" ca="1" si="47"/>
        <v>1162.031639121326</v>
      </c>
      <c r="G445" s="35">
        <f t="shared" ca="1" si="48"/>
        <v>0.57535242474546067</v>
      </c>
      <c r="H445" s="35">
        <f t="shared" ca="1" si="43"/>
        <v>1.9440227637369774</v>
      </c>
      <c r="I445" s="35">
        <f t="shared" ca="1" si="44"/>
        <v>1163.9756618850629</v>
      </c>
      <c r="J445" s="35">
        <f t="shared" ca="1" si="45"/>
        <v>2.5193751884823996</v>
      </c>
    </row>
    <row r="446" spans="3:10" x14ac:dyDescent="0.25">
      <c r="C446" s="3">
        <v>430</v>
      </c>
      <c r="D446" s="35">
        <f t="shared" ca="1" si="42"/>
        <v>4.3804539791294967</v>
      </c>
      <c r="E446" s="35">
        <f t="shared" ca="1" si="46"/>
        <v>1165.83674067571</v>
      </c>
      <c r="F446" s="35">
        <f t="shared" ca="1" si="47"/>
        <v>1165.83674067571</v>
      </c>
      <c r="G446" s="35">
        <f t="shared" ca="1" si="48"/>
        <v>0</v>
      </c>
      <c r="H446" s="35">
        <f t="shared" ca="1" si="43"/>
        <v>1.2911477949762922</v>
      </c>
      <c r="I446" s="35">
        <f t="shared" ca="1" si="44"/>
        <v>1167.1278884706862</v>
      </c>
      <c r="J446" s="35">
        <f t="shared" ca="1" si="45"/>
        <v>1.2911477949762684</v>
      </c>
    </row>
    <row r="447" spans="3:10" x14ac:dyDescent="0.25">
      <c r="C447" s="3">
        <v>431</v>
      </c>
      <c r="D447" s="35">
        <f t="shared" ca="1" si="42"/>
        <v>3.0212251267987806</v>
      </c>
      <c r="E447" s="35">
        <f t="shared" ca="1" si="46"/>
        <v>1168.8579658025087</v>
      </c>
      <c r="F447" s="35">
        <f t="shared" ca="1" si="47"/>
        <v>1168.8579658025087</v>
      </c>
      <c r="G447" s="35">
        <f t="shared" ca="1" si="48"/>
        <v>0</v>
      </c>
      <c r="H447" s="35">
        <f t="shared" ca="1" si="43"/>
        <v>2.1372048087442015</v>
      </c>
      <c r="I447" s="35">
        <f t="shared" ca="1" si="44"/>
        <v>1170.9951706112529</v>
      </c>
      <c r="J447" s="35">
        <f t="shared" ca="1" si="45"/>
        <v>2.1372048087441726</v>
      </c>
    </row>
    <row r="448" spans="3:10" x14ac:dyDescent="0.25">
      <c r="C448" s="3">
        <v>432</v>
      </c>
      <c r="D448" s="35">
        <f t="shared" ca="1" si="42"/>
        <v>0.46916476337029112</v>
      </c>
      <c r="E448" s="35">
        <f t="shared" ca="1" si="46"/>
        <v>1169.3271305658791</v>
      </c>
      <c r="F448" s="35">
        <f t="shared" ca="1" si="47"/>
        <v>1170.9951706112529</v>
      </c>
      <c r="G448" s="35">
        <f t="shared" ca="1" si="48"/>
        <v>1.6680400453738002</v>
      </c>
      <c r="H448" s="35">
        <f t="shared" ca="1" si="43"/>
        <v>1.5808141887678882</v>
      </c>
      <c r="I448" s="35">
        <f t="shared" ca="1" si="44"/>
        <v>1172.5759848000207</v>
      </c>
      <c r="J448" s="35">
        <f t="shared" ca="1" si="45"/>
        <v>3.2488542341416178</v>
      </c>
    </row>
    <row r="449" spans="3:10" x14ac:dyDescent="0.25">
      <c r="C449" s="3">
        <v>433</v>
      </c>
      <c r="D449" s="35">
        <f t="shared" ca="1" si="42"/>
        <v>0.11373367688400915</v>
      </c>
      <c r="E449" s="35">
        <f t="shared" ca="1" si="46"/>
        <v>1169.4408642427632</v>
      </c>
      <c r="F449" s="35">
        <f t="shared" ca="1" si="47"/>
        <v>1172.5759848000207</v>
      </c>
      <c r="G449" s="35">
        <f t="shared" ca="1" si="48"/>
        <v>3.1351205572575509</v>
      </c>
      <c r="H449" s="35">
        <f t="shared" ca="1" si="43"/>
        <v>2.1266862654412018</v>
      </c>
      <c r="I449" s="35">
        <f t="shared" ca="1" si="44"/>
        <v>1174.7026710654618</v>
      </c>
      <c r="J449" s="35">
        <f t="shared" ca="1" si="45"/>
        <v>5.2618068226986452</v>
      </c>
    </row>
    <row r="450" spans="3:10" x14ac:dyDescent="0.25">
      <c r="C450" s="3">
        <v>434</v>
      </c>
      <c r="D450" s="35">
        <f t="shared" ca="1" si="42"/>
        <v>4.4266082820333477</v>
      </c>
      <c r="E450" s="35">
        <f t="shared" ca="1" si="46"/>
        <v>1173.8674725247965</v>
      </c>
      <c r="F450" s="35">
        <f t="shared" ca="1" si="47"/>
        <v>1174.7026710654618</v>
      </c>
      <c r="G450" s="35">
        <f t="shared" ca="1" si="48"/>
        <v>0.83519854066526023</v>
      </c>
      <c r="H450" s="35">
        <f t="shared" ca="1" si="43"/>
        <v>2.1701262644196415</v>
      </c>
      <c r="I450" s="35">
        <f t="shared" ca="1" si="44"/>
        <v>1176.8727973298815</v>
      </c>
      <c r="J450" s="35">
        <f t="shared" ca="1" si="45"/>
        <v>3.0053248050849106</v>
      </c>
    </row>
    <row r="451" spans="3:10" x14ac:dyDescent="0.25">
      <c r="C451" s="3">
        <v>435</v>
      </c>
      <c r="D451" s="35">
        <f t="shared" ca="1" si="42"/>
        <v>2.961085670575037</v>
      </c>
      <c r="E451" s="35">
        <f t="shared" ca="1" si="46"/>
        <v>1176.8285581953717</v>
      </c>
      <c r="F451" s="35">
        <f t="shared" ca="1" si="47"/>
        <v>1176.8727973298815</v>
      </c>
      <c r="G451" s="35">
        <f t="shared" ca="1" si="48"/>
        <v>4.4239134509780342E-2</v>
      </c>
      <c r="H451" s="35">
        <f t="shared" ca="1" si="43"/>
        <v>2.2152303039084029</v>
      </c>
      <c r="I451" s="35">
        <f t="shared" ca="1" si="44"/>
        <v>1179.0880276337898</v>
      </c>
      <c r="J451" s="35">
        <f t="shared" ca="1" si="45"/>
        <v>2.2594694384181366</v>
      </c>
    </row>
    <row r="452" spans="3:10" x14ac:dyDescent="0.25">
      <c r="C452" s="3">
        <v>436</v>
      </c>
      <c r="D452" s="35">
        <f t="shared" ca="1" si="42"/>
        <v>4.7353298506190615</v>
      </c>
      <c r="E452" s="35">
        <f t="shared" ca="1" si="46"/>
        <v>1181.5638880459908</v>
      </c>
      <c r="F452" s="35">
        <f t="shared" ca="1" si="47"/>
        <v>1181.5638880459908</v>
      </c>
      <c r="G452" s="35">
        <f t="shared" ca="1" si="48"/>
        <v>0</v>
      </c>
      <c r="H452" s="35">
        <f t="shared" ca="1" si="43"/>
        <v>2.4835431571035897</v>
      </c>
      <c r="I452" s="35">
        <f t="shared" ca="1" si="44"/>
        <v>1184.0474312030944</v>
      </c>
      <c r="J452" s="35">
        <f t="shared" ca="1" si="45"/>
        <v>2.4835431571036679</v>
      </c>
    </row>
    <row r="453" spans="3:10" x14ac:dyDescent="0.25">
      <c r="C453" s="3">
        <v>437</v>
      </c>
      <c r="D453" s="35">
        <f t="shared" ca="1" si="42"/>
        <v>4.1136147051060457</v>
      </c>
      <c r="E453" s="35">
        <f t="shared" ca="1" si="46"/>
        <v>1185.6775027510969</v>
      </c>
      <c r="F453" s="35">
        <f t="shared" ca="1" si="47"/>
        <v>1185.6775027510969</v>
      </c>
      <c r="G453" s="35">
        <f t="shared" ca="1" si="48"/>
        <v>0</v>
      </c>
      <c r="H453" s="35">
        <f t="shared" ca="1" si="43"/>
        <v>2.0547046435474123</v>
      </c>
      <c r="I453" s="35">
        <f t="shared" ca="1" si="44"/>
        <v>1187.7322073946443</v>
      </c>
      <c r="J453" s="35">
        <f t="shared" ca="1" si="45"/>
        <v>2.0547046435474385</v>
      </c>
    </row>
    <row r="454" spans="3:10" x14ac:dyDescent="0.25">
      <c r="C454" s="3">
        <v>438</v>
      </c>
      <c r="D454" s="35">
        <f t="shared" ca="1" si="42"/>
        <v>2.8978046641307813</v>
      </c>
      <c r="E454" s="35">
        <f t="shared" ca="1" si="46"/>
        <v>1188.5753074152276</v>
      </c>
      <c r="F454" s="35">
        <f t="shared" ca="1" si="47"/>
        <v>1188.5753074152276</v>
      </c>
      <c r="G454" s="35">
        <f t="shared" ca="1" si="48"/>
        <v>0</v>
      </c>
      <c r="H454" s="35">
        <f t="shared" ca="1" si="43"/>
        <v>1.5013355799986665</v>
      </c>
      <c r="I454" s="35">
        <f t="shared" ca="1" si="44"/>
        <v>1190.0766429952262</v>
      </c>
      <c r="J454" s="35">
        <f t="shared" ca="1" si="45"/>
        <v>1.5013355799985675</v>
      </c>
    </row>
    <row r="455" spans="3:10" x14ac:dyDescent="0.25">
      <c r="C455" s="3">
        <v>439</v>
      </c>
      <c r="D455" s="35">
        <f t="shared" ca="1" si="42"/>
        <v>2.2718777562594807</v>
      </c>
      <c r="E455" s="35">
        <f t="shared" ca="1" si="46"/>
        <v>1190.8471851714871</v>
      </c>
      <c r="F455" s="35">
        <f t="shared" ca="1" si="47"/>
        <v>1190.8471851714871</v>
      </c>
      <c r="G455" s="35">
        <f t="shared" ca="1" si="48"/>
        <v>0</v>
      </c>
      <c r="H455" s="35">
        <f t="shared" ca="1" si="43"/>
        <v>1.8054090773957945</v>
      </c>
      <c r="I455" s="35">
        <f t="shared" ca="1" si="44"/>
        <v>1192.6525942488829</v>
      </c>
      <c r="J455" s="35">
        <f t="shared" ca="1" si="45"/>
        <v>1.8054090773957796</v>
      </c>
    </row>
    <row r="456" spans="3:10" x14ac:dyDescent="0.25">
      <c r="C456" s="3">
        <v>440</v>
      </c>
      <c r="D456" s="35">
        <f t="shared" ca="1" si="42"/>
        <v>2.935188073896247</v>
      </c>
      <c r="E456" s="35">
        <f t="shared" ca="1" si="46"/>
        <v>1193.7823732453833</v>
      </c>
      <c r="F456" s="35">
        <f t="shared" ca="1" si="47"/>
        <v>1193.7823732453833</v>
      </c>
      <c r="G456" s="35">
        <f t="shared" ca="1" si="48"/>
        <v>0</v>
      </c>
      <c r="H456" s="35">
        <f t="shared" ca="1" si="43"/>
        <v>1.7512725491822665</v>
      </c>
      <c r="I456" s="35">
        <f t="shared" ca="1" si="44"/>
        <v>1195.5336457945655</v>
      </c>
      <c r="J456" s="35">
        <f t="shared" ca="1" si="45"/>
        <v>1.7512725491822039</v>
      </c>
    </row>
    <row r="457" spans="3:10" x14ac:dyDescent="0.25">
      <c r="C457" s="3">
        <v>441</v>
      </c>
      <c r="D457" s="35">
        <f t="shared" ca="1" si="42"/>
        <v>4.9373879570995136</v>
      </c>
      <c r="E457" s="35">
        <f t="shared" ca="1" si="46"/>
        <v>1198.7197612024827</v>
      </c>
      <c r="F457" s="35">
        <f t="shared" ca="1" si="47"/>
        <v>1198.7197612024827</v>
      </c>
      <c r="G457" s="35">
        <f t="shared" ca="1" si="48"/>
        <v>0</v>
      </c>
      <c r="H457" s="35">
        <f t="shared" ca="1" si="43"/>
        <v>2.3175833554721739</v>
      </c>
      <c r="I457" s="35">
        <f t="shared" ca="1" si="44"/>
        <v>1201.0373445579548</v>
      </c>
      <c r="J457" s="35">
        <f t="shared" ca="1" si="45"/>
        <v>2.3175833554721521</v>
      </c>
    </row>
    <row r="458" spans="3:10" x14ac:dyDescent="0.25">
      <c r="C458" s="3">
        <v>442</v>
      </c>
      <c r="D458" s="35">
        <f t="shared" ca="1" si="42"/>
        <v>3.1152190930248462</v>
      </c>
      <c r="E458" s="35">
        <f t="shared" ca="1" si="46"/>
        <v>1201.8349802955074</v>
      </c>
      <c r="F458" s="35">
        <f t="shared" ca="1" si="47"/>
        <v>1201.8349802955074</v>
      </c>
      <c r="G458" s="35">
        <f t="shared" ca="1" si="48"/>
        <v>0</v>
      </c>
      <c r="H458" s="35">
        <f t="shared" ca="1" si="43"/>
        <v>1.2655982105483647</v>
      </c>
      <c r="I458" s="35">
        <f t="shared" ca="1" si="44"/>
        <v>1203.1005785060559</v>
      </c>
      <c r="J458" s="35">
        <f t="shared" ca="1" si="45"/>
        <v>1.2655982105484327</v>
      </c>
    </row>
    <row r="459" spans="3:10" x14ac:dyDescent="0.25">
      <c r="C459" s="3">
        <v>443</v>
      </c>
      <c r="D459" s="35">
        <f t="shared" ca="1" si="42"/>
        <v>1.9424616486696478</v>
      </c>
      <c r="E459" s="35">
        <f t="shared" ca="1" si="46"/>
        <v>1203.7774419441771</v>
      </c>
      <c r="F459" s="35">
        <f t="shared" ca="1" si="47"/>
        <v>1203.7774419441771</v>
      </c>
      <c r="G459" s="35">
        <f t="shared" ca="1" si="48"/>
        <v>0</v>
      </c>
      <c r="H459" s="35">
        <f t="shared" ca="1" si="43"/>
        <v>2.4681712675427856</v>
      </c>
      <c r="I459" s="35">
        <f t="shared" ca="1" si="44"/>
        <v>1206.24561321172</v>
      </c>
      <c r="J459" s="35">
        <f t="shared" ca="1" si="45"/>
        <v>2.4681712675428571</v>
      </c>
    </row>
    <row r="460" spans="3:10" x14ac:dyDescent="0.25">
      <c r="C460" s="3">
        <v>444</v>
      </c>
      <c r="D460" s="35">
        <f t="shared" ca="1" si="42"/>
        <v>4.659341094656642</v>
      </c>
      <c r="E460" s="35">
        <f t="shared" ca="1" si="46"/>
        <v>1208.4367830388337</v>
      </c>
      <c r="F460" s="35">
        <f t="shared" ca="1" si="47"/>
        <v>1208.4367830388337</v>
      </c>
      <c r="G460" s="35">
        <f t="shared" ca="1" si="48"/>
        <v>0</v>
      </c>
      <c r="H460" s="35">
        <f t="shared" ca="1" si="43"/>
        <v>2.3559103155608874</v>
      </c>
      <c r="I460" s="35">
        <f t="shared" ca="1" si="44"/>
        <v>1210.7926933543945</v>
      </c>
      <c r="J460" s="35">
        <f t="shared" ca="1" si="45"/>
        <v>2.3559103155607772</v>
      </c>
    </row>
    <row r="461" spans="3:10" x14ac:dyDescent="0.25">
      <c r="C461" s="3">
        <v>445</v>
      </c>
      <c r="D461" s="35">
        <f t="shared" ca="1" si="42"/>
        <v>1.0052166152672126</v>
      </c>
      <c r="E461" s="35">
        <f t="shared" ca="1" si="46"/>
        <v>1209.441999654101</v>
      </c>
      <c r="F461" s="35">
        <f t="shared" ca="1" si="47"/>
        <v>1210.7926933543945</v>
      </c>
      <c r="G461" s="35">
        <f t="shared" ca="1" si="48"/>
        <v>1.3506937002935047</v>
      </c>
      <c r="H461" s="35">
        <f t="shared" ca="1" si="43"/>
        <v>2.3608935588577507</v>
      </c>
      <c r="I461" s="35">
        <f t="shared" ca="1" si="44"/>
        <v>1213.1535869132522</v>
      </c>
      <c r="J461" s="35">
        <f t="shared" ca="1" si="45"/>
        <v>3.7115872591512016</v>
      </c>
    </row>
    <row r="462" spans="3:10" x14ac:dyDescent="0.25">
      <c r="C462" s="3">
        <v>446</v>
      </c>
      <c r="D462" s="35">
        <f t="shared" ca="1" si="42"/>
        <v>2.7449173459601139</v>
      </c>
      <c r="E462" s="35">
        <f t="shared" ca="1" si="46"/>
        <v>1212.1869170000612</v>
      </c>
      <c r="F462" s="35">
        <f t="shared" ca="1" si="47"/>
        <v>1213.1535869132522</v>
      </c>
      <c r="G462" s="35">
        <f t="shared" ca="1" si="48"/>
        <v>0.96666991319102635</v>
      </c>
      <c r="H462" s="35">
        <f t="shared" ca="1" si="43"/>
        <v>2.3562875600078725</v>
      </c>
      <c r="I462" s="35">
        <f t="shared" ca="1" si="44"/>
        <v>1215.50987447326</v>
      </c>
      <c r="J462" s="35">
        <f t="shared" ca="1" si="45"/>
        <v>3.3229574731988123</v>
      </c>
    </row>
    <row r="463" spans="3:10" x14ac:dyDescent="0.25">
      <c r="C463" s="3">
        <v>447</v>
      </c>
      <c r="D463" s="35">
        <f t="shared" ca="1" si="42"/>
        <v>3.7937112950538325</v>
      </c>
      <c r="E463" s="35">
        <f t="shared" ca="1" si="46"/>
        <v>1215.9806282951149</v>
      </c>
      <c r="F463" s="35">
        <f t="shared" ca="1" si="47"/>
        <v>1215.9806282951149</v>
      </c>
      <c r="G463" s="35">
        <f t="shared" ca="1" si="48"/>
        <v>0</v>
      </c>
      <c r="H463" s="35">
        <f t="shared" ca="1" si="43"/>
        <v>1.6141961199155663</v>
      </c>
      <c r="I463" s="35">
        <f t="shared" ca="1" si="44"/>
        <v>1217.5948244150304</v>
      </c>
      <c r="J463" s="35">
        <f t="shared" ca="1" si="45"/>
        <v>1.6141961199155048</v>
      </c>
    </row>
    <row r="464" spans="3:10" x14ac:dyDescent="0.25">
      <c r="C464" s="3">
        <v>448</v>
      </c>
      <c r="D464" s="35">
        <f t="shared" ca="1" si="42"/>
        <v>2.1167072195312424</v>
      </c>
      <c r="E464" s="35">
        <f t="shared" ca="1" si="46"/>
        <v>1218.0973355146461</v>
      </c>
      <c r="F464" s="35">
        <f t="shared" ca="1" si="47"/>
        <v>1218.0973355146461</v>
      </c>
      <c r="G464" s="35">
        <f t="shared" ca="1" si="48"/>
        <v>0</v>
      </c>
      <c r="H464" s="35">
        <f t="shared" ca="1" si="43"/>
        <v>2.4124401248460354</v>
      </c>
      <c r="I464" s="35">
        <f t="shared" ca="1" si="44"/>
        <v>1220.5097756394921</v>
      </c>
      <c r="J464" s="35">
        <f t="shared" ca="1" si="45"/>
        <v>2.4124401248459435</v>
      </c>
    </row>
    <row r="465" spans="3:10" x14ac:dyDescent="0.25">
      <c r="C465" s="3">
        <v>449</v>
      </c>
      <c r="D465" s="35">
        <f t="shared" ca="1" si="42"/>
        <v>3.9926832422656306</v>
      </c>
      <c r="E465" s="35">
        <f t="shared" ca="1" si="46"/>
        <v>1222.0900187569118</v>
      </c>
      <c r="F465" s="35">
        <f t="shared" ca="1" si="47"/>
        <v>1222.0900187569118</v>
      </c>
      <c r="G465" s="35">
        <f t="shared" ca="1" si="48"/>
        <v>0</v>
      </c>
      <c r="H465" s="35">
        <f t="shared" ca="1" si="43"/>
        <v>2.3342788591501318</v>
      </c>
      <c r="I465" s="35">
        <f t="shared" ca="1" si="44"/>
        <v>1224.4242976160619</v>
      </c>
      <c r="J465" s="35">
        <f t="shared" ca="1" si="45"/>
        <v>2.3342788591501176</v>
      </c>
    </row>
    <row r="466" spans="3:10" x14ac:dyDescent="0.25">
      <c r="C466" s="3">
        <v>450</v>
      </c>
      <c r="D466" s="35">
        <f t="shared" ref="D466:D529" ca="1" si="49">$C$7+($C$8-$C$7)*RAND()</f>
        <v>0.31467736257513756</v>
      </c>
      <c r="E466" s="35">
        <f t="shared" ca="1" si="46"/>
        <v>1222.404696119487</v>
      </c>
      <c r="F466" s="35">
        <f t="shared" ca="1" si="47"/>
        <v>1224.4242976160619</v>
      </c>
      <c r="G466" s="35">
        <f t="shared" ca="1" si="48"/>
        <v>2.0196014965749782</v>
      </c>
      <c r="H466" s="35">
        <f t="shared" ref="H466:H529" ca="1" si="50">NORMINV(RAND(),$C$11,$C$12)</f>
        <v>1.6930383447955588</v>
      </c>
      <c r="I466" s="35">
        <f t="shared" ref="I466:I529" ca="1" si="51">F466+H466</f>
        <v>1226.1173359608574</v>
      </c>
      <c r="J466" s="35">
        <f t="shared" ref="J466:J529" ca="1" si="52">I466-E466</f>
        <v>3.7126398413704464</v>
      </c>
    </row>
    <row r="467" spans="3:10" x14ac:dyDescent="0.25">
      <c r="C467" s="3">
        <v>451</v>
      </c>
      <c r="D467" s="35">
        <f t="shared" ca="1" si="49"/>
        <v>0.61942844035094258</v>
      </c>
      <c r="E467" s="35">
        <f t="shared" ref="E467:E530" ca="1" si="53">D467+E466</f>
        <v>1223.0241245598379</v>
      </c>
      <c r="F467" s="35">
        <f t="shared" ref="F467:F530" ca="1" si="54">IF(E467&gt;I466,E467,I466)</f>
        <v>1226.1173359608574</v>
      </c>
      <c r="G467" s="35">
        <f t="shared" ref="G467:G530" ca="1" si="55">F467-E467</f>
        <v>3.0932114010195164</v>
      </c>
      <c r="H467" s="35">
        <f t="shared" ca="1" si="50"/>
        <v>2.0242049749791287</v>
      </c>
      <c r="I467" s="35">
        <f t="shared" ca="1" si="51"/>
        <v>1228.1415409358365</v>
      </c>
      <c r="J467" s="35">
        <f t="shared" ca="1" si="52"/>
        <v>5.1174163759985731</v>
      </c>
    </row>
    <row r="468" spans="3:10" x14ac:dyDescent="0.25">
      <c r="C468" s="3">
        <v>452</v>
      </c>
      <c r="D468" s="35">
        <f t="shared" ca="1" si="49"/>
        <v>0.12446918584480327</v>
      </c>
      <c r="E468" s="35">
        <f t="shared" ca="1" si="53"/>
        <v>1223.1485937456828</v>
      </c>
      <c r="F468" s="35">
        <f t="shared" ca="1" si="54"/>
        <v>1228.1415409358365</v>
      </c>
      <c r="G468" s="35">
        <f t="shared" ca="1" si="55"/>
        <v>4.9929471901536999</v>
      </c>
      <c r="H468" s="35">
        <f t="shared" ca="1" si="50"/>
        <v>2.2213294193687614</v>
      </c>
      <c r="I468" s="35">
        <f t="shared" ca="1" si="51"/>
        <v>1230.3628703552051</v>
      </c>
      <c r="J468" s="35">
        <f t="shared" ca="1" si="52"/>
        <v>7.2142766095223578</v>
      </c>
    </row>
    <row r="469" spans="3:10" x14ac:dyDescent="0.25">
      <c r="C469" s="3">
        <v>453</v>
      </c>
      <c r="D469" s="35">
        <f t="shared" ca="1" si="49"/>
        <v>3.5132888725495133</v>
      </c>
      <c r="E469" s="35">
        <f t="shared" ca="1" si="53"/>
        <v>1226.6618826182323</v>
      </c>
      <c r="F469" s="35">
        <f t="shared" ca="1" si="54"/>
        <v>1230.3628703552051</v>
      </c>
      <c r="G469" s="35">
        <f t="shared" ca="1" si="55"/>
        <v>3.7009877369728201</v>
      </c>
      <c r="H469" s="35">
        <f t="shared" ca="1" si="50"/>
        <v>2.8106318645513388</v>
      </c>
      <c r="I469" s="35">
        <f t="shared" ca="1" si="51"/>
        <v>1233.1735022197565</v>
      </c>
      <c r="J469" s="35">
        <f t="shared" ca="1" si="52"/>
        <v>6.5116196015242167</v>
      </c>
    </row>
    <row r="470" spans="3:10" x14ac:dyDescent="0.25">
      <c r="C470" s="3">
        <v>454</v>
      </c>
      <c r="D470" s="35">
        <f t="shared" ca="1" si="49"/>
        <v>0.93697032823029047</v>
      </c>
      <c r="E470" s="35">
        <f t="shared" ca="1" si="53"/>
        <v>1227.5988529464626</v>
      </c>
      <c r="F470" s="35">
        <f t="shared" ca="1" si="54"/>
        <v>1233.1735022197565</v>
      </c>
      <c r="G470" s="35">
        <f t="shared" ca="1" si="55"/>
        <v>5.5746492732939714</v>
      </c>
      <c r="H470" s="35">
        <f t="shared" ca="1" si="50"/>
        <v>1.2425519270726499</v>
      </c>
      <c r="I470" s="35">
        <f t="shared" ca="1" si="51"/>
        <v>1234.4160541468291</v>
      </c>
      <c r="J470" s="35">
        <f t="shared" ca="1" si="52"/>
        <v>6.8172012003665259</v>
      </c>
    </row>
    <row r="471" spans="3:10" x14ac:dyDescent="0.25">
      <c r="C471" s="3">
        <v>455</v>
      </c>
      <c r="D471" s="35">
        <f t="shared" ca="1" si="49"/>
        <v>3.8400596205798476</v>
      </c>
      <c r="E471" s="35">
        <f t="shared" ca="1" si="53"/>
        <v>1231.4389125670425</v>
      </c>
      <c r="F471" s="35">
        <f t="shared" ca="1" si="54"/>
        <v>1234.4160541468291</v>
      </c>
      <c r="G471" s="35">
        <f t="shared" ca="1" si="55"/>
        <v>2.9771415797865757</v>
      </c>
      <c r="H471" s="35">
        <f t="shared" ca="1" si="50"/>
        <v>2.53519624331402</v>
      </c>
      <c r="I471" s="35">
        <f t="shared" ca="1" si="51"/>
        <v>1236.9512503901431</v>
      </c>
      <c r="J471" s="35">
        <f t="shared" ca="1" si="52"/>
        <v>5.5123378231005518</v>
      </c>
    </row>
    <row r="472" spans="3:10" x14ac:dyDescent="0.25">
      <c r="C472" s="3">
        <v>456</v>
      </c>
      <c r="D472" s="35">
        <f t="shared" ca="1" si="49"/>
        <v>4.5671182096358853</v>
      </c>
      <c r="E472" s="35">
        <f t="shared" ca="1" si="53"/>
        <v>1236.0060307766785</v>
      </c>
      <c r="F472" s="35">
        <f t="shared" ca="1" si="54"/>
        <v>1236.9512503901431</v>
      </c>
      <c r="G472" s="35">
        <f t="shared" ca="1" si="55"/>
        <v>0.94521961346458738</v>
      </c>
      <c r="H472" s="35">
        <f t="shared" ca="1" si="50"/>
        <v>3.2828067182067118</v>
      </c>
      <c r="I472" s="35">
        <f t="shared" ca="1" si="51"/>
        <v>1240.2340571083498</v>
      </c>
      <c r="J472" s="35">
        <f t="shared" ca="1" si="52"/>
        <v>4.2280263316713445</v>
      </c>
    </row>
    <row r="473" spans="3:10" x14ac:dyDescent="0.25">
      <c r="C473" s="3">
        <v>457</v>
      </c>
      <c r="D473" s="35">
        <f t="shared" ca="1" si="49"/>
        <v>2.0106821838561211</v>
      </c>
      <c r="E473" s="35">
        <f t="shared" ca="1" si="53"/>
        <v>1238.0167129605345</v>
      </c>
      <c r="F473" s="35">
        <f t="shared" ca="1" si="54"/>
        <v>1240.2340571083498</v>
      </c>
      <c r="G473" s="35">
        <f t="shared" ca="1" si="55"/>
        <v>2.2173441478153109</v>
      </c>
      <c r="H473" s="35">
        <f t="shared" ca="1" si="50"/>
        <v>2.0806321136063572</v>
      </c>
      <c r="I473" s="35">
        <f t="shared" ca="1" si="51"/>
        <v>1242.3146892219561</v>
      </c>
      <c r="J473" s="35">
        <f t="shared" ca="1" si="52"/>
        <v>4.2979762614215815</v>
      </c>
    </row>
    <row r="474" spans="3:10" x14ac:dyDescent="0.25">
      <c r="C474" s="3">
        <v>458</v>
      </c>
      <c r="D474" s="35">
        <f t="shared" ca="1" si="49"/>
        <v>2.5787711340437358</v>
      </c>
      <c r="E474" s="35">
        <f t="shared" ca="1" si="53"/>
        <v>1240.5954840945783</v>
      </c>
      <c r="F474" s="35">
        <f t="shared" ca="1" si="54"/>
        <v>1242.3146892219561</v>
      </c>
      <c r="G474" s="35">
        <f t="shared" ca="1" si="55"/>
        <v>1.7192051273777906</v>
      </c>
      <c r="H474" s="35">
        <f t="shared" ca="1" si="50"/>
        <v>2.7658572006228925</v>
      </c>
      <c r="I474" s="35">
        <f t="shared" ca="1" si="51"/>
        <v>1245.0805464225789</v>
      </c>
      <c r="J474" s="35">
        <f t="shared" ca="1" si="52"/>
        <v>4.4850623280005948</v>
      </c>
    </row>
    <row r="475" spans="3:10" x14ac:dyDescent="0.25">
      <c r="C475" s="3">
        <v>459</v>
      </c>
      <c r="D475" s="35">
        <f t="shared" ca="1" si="49"/>
        <v>2.7129888322056028</v>
      </c>
      <c r="E475" s="35">
        <f t="shared" ca="1" si="53"/>
        <v>1243.3084729267839</v>
      </c>
      <c r="F475" s="35">
        <f t="shared" ca="1" si="54"/>
        <v>1245.0805464225789</v>
      </c>
      <c r="G475" s="35">
        <f t="shared" ca="1" si="55"/>
        <v>1.7720734957949844</v>
      </c>
      <c r="H475" s="35">
        <f t="shared" ca="1" si="50"/>
        <v>2.3749798939729145</v>
      </c>
      <c r="I475" s="35">
        <f t="shared" ca="1" si="51"/>
        <v>1247.4555263165519</v>
      </c>
      <c r="J475" s="35">
        <f t="shared" ca="1" si="52"/>
        <v>4.1470533897679616</v>
      </c>
    </row>
    <row r="476" spans="3:10" x14ac:dyDescent="0.25">
      <c r="C476" s="3">
        <v>460</v>
      </c>
      <c r="D476" s="35">
        <f t="shared" ca="1" si="49"/>
        <v>3.9675426190920349</v>
      </c>
      <c r="E476" s="35">
        <f t="shared" ca="1" si="53"/>
        <v>1247.2760155458759</v>
      </c>
      <c r="F476" s="35">
        <f t="shared" ca="1" si="54"/>
        <v>1247.4555263165519</v>
      </c>
      <c r="G476" s="35">
        <f t="shared" ca="1" si="55"/>
        <v>0.17951077067596088</v>
      </c>
      <c r="H476" s="35">
        <f t="shared" ca="1" si="50"/>
        <v>1.3224560115704169</v>
      </c>
      <c r="I476" s="35">
        <f t="shared" ca="1" si="51"/>
        <v>1248.7779823281223</v>
      </c>
      <c r="J476" s="35">
        <f t="shared" ca="1" si="52"/>
        <v>1.5019667822464271</v>
      </c>
    </row>
    <row r="477" spans="3:10" x14ac:dyDescent="0.25">
      <c r="C477" s="3">
        <v>461</v>
      </c>
      <c r="D477" s="35">
        <f t="shared" ca="1" si="49"/>
        <v>0.63867138464568818</v>
      </c>
      <c r="E477" s="35">
        <f t="shared" ca="1" si="53"/>
        <v>1247.9146869305216</v>
      </c>
      <c r="F477" s="35">
        <f t="shared" ca="1" si="54"/>
        <v>1248.7779823281223</v>
      </c>
      <c r="G477" s="35">
        <f t="shared" ca="1" si="55"/>
        <v>0.86329539760072294</v>
      </c>
      <c r="H477" s="35">
        <f t="shared" ca="1" si="50"/>
        <v>1.9656897453772506</v>
      </c>
      <c r="I477" s="35">
        <f t="shared" ca="1" si="51"/>
        <v>1250.7436720734995</v>
      </c>
      <c r="J477" s="35">
        <f t="shared" ca="1" si="52"/>
        <v>2.8289851429778992</v>
      </c>
    </row>
    <row r="478" spans="3:10" x14ac:dyDescent="0.25">
      <c r="C478" s="3">
        <v>462</v>
      </c>
      <c r="D478" s="35">
        <f t="shared" ca="1" si="49"/>
        <v>2.7065907449768858</v>
      </c>
      <c r="E478" s="35">
        <f t="shared" ca="1" si="53"/>
        <v>1250.6212776754985</v>
      </c>
      <c r="F478" s="35">
        <f t="shared" ca="1" si="54"/>
        <v>1250.7436720734995</v>
      </c>
      <c r="G478" s="35">
        <f t="shared" ca="1" si="55"/>
        <v>0.12239439800100627</v>
      </c>
      <c r="H478" s="35">
        <f t="shared" ca="1" si="50"/>
        <v>2.4880088075559437</v>
      </c>
      <c r="I478" s="35">
        <f t="shared" ca="1" si="51"/>
        <v>1253.2316808810554</v>
      </c>
      <c r="J478" s="35">
        <f t="shared" ca="1" si="52"/>
        <v>2.6104032055568496</v>
      </c>
    </row>
    <row r="479" spans="3:10" x14ac:dyDescent="0.25">
      <c r="C479" s="3">
        <v>463</v>
      </c>
      <c r="D479" s="35">
        <f t="shared" ca="1" si="49"/>
        <v>0.67245353098621785</v>
      </c>
      <c r="E479" s="35">
        <f t="shared" ca="1" si="53"/>
        <v>1251.2937312064848</v>
      </c>
      <c r="F479" s="35">
        <f t="shared" ca="1" si="54"/>
        <v>1253.2316808810554</v>
      </c>
      <c r="G479" s="35">
        <f t="shared" ca="1" si="55"/>
        <v>1.9379496745705183</v>
      </c>
      <c r="H479" s="35">
        <f t="shared" ca="1" si="50"/>
        <v>2.3182047230825678</v>
      </c>
      <c r="I479" s="35">
        <f t="shared" ca="1" si="51"/>
        <v>1255.5498856041379</v>
      </c>
      <c r="J479" s="35">
        <f t="shared" ca="1" si="52"/>
        <v>4.2561543976530629</v>
      </c>
    </row>
    <row r="480" spans="3:10" x14ac:dyDescent="0.25">
      <c r="C480" s="3">
        <v>464</v>
      </c>
      <c r="D480" s="35">
        <f t="shared" ca="1" si="49"/>
        <v>3.8777040713867672</v>
      </c>
      <c r="E480" s="35">
        <f t="shared" ca="1" si="53"/>
        <v>1255.1714352778715</v>
      </c>
      <c r="F480" s="35">
        <f t="shared" ca="1" si="54"/>
        <v>1255.5498856041379</v>
      </c>
      <c r="G480" s="35">
        <f t="shared" ca="1" si="55"/>
        <v>0.37845032626637476</v>
      </c>
      <c r="H480" s="35">
        <f t="shared" ca="1" si="50"/>
        <v>1.8109112997030667</v>
      </c>
      <c r="I480" s="35">
        <f t="shared" ca="1" si="51"/>
        <v>1257.360796903841</v>
      </c>
      <c r="J480" s="35">
        <f t="shared" ca="1" si="52"/>
        <v>2.1893616259694682</v>
      </c>
    </row>
    <row r="481" spans="3:10" x14ac:dyDescent="0.25">
      <c r="C481" s="3">
        <v>465</v>
      </c>
      <c r="D481" s="35">
        <f t="shared" ca="1" si="49"/>
        <v>2.8011207196867649</v>
      </c>
      <c r="E481" s="35">
        <f t="shared" ca="1" si="53"/>
        <v>1257.9725559975584</v>
      </c>
      <c r="F481" s="35">
        <f t="shared" ca="1" si="54"/>
        <v>1257.9725559975584</v>
      </c>
      <c r="G481" s="35">
        <f t="shared" ca="1" si="55"/>
        <v>0</v>
      </c>
      <c r="H481" s="35">
        <f t="shared" ca="1" si="50"/>
        <v>1.690811429926999</v>
      </c>
      <c r="I481" s="35">
        <f t="shared" ca="1" si="51"/>
        <v>1259.6633674274854</v>
      </c>
      <c r="J481" s="35">
        <f t="shared" ca="1" si="52"/>
        <v>1.6908114299269528</v>
      </c>
    </row>
    <row r="482" spans="3:10" x14ac:dyDescent="0.25">
      <c r="C482" s="3">
        <v>466</v>
      </c>
      <c r="D482" s="35">
        <f t="shared" ca="1" si="49"/>
        <v>4.3787456148782891</v>
      </c>
      <c r="E482" s="35">
        <f t="shared" ca="1" si="53"/>
        <v>1262.3513016124366</v>
      </c>
      <c r="F482" s="35">
        <f t="shared" ca="1" si="54"/>
        <v>1262.3513016124366</v>
      </c>
      <c r="G482" s="35">
        <f t="shared" ca="1" si="55"/>
        <v>0</v>
      </c>
      <c r="H482" s="35">
        <f t="shared" ca="1" si="50"/>
        <v>1.3050514106294862</v>
      </c>
      <c r="I482" s="35">
        <f t="shared" ca="1" si="51"/>
        <v>1263.656353023066</v>
      </c>
      <c r="J482" s="35">
        <f t="shared" ca="1" si="52"/>
        <v>1.3050514106294031</v>
      </c>
    </row>
    <row r="483" spans="3:10" x14ac:dyDescent="0.25">
      <c r="C483" s="3">
        <v>467</v>
      </c>
      <c r="D483" s="35">
        <f t="shared" ca="1" si="49"/>
        <v>0.55890749928348527</v>
      </c>
      <c r="E483" s="35">
        <f t="shared" ca="1" si="53"/>
        <v>1262.9102091117202</v>
      </c>
      <c r="F483" s="35">
        <f t="shared" ca="1" si="54"/>
        <v>1263.656353023066</v>
      </c>
      <c r="G483" s="35">
        <f t="shared" ca="1" si="55"/>
        <v>0.74614391134582547</v>
      </c>
      <c r="H483" s="35">
        <f t="shared" ca="1" si="50"/>
        <v>1.5470612151733072</v>
      </c>
      <c r="I483" s="35">
        <f t="shared" ca="1" si="51"/>
        <v>1265.2034142382392</v>
      </c>
      <c r="J483" s="35">
        <f t="shared" ca="1" si="52"/>
        <v>2.2932051265190694</v>
      </c>
    </row>
    <row r="484" spans="3:10" x14ac:dyDescent="0.25">
      <c r="C484" s="3">
        <v>468</v>
      </c>
      <c r="D484" s="35">
        <f t="shared" ca="1" si="49"/>
        <v>3.8119857301690789</v>
      </c>
      <c r="E484" s="35">
        <f t="shared" ca="1" si="53"/>
        <v>1266.7221948418892</v>
      </c>
      <c r="F484" s="35">
        <f t="shared" ca="1" si="54"/>
        <v>1266.7221948418892</v>
      </c>
      <c r="G484" s="35">
        <f t="shared" ca="1" si="55"/>
        <v>0</v>
      </c>
      <c r="H484" s="35">
        <f t="shared" ca="1" si="50"/>
        <v>1.7777622983107906</v>
      </c>
      <c r="I484" s="35">
        <f t="shared" ca="1" si="51"/>
        <v>1268.4999571402</v>
      </c>
      <c r="J484" s="35">
        <f t="shared" ca="1" si="52"/>
        <v>1.7777622983107904</v>
      </c>
    </row>
    <row r="485" spans="3:10" x14ac:dyDescent="0.25">
      <c r="C485" s="3">
        <v>469</v>
      </c>
      <c r="D485" s="35">
        <f t="shared" ca="1" si="49"/>
        <v>0.3946877158523654</v>
      </c>
      <c r="E485" s="35">
        <f t="shared" ca="1" si="53"/>
        <v>1267.1168825577415</v>
      </c>
      <c r="F485" s="35">
        <f t="shared" ca="1" si="54"/>
        <v>1268.4999571402</v>
      </c>
      <c r="G485" s="35">
        <f t="shared" ca="1" si="55"/>
        <v>1.3830745824584483</v>
      </c>
      <c r="H485" s="35">
        <f t="shared" ca="1" si="50"/>
        <v>1.8425576257212388</v>
      </c>
      <c r="I485" s="35">
        <f t="shared" ca="1" si="51"/>
        <v>1270.3425147659211</v>
      </c>
      <c r="J485" s="35">
        <f t="shared" ca="1" si="52"/>
        <v>3.2256322081796043</v>
      </c>
    </row>
    <row r="486" spans="3:10" x14ac:dyDescent="0.25">
      <c r="C486" s="3">
        <v>470</v>
      </c>
      <c r="D486" s="35">
        <f t="shared" ca="1" si="49"/>
        <v>1.5736972213537532</v>
      </c>
      <c r="E486" s="35">
        <f t="shared" ca="1" si="53"/>
        <v>1268.6905797790953</v>
      </c>
      <c r="F486" s="35">
        <f t="shared" ca="1" si="54"/>
        <v>1270.3425147659211</v>
      </c>
      <c r="G486" s="35">
        <f t="shared" ca="1" si="55"/>
        <v>1.6519349868258359</v>
      </c>
      <c r="H486" s="35">
        <f t="shared" ca="1" si="50"/>
        <v>2.0270651302028395</v>
      </c>
      <c r="I486" s="35">
        <f t="shared" ca="1" si="51"/>
        <v>1272.3695798961239</v>
      </c>
      <c r="J486" s="35">
        <f t="shared" ca="1" si="52"/>
        <v>3.6790001170286359</v>
      </c>
    </row>
    <row r="487" spans="3:10" x14ac:dyDescent="0.25">
      <c r="C487" s="3">
        <v>471</v>
      </c>
      <c r="D487" s="35">
        <f t="shared" ca="1" si="49"/>
        <v>2.9320260238015217</v>
      </c>
      <c r="E487" s="35">
        <f t="shared" ca="1" si="53"/>
        <v>1271.6226058028967</v>
      </c>
      <c r="F487" s="35">
        <f t="shared" ca="1" si="54"/>
        <v>1272.3695798961239</v>
      </c>
      <c r="G487" s="35">
        <f t="shared" ca="1" si="55"/>
        <v>0.74697409322720887</v>
      </c>
      <c r="H487" s="35">
        <f t="shared" ca="1" si="50"/>
        <v>1.1981255530705952</v>
      </c>
      <c r="I487" s="35">
        <f t="shared" ca="1" si="51"/>
        <v>1273.5677054491946</v>
      </c>
      <c r="J487" s="35">
        <f t="shared" ca="1" si="52"/>
        <v>1.9450996462978765</v>
      </c>
    </row>
    <row r="488" spans="3:10" x14ac:dyDescent="0.25">
      <c r="C488" s="3">
        <v>472</v>
      </c>
      <c r="D488" s="35">
        <f t="shared" ca="1" si="49"/>
        <v>1.5585821820043373</v>
      </c>
      <c r="E488" s="35">
        <f t="shared" ca="1" si="53"/>
        <v>1273.181187984901</v>
      </c>
      <c r="F488" s="35">
        <f t="shared" ca="1" si="54"/>
        <v>1273.5677054491946</v>
      </c>
      <c r="G488" s="35">
        <f t="shared" ca="1" si="55"/>
        <v>0.38651746429354716</v>
      </c>
      <c r="H488" s="35">
        <f t="shared" ca="1" si="50"/>
        <v>2.3008173175974482</v>
      </c>
      <c r="I488" s="35">
        <f t="shared" ca="1" si="51"/>
        <v>1275.868522766792</v>
      </c>
      <c r="J488" s="35">
        <f t="shared" ca="1" si="52"/>
        <v>2.6873347818909679</v>
      </c>
    </row>
    <row r="489" spans="3:10" x14ac:dyDescent="0.25">
      <c r="C489" s="3">
        <v>473</v>
      </c>
      <c r="D489" s="35">
        <f t="shared" ca="1" si="49"/>
        <v>4.5052938476543183</v>
      </c>
      <c r="E489" s="35">
        <f t="shared" ca="1" si="53"/>
        <v>1277.6864818325553</v>
      </c>
      <c r="F489" s="35">
        <f t="shared" ca="1" si="54"/>
        <v>1277.6864818325553</v>
      </c>
      <c r="G489" s="35">
        <f t="shared" ca="1" si="55"/>
        <v>0</v>
      </c>
      <c r="H489" s="35">
        <f t="shared" ca="1" si="50"/>
        <v>2.1984405967686813</v>
      </c>
      <c r="I489" s="35">
        <f t="shared" ca="1" si="51"/>
        <v>1279.884922429324</v>
      </c>
      <c r="J489" s="35">
        <f t="shared" ca="1" si="52"/>
        <v>2.1984405967687053</v>
      </c>
    </row>
    <row r="490" spans="3:10" x14ac:dyDescent="0.25">
      <c r="C490" s="3">
        <v>474</v>
      </c>
      <c r="D490" s="35">
        <f t="shared" ca="1" si="49"/>
        <v>4.7720080298401983</v>
      </c>
      <c r="E490" s="35">
        <f t="shared" ca="1" si="53"/>
        <v>1282.4584898623955</v>
      </c>
      <c r="F490" s="35">
        <f t="shared" ca="1" si="54"/>
        <v>1282.4584898623955</v>
      </c>
      <c r="G490" s="35">
        <f t="shared" ca="1" si="55"/>
        <v>0</v>
      </c>
      <c r="H490" s="35">
        <f t="shared" ca="1" si="50"/>
        <v>1.919508533020829</v>
      </c>
      <c r="I490" s="35">
        <f t="shared" ca="1" si="51"/>
        <v>1284.3779983954164</v>
      </c>
      <c r="J490" s="35">
        <f t="shared" ca="1" si="52"/>
        <v>1.9195085330209167</v>
      </c>
    </row>
    <row r="491" spans="3:10" x14ac:dyDescent="0.25">
      <c r="C491" s="3">
        <v>475</v>
      </c>
      <c r="D491" s="35">
        <f t="shared" ca="1" si="49"/>
        <v>1.1419493192540009</v>
      </c>
      <c r="E491" s="35">
        <f t="shared" ca="1" si="53"/>
        <v>1283.6004391816496</v>
      </c>
      <c r="F491" s="35">
        <f t="shared" ca="1" si="54"/>
        <v>1284.3779983954164</v>
      </c>
      <c r="G491" s="35">
        <f t="shared" ca="1" si="55"/>
        <v>0.77755921376683546</v>
      </c>
      <c r="H491" s="35">
        <f t="shared" ca="1" si="50"/>
        <v>1.643781855151238</v>
      </c>
      <c r="I491" s="35">
        <f t="shared" ca="1" si="51"/>
        <v>1286.0217802505676</v>
      </c>
      <c r="J491" s="35">
        <f t="shared" ca="1" si="52"/>
        <v>2.4213410689180819</v>
      </c>
    </row>
    <row r="492" spans="3:10" x14ac:dyDescent="0.25">
      <c r="C492" s="3">
        <v>476</v>
      </c>
      <c r="D492" s="35">
        <f t="shared" ca="1" si="49"/>
        <v>2.928473869089439</v>
      </c>
      <c r="E492" s="35">
        <f t="shared" ca="1" si="53"/>
        <v>1286.528913050739</v>
      </c>
      <c r="F492" s="35">
        <f t="shared" ca="1" si="54"/>
        <v>1286.528913050739</v>
      </c>
      <c r="G492" s="35">
        <f t="shared" ca="1" si="55"/>
        <v>0</v>
      </c>
      <c r="H492" s="35">
        <f t="shared" ca="1" si="50"/>
        <v>2.7705913440434111</v>
      </c>
      <c r="I492" s="35">
        <f t="shared" ca="1" si="51"/>
        <v>1289.2995043947824</v>
      </c>
      <c r="J492" s="35">
        <f t="shared" ca="1" si="52"/>
        <v>2.770591344043396</v>
      </c>
    </row>
    <row r="493" spans="3:10" x14ac:dyDescent="0.25">
      <c r="C493" s="3">
        <v>477</v>
      </c>
      <c r="D493" s="35">
        <f t="shared" ca="1" si="49"/>
        <v>1.2165476332482483</v>
      </c>
      <c r="E493" s="35">
        <f t="shared" ca="1" si="53"/>
        <v>1287.7454606839872</v>
      </c>
      <c r="F493" s="35">
        <f t="shared" ca="1" si="54"/>
        <v>1289.2995043947824</v>
      </c>
      <c r="G493" s="35">
        <f t="shared" ca="1" si="55"/>
        <v>1.554043710795213</v>
      </c>
      <c r="H493" s="35">
        <f t="shared" ca="1" si="50"/>
        <v>2.2728818616026842</v>
      </c>
      <c r="I493" s="35">
        <f t="shared" ca="1" si="51"/>
        <v>1291.572386256385</v>
      </c>
      <c r="J493" s="35">
        <f t="shared" ca="1" si="52"/>
        <v>3.8269255723978404</v>
      </c>
    </row>
    <row r="494" spans="3:10" x14ac:dyDescent="0.25">
      <c r="C494" s="3">
        <v>478</v>
      </c>
      <c r="D494" s="35">
        <f t="shared" ca="1" si="49"/>
        <v>4.7167307737573498</v>
      </c>
      <c r="E494" s="35">
        <f t="shared" ca="1" si="53"/>
        <v>1292.4621914577444</v>
      </c>
      <c r="F494" s="35">
        <f t="shared" ca="1" si="54"/>
        <v>1292.4621914577444</v>
      </c>
      <c r="G494" s="35">
        <f t="shared" ca="1" si="55"/>
        <v>0</v>
      </c>
      <c r="H494" s="35">
        <f t="shared" ca="1" si="50"/>
        <v>1.9198782717295901</v>
      </c>
      <c r="I494" s="35">
        <f t="shared" ca="1" si="51"/>
        <v>1294.3820697294741</v>
      </c>
      <c r="J494" s="35">
        <f t="shared" ca="1" si="52"/>
        <v>1.9198782717296581</v>
      </c>
    </row>
    <row r="495" spans="3:10" x14ac:dyDescent="0.25">
      <c r="C495" s="3">
        <v>479</v>
      </c>
      <c r="D495" s="35">
        <f t="shared" ca="1" si="49"/>
        <v>2.5023071002766488</v>
      </c>
      <c r="E495" s="35">
        <f t="shared" ca="1" si="53"/>
        <v>1294.964498558021</v>
      </c>
      <c r="F495" s="35">
        <f t="shared" ca="1" si="54"/>
        <v>1294.964498558021</v>
      </c>
      <c r="G495" s="35">
        <f t="shared" ca="1" si="55"/>
        <v>0</v>
      </c>
      <c r="H495" s="35">
        <f t="shared" ca="1" si="50"/>
        <v>2.1612075522462186</v>
      </c>
      <c r="I495" s="35">
        <f t="shared" ca="1" si="51"/>
        <v>1297.1257061102672</v>
      </c>
      <c r="J495" s="35">
        <f t="shared" ca="1" si="52"/>
        <v>2.1612075522461964</v>
      </c>
    </row>
    <row r="496" spans="3:10" x14ac:dyDescent="0.25">
      <c r="C496" s="3">
        <v>480</v>
      </c>
      <c r="D496" s="35">
        <f t="shared" ca="1" si="49"/>
        <v>2.9291751475101551</v>
      </c>
      <c r="E496" s="35">
        <f t="shared" ca="1" si="53"/>
        <v>1297.8936737055312</v>
      </c>
      <c r="F496" s="35">
        <f t="shared" ca="1" si="54"/>
        <v>1297.8936737055312</v>
      </c>
      <c r="G496" s="35">
        <f t="shared" ca="1" si="55"/>
        <v>0</v>
      </c>
      <c r="H496" s="35">
        <f t="shared" ca="1" si="50"/>
        <v>2.1236092594669715</v>
      </c>
      <c r="I496" s="35">
        <f t="shared" ca="1" si="51"/>
        <v>1300.0172829649982</v>
      </c>
      <c r="J496" s="35">
        <f t="shared" ca="1" si="52"/>
        <v>2.1236092594670026</v>
      </c>
    </row>
    <row r="497" spans="3:10" x14ac:dyDescent="0.25">
      <c r="C497" s="3">
        <v>481</v>
      </c>
      <c r="D497" s="35">
        <f t="shared" ca="1" si="49"/>
        <v>0.75367529232099495</v>
      </c>
      <c r="E497" s="35">
        <f t="shared" ca="1" si="53"/>
        <v>1298.6473489978523</v>
      </c>
      <c r="F497" s="35">
        <f t="shared" ca="1" si="54"/>
        <v>1300.0172829649982</v>
      </c>
      <c r="G497" s="35">
        <f t="shared" ca="1" si="55"/>
        <v>1.3699339671459256</v>
      </c>
      <c r="H497" s="35">
        <f t="shared" ca="1" si="50"/>
        <v>2.2683060441665077</v>
      </c>
      <c r="I497" s="35">
        <f t="shared" ca="1" si="51"/>
        <v>1302.2855890091648</v>
      </c>
      <c r="J497" s="35">
        <f t="shared" ca="1" si="52"/>
        <v>3.6382400113125186</v>
      </c>
    </row>
    <row r="498" spans="3:10" x14ac:dyDescent="0.25">
      <c r="C498" s="3">
        <v>482</v>
      </c>
      <c r="D498" s="35">
        <f t="shared" ca="1" si="49"/>
        <v>1.5499893627452059</v>
      </c>
      <c r="E498" s="35">
        <f t="shared" ca="1" si="53"/>
        <v>1300.1973383605975</v>
      </c>
      <c r="F498" s="35">
        <f t="shared" ca="1" si="54"/>
        <v>1302.2855890091648</v>
      </c>
      <c r="G498" s="35">
        <f t="shared" ca="1" si="55"/>
        <v>2.088250648567282</v>
      </c>
      <c r="H498" s="35">
        <f t="shared" ca="1" si="50"/>
        <v>2.5969361270773348</v>
      </c>
      <c r="I498" s="35">
        <f t="shared" ca="1" si="51"/>
        <v>1304.8825251362421</v>
      </c>
      <c r="J498" s="35">
        <f t="shared" ca="1" si="52"/>
        <v>4.6851867756445245</v>
      </c>
    </row>
    <row r="499" spans="3:10" x14ac:dyDescent="0.25">
      <c r="C499" s="3">
        <v>483</v>
      </c>
      <c r="D499" s="35">
        <f t="shared" ca="1" si="49"/>
        <v>1.956676465064412</v>
      </c>
      <c r="E499" s="35">
        <f t="shared" ca="1" si="53"/>
        <v>1302.154014825662</v>
      </c>
      <c r="F499" s="35">
        <f t="shared" ca="1" si="54"/>
        <v>1304.8825251362421</v>
      </c>
      <c r="G499" s="35">
        <f t="shared" ca="1" si="55"/>
        <v>2.7285103105800772</v>
      </c>
      <c r="H499" s="35">
        <f t="shared" ca="1" si="50"/>
        <v>1.5541287997351758</v>
      </c>
      <c r="I499" s="35">
        <f t="shared" ca="1" si="51"/>
        <v>1306.4366539359773</v>
      </c>
      <c r="J499" s="35">
        <f t="shared" ca="1" si="52"/>
        <v>4.2826391103153583</v>
      </c>
    </row>
    <row r="500" spans="3:10" x14ac:dyDescent="0.25">
      <c r="C500" s="3">
        <v>484</v>
      </c>
      <c r="D500" s="35">
        <f t="shared" ca="1" si="49"/>
        <v>3.0314406410921499</v>
      </c>
      <c r="E500" s="35">
        <f t="shared" ca="1" si="53"/>
        <v>1305.1854554667541</v>
      </c>
      <c r="F500" s="35">
        <f t="shared" ca="1" si="54"/>
        <v>1306.4366539359773</v>
      </c>
      <c r="G500" s="35">
        <f t="shared" ca="1" si="55"/>
        <v>1.2511984692232545</v>
      </c>
      <c r="H500" s="35">
        <f t="shared" ca="1" si="50"/>
        <v>2.2547594324807063</v>
      </c>
      <c r="I500" s="35">
        <f t="shared" ca="1" si="51"/>
        <v>1308.6914133684581</v>
      </c>
      <c r="J500" s="35">
        <f t="shared" ca="1" si="52"/>
        <v>3.5059579017040505</v>
      </c>
    </row>
    <row r="501" spans="3:10" x14ac:dyDescent="0.25">
      <c r="C501" s="3">
        <v>485</v>
      </c>
      <c r="D501" s="35">
        <f t="shared" ca="1" si="49"/>
        <v>3.5446302243393175</v>
      </c>
      <c r="E501" s="35">
        <f t="shared" ca="1" si="53"/>
        <v>1308.7300856910933</v>
      </c>
      <c r="F501" s="35">
        <f t="shared" ca="1" si="54"/>
        <v>1308.7300856910933</v>
      </c>
      <c r="G501" s="35">
        <f t="shared" ca="1" si="55"/>
        <v>0</v>
      </c>
      <c r="H501" s="35">
        <f t="shared" ca="1" si="50"/>
        <v>2.2555240355457498</v>
      </c>
      <c r="I501" s="35">
        <f t="shared" ca="1" si="51"/>
        <v>1310.985609726639</v>
      </c>
      <c r="J501" s="35">
        <f t="shared" ca="1" si="52"/>
        <v>2.2555240355457045</v>
      </c>
    </row>
    <row r="502" spans="3:10" x14ac:dyDescent="0.25">
      <c r="C502" s="3">
        <v>486</v>
      </c>
      <c r="D502" s="35">
        <f t="shared" ca="1" si="49"/>
        <v>0.51337785323350094</v>
      </c>
      <c r="E502" s="35">
        <f t="shared" ca="1" si="53"/>
        <v>1309.2434635443269</v>
      </c>
      <c r="F502" s="35">
        <f t="shared" ca="1" si="54"/>
        <v>1310.985609726639</v>
      </c>
      <c r="G502" s="35">
        <f t="shared" ca="1" si="55"/>
        <v>1.7421461823121263</v>
      </c>
      <c r="H502" s="35">
        <f t="shared" ca="1" si="50"/>
        <v>2.6195249423779776</v>
      </c>
      <c r="I502" s="35">
        <f t="shared" ca="1" si="51"/>
        <v>1313.6051346690169</v>
      </c>
      <c r="J502" s="35">
        <f t="shared" ca="1" si="52"/>
        <v>4.3616711246900195</v>
      </c>
    </row>
    <row r="503" spans="3:10" x14ac:dyDescent="0.25">
      <c r="C503" s="3">
        <v>487</v>
      </c>
      <c r="D503" s="35">
        <f t="shared" ca="1" si="49"/>
        <v>2.626156727580089</v>
      </c>
      <c r="E503" s="35">
        <f t="shared" ca="1" si="53"/>
        <v>1311.869620271907</v>
      </c>
      <c r="F503" s="35">
        <f t="shared" ca="1" si="54"/>
        <v>1313.6051346690169</v>
      </c>
      <c r="G503" s="35">
        <f t="shared" ca="1" si="55"/>
        <v>1.7355143971099096</v>
      </c>
      <c r="H503" s="35">
        <f t="shared" ca="1" si="50"/>
        <v>1.7322991451103644</v>
      </c>
      <c r="I503" s="35">
        <f t="shared" ca="1" si="51"/>
        <v>1315.3374338141273</v>
      </c>
      <c r="J503" s="35">
        <f t="shared" ca="1" si="52"/>
        <v>3.4678135422202558</v>
      </c>
    </row>
    <row r="504" spans="3:10" x14ac:dyDescent="0.25">
      <c r="C504" s="3">
        <v>488</v>
      </c>
      <c r="D504" s="35">
        <f t="shared" ca="1" si="49"/>
        <v>4.8782555331448565</v>
      </c>
      <c r="E504" s="35">
        <f t="shared" ca="1" si="53"/>
        <v>1316.747875805052</v>
      </c>
      <c r="F504" s="35">
        <f t="shared" ca="1" si="54"/>
        <v>1316.747875805052</v>
      </c>
      <c r="G504" s="35">
        <f t="shared" ca="1" si="55"/>
        <v>0</v>
      </c>
      <c r="H504" s="35">
        <f t="shared" ca="1" si="50"/>
        <v>1.7279131370937757</v>
      </c>
      <c r="I504" s="35">
        <f t="shared" ca="1" si="51"/>
        <v>1318.4757889421458</v>
      </c>
      <c r="J504" s="35">
        <f t="shared" ca="1" si="52"/>
        <v>1.7279131370937648</v>
      </c>
    </row>
    <row r="505" spans="3:10" x14ac:dyDescent="0.25">
      <c r="C505" s="3">
        <v>489</v>
      </c>
      <c r="D505" s="35">
        <f t="shared" ca="1" si="49"/>
        <v>2.3320309170939728</v>
      </c>
      <c r="E505" s="35">
        <f t="shared" ca="1" si="53"/>
        <v>1319.079906722146</v>
      </c>
      <c r="F505" s="35">
        <f t="shared" ca="1" si="54"/>
        <v>1319.079906722146</v>
      </c>
      <c r="G505" s="35">
        <f t="shared" ca="1" si="55"/>
        <v>0</v>
      </c>
      <c r="H505" s="35">
        <f t="shared" ca="1" si="50"/>
        <v>2.2652007337850248</v>
      </c>
      <c r="I505" s="35">
        <f t="shared" ca="1" si="51"/>
        <v>1321.3451074559309</v>
      </c>
      <c r="J505" s="35">
        <f t="shared" ca="1" si="52"/>
        <v>2.2652007337849227</v>
      </c>
    </row>
    <row r="506" spans="3:10" x14ac:dyDescent="0.25">
      <c r="C506" s="3">
        <v>490</v>
      </c>
      <c r="D506" s="35">
        <f t="shared" ca="1" si="49"/>
        <v>4.4354460600494612</v>
      </c>
      <c r="E506" s="35">
        <f t="shared" ca="1" si="53"/>
        <v>1323.5153527821956</v>
      </c>
      <c r="F506" s="35">
        <f t="shared" ca="1" si="54"/>
        <v>1323.5153527821956</v>
      </c>
      <c r="G506" s="35">
        <f t="shared" ca="1" si="55"/>
        <v>0</v>
      </c>
      <c r="H506" s="35">
        <f t="shared" ca="1" si="50"/>
        <v>1.3146314351499186</v>
      </c>
      <c r="I506" s="35">
        <f t="shared" ca="1" si="51"/>
        <v>1324.8299842173456</v>
      </c>
      <c r="J506" s="35">
        <f t="shared" ca="1" si="52"/>
        <v>1.3146314351499768</v>
      </c>
    </row>
    <row r="507" spans="3:10" x14ac:dyDescent="0.25">
      <c r="C507" s="3">
        <v>491</v>
      </c>
      <c r="D507" s="35">
        <f t="shared" ca="1" si="49"/>
        <v>0.7000049986861584</v>
      </c>
      <c r="E507" s="35">
        <f t="shared" ca="1" si="53"/>
        <v>1324.2153577808817</v>
      </c>
      <c r="F507" s="35">
        <f t="shared" ca="1" si="54"/>
        <v>1324.8299842173456</v>
      </c>
      <c r="G507" s="35">
        <f t="shared" ca="1" si="55"/>
        <v>0.61462643646382276</v>
      </c>
      <c r="H507" s="35">
        <f t="shared" ca="1" si="50"/>
        <v>2.4616707433930274</v>
      </c>
      <c r="I507" s="35">
        <f t="shared" ca="1" si="51"/>
        <v>1327.2916549607385</v>
      </c>
      <c r="J507" s="35">
        <f t="shared" ca="1" si="52"/>
        <v>3.0762971798567378</v>
      </c>
    </row>
    <row r="508" spans="3:10" x14ac:dyDescent="0.25">
      <c r="C508" s="3">
        <v>492</v>
      </c>
      <c r="D508" s="35">
        <f t="shared" ca="1" si="49"/>
        <v>0.26761951150942265</v>
      </c>
      <c r="E508" s="35">
        <f t="shared" ca="1" si="53"/>
        <v>1324.4829772923911</v>
      </c>
      <c r="F508" s="35">
        <f t="shared" ca="1" si="54"/>
        <v>1327.2916549607385</v>
      </c>
      <c r="G508" s="35">
        <f t="shared" ca="1" si="55"/>
        <v>2.8086776683474</v>
      </c>
      <c r="H508" s="35">
        <f t="shared" ca="1" si="50"/>
        <v>1.8062948047860197</v>
      </c>
      <c r="I508" s="35">
        <f t="shared" ca="1" si="51"/>
        <v>1329.0979497655244</v>
      </c>
      <c r="J508" s="35">
        <f t="shared" ca="1" si="52"/>
        <v>4.6149724731333208</v>
      </c>
    </row>
    <row r="509" spans="3:10" x14ac:dyDescent="0.25">
      <c r="C509" s="3">
        <v>493</v>
      </c>
      <c r="D509" s="35">
        <f t="shared" ca="1" si="49"/>
        <v>0.29921514474761934</v>
      </c>
      <c r="E509" s="35">
        <f t="shared" ca="1" si="53"/>
        <v>1324.7821924371387</v>
      </c>
      <c r="F509" s="35">
        <f t="shared" ca="1" si="54"/>
        <v>1329.0979497655244</v>
      </c>
      <c r="G509" s="35">
        <f t="shared" ca="1" si="55"/>
        <v>4.3157573283856436</v>
      </c>
      <c r="H509" s="35">
        <f t="shared" ca="1" si="50"/>
        <v>2.3044230427326573</v>
      </c>
      <c r="I509" s="35">
        <f t="shared" ca="1" si="51"/>
        <v>1331.402372808257</v>
      </c>
      <c r="J509" s="35">
        <f t="shared" ca="1" si="52"/>
        <v>6.6201803711182947</v>
      </c>
    </row>
    <row r="510" spans="3:10" x14ac:dyDescent="0.25">
      <c r="C510" s="3">
        <v>494</v>
      </c>
      <c r="D510" s="35">
        <f t="shared" ca="1" si="49"/>
        <v>3.8576208570653172</v>
      </c>
      <c r="E510" s="35">
        <f t="shared" ca="1" si="53"/>
        <v>1328.639813294204</v>
      </c>
      <c r="F510" s="35">
        <f t="shared" ca="1" si="54"/>
        <v>1331.402372808257</v>
      </c>
      <c r="G510" s="35">
        <f t="shared" ca="1" si="55"/>
        <v>2.7625595140530095</v>
      </c>
      <c r="H510" s="35">
        <f t="shared" ca="1" si="50"/>
        <v>2.5139424709355476</v>
      </c>
      <c r="I510" s="35">
        <f t="shared" ca="1" si="51"/>
        <v>1333.9163152791925</v>
      </c>
      <c r="J510" s="35">
        <f t="shared" ca="1" si="52"/>
        <v>5.2765019849884993</v>
      </c>
    </row>
    <row r="511" spans="3:10" x14ac:dyDescent="0.25">
      <c r="C511" s="3">
        <v>495</v>
      </c>
      <c r="D511" s="35">
        <f t="shared" ca="1" si="49"/>
        <v>1.4898473507467536</v>
      </c>
      <c r="E511" s="35">
        <f t="shared" ca="1" si="53"/>
        <v>1330.1296606449507</v>
      </c>
      <c r="F511" s="35">
        <f t="shared" ca="1" si="54"/>
        <v>1333.9163152791925</v>
      </c>
      <c r="G511" s="35">
        <f t="shared" ca="1" si="55"/>
        <v>3.7866546342418133</v>
      </c>
      <c r="H511" s="35">
        <f t="shared" ca="1" si="50"/>
        <v>1.5651911255982929</v>
      </c>
      <c r="I511" s="35">
        <f t="shared" ca="1" si="51"/>
        <v>1335.4815064047909</v>
      </c>
      <c r="J511" s="35">
        <f t="shared" ca="1" si="52"/>
        <v>5.3518457598402165</v>
      </c>
    </row>
    <row r="512" spans="3:10" x14ac:dyDescent="0.25">
      <c r="C512" s="3">
        <v>496</v>
      </c>
      <c r="D512" s="35">
        <f t="shared" ca="1" si="49"/>
        <v>0.20471599571275312</v>
      </c>
      <c r="E512" s="35">
        <f t="shared" ca="1" si="53"/>
        <v>1330.3343766406635</v>
      </c>
      <c r="F512" s="35">
        <f t="shared" ca="1" si="54"/>
        <v>1335.4815064047909</v>
      </c>
      <c r="G512" s="35">
        <f t="shared" ca="1" si="55"/>
        <v>5.147129764127385</v>
      </c>
      <c r="H512" s="35">
        <f t="shared" ca="1" si="50"/>
        <v>1.9216550699602681</v>
      </c>
      <c r="I512" s="35">
        <f t="shared" ca="1" si="51"/>
        <v>1337.4031614747512</v>
      </c>
      <c r="J512" s="35">
        <f t="shared" ca="1" si="52"/>
        <v>7.0687848340876371</v>
      </c>
    </row>
    <row r="513" spans="3:10" x14ac:dyDescent="0.25">
      <c r="C513" s="3">
        <v>497</v>
      </c>
      <c r="D513" s="35">
        <f t="shared" ca="1" si="49"/>
        <v>6.127520984146817E-2</v>
      </c>
      <c r="E513" s="35">
        <f t="shared" ca="1" si="53"/>
        <v>1330.3956518505049</v>
      </c>
      <c r="F513" s="35">
        <f t="shared" ca="1" si="54"/>
        <v>1337.4031614747512</v>
      </c>
      <c r="G513" s="35">
        <f t="shared" ca="1" si="55"/>
        <v>7.0075096242462678</v>
      </c>
      <c r="H513" s="35">
        <f t="shared" ca="1" si="50"/>
        <v>1.487531809319262</v>
      </c>
      <c r="I513" s="35">
        <f t="shared" ca="1" si="51"/>
        <v>1338.8906932840705</v>
      </c>
      <c r="J513" s="35">
        <f t="shared" ca="1" si="52"/>
        <v>8.4950414335655751</v>
      </c>
    </row>
    <row r="514" spans="3:10" x14ac:dyDescent="0.25">
      <c r="C514" s="3">
        <v>498</v>
      </c>
      <c r="D514" s="35">
        <f t="shared" ca="1" si="49"/>
        <v>3.6415066785565569</v>
      </c>
      <c r="E514" s="35">
        <f t="shared" ca="1" si="53"/>
        <v>1334.0371585290616</v>
      </c>
      <c r="F514" s="35">
        <f t="shared" ca="1" si="54"/>
        <v>1338.8906932840705</v>
      </c>
      <c r="G514" s="35">
        <f t="shared" ca="1" si="55"/>
        <v>4.8535347550089227</v>
      </c>
      <c r="H514" s="35">
        <f t="shared" ca="1" si="50"/>
        <v>1.921552481341219</v>
      </c>
      <c r="I514" s="35">
        <f t="shared" ca="1" si="51"/>
        <v>1340.8122457654117</v>
      </c>
      <c r="J514" s="35">
        <f t="shared" ca="1" si="52"/>
        <v>6.7750872363501458</v>
      </c>
    </row>
    <row r="515" spans="3:10" x14ac:dyDescent="0.25">
      <c r="C515" s="3">
        <v>499</v>
      </c>
      <c r="D515" s="35">
        <f t="shared" ca="1" si="49"/>
        <v>0.20532469168899836</v>
      </c>
      <c r="E515" s="35">
        <f t="shared" ca="1" si="53"/>
        <v>1334.2424832207505</v>
      </c>
      <c r="F515" s="35">
        <f t="shared" ca="1" si="54"/>
        <v>1340.8122457654117</v>
      </c>
      <c r="G515" s="35">
        <f t="shared" ca="1" si="55"/>
        <v>6.5697625446612165</v>
      </c>
      <c r="H515" s="35">
        <f t="shared" ca="1" si="50"/>
        <v>1.7430571957693832</v>
      </c>
      <c r="I515" s="35">
        <f t="shared" ca="1" si="51"/>
        <v>1342.555302961181</v>
      </c>
      <c r="J515" s="35">
        <f t="shared" ca="1" si="52"/>
        <v>8.3128197404305411</v>
      </c>
    </row>
    <row r="516" spans="3:10" x14ac:dyDescent="0.25">
      <c r="C516" s="3">
        <v>500</v>
      </c>
      <c r="D516" s="35">
        <f t="shared" ca="1" si="49"/>
        <v>4.5438130667676644</v>
      </c>
      <c r="E516" s="35">
        <f t="shared" ca="1" si="53"/>
        <v>1338.7862962875181</v>
      </c>
      <c r="F516" s="35">
        <f t="shared" ca="1" si="54"/>
        <v>1342.555302961181</v>
      </c>
      <c r="G516" s="35">
        <f t="shared" ca="1" si="55"/>
        <v>3.7690066736629433</v>
      </c>
      <c r="H516" s="35">
        <f t="shared" ca="1" si="50"/>
        <v>1.4985874784421507</v>
      </c>
      <c r="I516" s="35">
        <f t="shared" ca="1" si="51"/>
        <v>1344.0538904396233</v>
      </c>
      <c r="J516" s="35">
        <f t="shared" ca="1" si="52"/>
        <v>5.2675941521051755</v>
      </c>
    </row>
    <row r="517" spans="3:10" x14ac:dyDescent="0.25">
      <c r="C517" s="3">
        <v>501</v>
      </c>
      <c r="D517" s="35">
        <f t="shared" ca="1" si="49"/>
        <v>4.98454689953918</v>
      </c>
      <c r="E517" s="35">
        <f t="shared" ca="1" si="53"/>
        <v>1343.7708431870574</v>
      </c>
      <c r="F517" s="35">
        <f t="shared" ca="1" si="54"/>
        <v>1344.0538904396233</v>
      </c>
      <c r="G517" s="35">
        <f t="shared" ca="1" si="55"/>
        <v>0.28304725256589336</v>
      </c>
      <c r="H517" s="35">
        <f t="shared" ca="1" si="50"/>
        <v>2.1870323758918917</v>
      </c>
      <c r="I517" s="35">
        <f t="shared" ca="1" si="51"/>
        <v>1346.2409228155152</v>
      </c>
      <c r="J517" s="35">
        <f t="shared" ca="1" si="52"/>
        <v>2.4700796284578246</v>
      </c>
    </row>
    <row r="518" spans="3:10" x14ac:dyDescent="0.25">
      <c r="C518" s="3">
        <v>502</v>
      </c>
      <c r="D518" s="35">
        <f t="shared" ca="1" si="49"/>
        <v>3.0694422989700527</v>
      </c>
      <c r="E518" s="35">
        <f t="shared" ca="1" si="53"/>
        <v>1346.8402854860274</v>
      </c>
      <c r="F518" s="35">
        <f t="shared" ca="1" si="54"/>
        <v>1346.8402854860274</v>
      </c>
      <c r="G518" s="35">
        <f t="shared" ca="1" si="55"/>
        <v>0</v>
      </c>
      <c r="H518" s="35">
        <f t="shared" ca="1" si="50"/>
        <v>1.8239778985345068</v>
      </c>
      <c r="I518" s="35">
        <f t="shared" ca="1" si="51"/>
        <v>1348.6642633845618</v>
      </c>
      <c r="J518" s="35">
        <f t="shared" ca="1" si="52"/>
        <v>1.8239778985343946</v>
      </c>
    </row>
    <row r="519" spans="3:10" x14ac:dyDescent="0.25">
      <c r="C519" s="3">
        <v>503</v>
      </c>
      <c r="D519" s="35">
        <f t="shared" ca="1" si="49"/>
        <v>4.1399102308693099</v>
      </c>
      <c r="E519" s="35">
        <f t="shared" ca="1" si="53"/>
        <v>1350.9801957168968</v>
      </c>
      <c r="F519" s="35">
        <f t="shared" ca="1" si="54"/>
        <v>1350.9801957168968</v>
      </c>
      <c r="G519" s="35">
        <f t="shared" ca="1" si="55"/>
        <v>0</v>
      </c>
      <c r="H519" s="35">
        <f t="shared" ca="1" si="50"/>
        <v>1.9527450979487078</v>
      </c>
      <c r="I519" s="35">
        <f t="shared" ca="1" si="51"/>
        <v>1352.9329408148456</v>
      </c>
      <c r="J519" s="35">
        <f t="shared" ca="1" si="52"/>
        <v>1.9527450979487639</v>
      </c>
    </row>
    <row r="520" spans="3:10" x14ac:dyDescent="0.25">
      <c r="C520" s="3">
        <v>504</v>
      </c>
      <c r="D520" s="35">
        <f t="shared" ca="1" si="49"/>
        <v>2.3727592472659125</v>
      </c>
      <c r="E520" s="35">
        <f t="shared" ca="1" si="53"/>
        <v>1353.3529549641628</v>
      </c>
      <c r="F520" s="35">
        <f t="shared" ca="1" si="54"/>
        <v>1353.3529549641628</v>
      </c>
      <c r="G520" s="35">
        <f t="shared" ca="1" si="55"/>
        <v>0</v>
      </c>
      <c r="H520" s="35">
        <f t="shared" ca="1" si="50"/>
        <v>1.8942178037160584</v>
      </c>
      <c r="I520" s="35">
        <f t="shared" ca="1" si="51"/>
        <v>1355.2471727678787</v>
      </c>
      <c r="J520" s="35">
        <f t="shared" ca="1" si="52"/>
        <v>1.8942178037159465</v>
      </c>
    </row>
    <row r="521" spans="3:10" x14ac:dyDescent="0.25">
      <c r="C521" s="3">
        <v>505</v>
      </c>
      <c r="D521" s="35">
        <f t="shared" ca="1" si="49"/>
        <v>3.6062878823192412</v>
      </c>
      <c r="E521" s="35">
        <f t="shared" ca="1" si="53"/>
        <v>1356.9592428464821</v>
      </c>
      <c r="F521" s="35">
        <f t="shared" ca="1" si="54"/>
        <v>1356.9592428464821</v>
      </c>
      <c r="G521" s="35">
        <f t="shared" ca="1" si="55"/>
        <v>0</v>
      </c>
      <c r="H521" s="35">
        <f t="shared" ca="1" si="50"/>
        <v>1.8740846056304532</v>
      </c>
      <c r="I521" s="35">
        <f t="shared" ca="1" si="51"/>
        <v>1358.8333274521126</v>
      </c>
      <c r="J521" s="35">
        <f t="shared" ca="1" si="52"/>
        <v>1.8740846056305145</v>
      </c>
    </row>
    <row r="522" spans="3:10" x14ac:dyDescent="0.25">
      <c r="C522" s="3">
        <v>506</v>
      </c>
      <c r="D522" s="35">
        <f t="shared" ca="1" si="49"/>
        <v>4.3625895737358542</v>
      </c>
      <c r="E522" s="35">
        <f t="shared" ca="1" si="53"/>
        <v>1361.321832420218</v>
      </c>
      <c r="F522" s="35">
        <f t="shared" ca="1" si="54"/>
        <v>1361.321832420218</v>
      </c>
      <c r="G522" s="35">
        <f t="shared" ca="1" si="55"/>
        <v>0</v>
      </c>
      <c r="H522" s="35">
        <f t="shared" ca="1" si="50"/>
        <v>2.1436567182296726</v>
      </c>
      <c r="I522" s="35">
        <f t="shared" ca="1" si="51"/>
        <v>1363.4654891384478</v>
      </c>
      <c r="J522" s="35">
        <f t="shared" ca="1" si="52"/>
        <v>2.1436567182297495</v>
      </c>
    </row>
    <row r="523" spans="3:10" x14ac:dyDescent="0.25">
      <c r="C523" s="3">
        <v>507</v>
      </c>
      <c r="D523" s="35">
        <f t="shared" ca="1" si="49"/>
        <v>0.22822388936824478</v>
      </c>
      <c r="E523" s="35">
        <f t="shared" ca="1" si="53"/>
        <v>1361.5500563095864</v>
      </c>
      <c r="F523" s="35">
        <f t="shared" ca="1" si="54"/>
        <v>1363.4654891384478</v>
      </c>
      <c r="G523" s="35">
        <f t="shared" ca="1" si="55"/>
        <v>1.9154328288614124</v>
      </c>
      <c r="H523" s="35">
        <f t="shared" ca="1" si="50"/>
        <v>2.1294793670631713</v>
      </c>
      <c r="I523" s="35">
        <f t="shared" ca="1" si="51"/>
        <v>1365.5949685055109</v>
      </c>
      <c r="J523" s="35">
        <f t="shared" ca="1" si="52"/>
        <v>4.0449121959245531</v>
      </c>
    </row>
    <row r="524" spans="3:10" x14ac:dyDescent="0.25">
      <c r="C524" s="3">
        <v>508</v>
      </c>
      <c r="D524" s="35">
        <f t="shared" ca="1" si="49"/>
        <v>2.0737218616339574</v>
      </c>
      <c r="E524" s="35">
        <f t="shared" ca="1" si="53"/>
        <v>1363.6237781712202</v>
      </c>
      <c r="F524" s="35">
        <f t="shared" ca="1" si="54"/>
        <v>1365.5949685055109</v>
      </c>
      <c r="G524" s="35">
        <f t="shared" ca="1" si="55"/>
        <v>1.971190334290668</v>
      </c>
      <c r="H524" s="35">
        <f t="shared" ca="1" si="50"/>
        <v>2.5293579383204214</v>
      </c>
      <c r="I524" s="35">
        <f t="shared" ca="1" si="51"/>
        <v>1368.1243264438313</v>
      </c>
      <c r="J524" s="35">
        <f t="shared" ca="1" si="52"/>
        <v>4.5005482726110131</v>
      </c>
    </row>
    <row r="525" spans="3:10" x14ac:dyDescent="0.25">
      <c r="C525" s="3">
        <v>509</v>
      </c>
      <c r="D525" s="35">
        <f t="shared" ca="1" si="49"/>
        <v>0.74623354756461369</v>
      </c>
      <c r="E525" s="35">
        <f t="shared" ca="1" si="53"/>
        <v>1364.3700117187848</v>
      </c>
      <c r="F525" s="35">
        <f t="shared" ca="1" si="54"/>
        <v>1368.1243264438313</v>
      </c>
      <c r="G525" s="35">
        <f t="shared" ca="1" si="55"/>
        <v>3.7543147250464699</v>
      </c>
      <c r="H525" s="35">
        <f t="shared" ca="1" si="50"/>
        <v>2.3581295894375258</v>
      </c>
      <c r="I525" s="35">
        <f t="shared" ca="1" si="51"/>
        <v>1370.4824560332688</v>
      </c>
      <c r="J525" s="35">
        <f t="shared" ca="1" si="52"/>
        <v>6.112444314484037</v>
      </c>
    </row>
    <row r="526" spans="3:10" x14ac:dyDescent="0.25">
      <c r="C526" s="3">
        <v>510</v>
      </c>
      <c r="D526" s="35">
        <f t="shared" ca="1" si="49"/>
        <v>0.20542423022007872</v>
      </c>
      <c r="E526" s="35">
        <f t="shared" ca="1" si="53"/>
        <v>1364.5754359490049</v>
      </c>
      <c r="F526" s="35">
        <f t="shared" ca="1" si="54"/>
        <v>1370.4824560332688</v>
      </c>
      <c r="G526" s="35">
        <f t="shared" ca="1" si="55"/>
        <v>5.9070200842638769</v>
      </c>
      <c r="H526" s="35">
        <f t="shared" ca="1" si="50"/>
        <v>2.6640742620536884</v>
      </c>
      <c r="I526" s="35">
        <f t="shared" ca="1" si="51"/>
        <v>1373.1465302953225</v>
      </c>
      <c r="J526" s="35">
        <f t="shared" ca="1" si="52"/>
        <v>8.5710943463175226</v>
      </c>
    </row>
    <row r="527" spans="3:10" x14ac:dyDescent="0.25">
      <c r="C527" s="3">
        <v>511</v>
      </c>
      <c r="D527" s="35">
        <f t="shared" ca="1" si="49"/>
        <v>2.8526264815461473</v>
      </c>
      <c r="E527" s="35">
        <f t="shared" ca="1" si="53"/>
        <v>1367.4280624305511</v>
      </c>
      <c r="F527" s="35">
        <f t="shared" ca="1" si="54"/>
        <v>1373.1465302953225</v>
      </c>
      <c r="G527" s="35">
        <f t="shared" ca="1" si="55"/>
        <v>5.7184678647713554</v>
      </c>
      <c r="H527" s="35">
        <f t="shared" ca="1" si="50"/>
        <v>2.3860307767284157</v>
      </c>
      <c r="I527" s="35">
        <f t="shared" ca="1" si="51"/>
        <v>1375.5325610720508</v>
      </c>
      <c r="J527" s="35">
        <f t="shared" ca="1" si="52"/>
        <v>8.1044986414997311</v>
      </c>
    </row>
    <row r="528" spans="3:10" x14ac:dyDescent="0.25">
      <c r="C528" s="3">
        <v>512</v>
      </c>
      <c r="D528" s="35">
        <f t="shared" ca="1" si="49"/>
        <v>3.6200565305750372</v>
      </c>
      <c r="E528" s="35">
        <f t="shared" ca="1" si="53"/>
        <v>1371.0481189611262</v>
      </c>
      <c r="F528" s="35">
        <f t="shared" ca="1" si="54"/>
        <v>1375.5325610720508</v>
      </c>
      <c r="G528" s="35">
        <f t="shared" ca="1" si="55"/>
        <v>4.4844421109246468</v>
      </c>
      <c r="H528" s="35">
        <f t="shared" ca="1" si="50"/>
        <v>1.4500803116982586</v>
      </c>
      <c r="I528" s="35">
        <f t="shared" ca="1" si="51"/>
        <v>1376.9826413837491</v>
      </c>
      <c r="J528" s="35">
        <f t="shared" ca="1" si="52"/>
        <v>5.9345224226228765</v>
      </c>
    </row>
    <row r="529" spans="3:10" x14ac:dyDescent="0.25">
      <c r="C529" s="3">
        <v>513</v>
      </c>
      <c r="D529" s="35">
        <f t="shared" ca="1" si="49"/>
        <v>1.1105720042300278</v>
      </c>
      <c r="E529" s="35">
        <f t="shared" ca="1" si="53"/>
        <v>1372.1586909653563</v>
      </c>
      <c r="F529" s="35">
        <f t="shared" ca="1" si="54"/>
        <v>1376.9826413837491</v>
      </c>
      <c r="G529" s="35">
        <f t="shared" ca="1" si="55"/>
        <v>4.8239504183927693</v>
      </c>
      <c r="H529" s="35">
        <f t="shared" ca="1" si="50"/>
        <v>1.7821709539322375</v>
      </c>
      <c r="I529" s="35">
        <f t="shared" ca="1" si="51"/>
        <v>1378.7648123376814</v>
      </c>
      <c r="J529" s="35">
        <f t="shared" ca="1" si="52"/>
        <v>6.6061213723251058</v>
      </c>
    </row>
    <row r="530" spans="3:10" x14ac:dyDescent="0.25">
      <c r="C530" s="3">
        <v>514</v>
      </c>
      <c r="D530" s="35">
        <f t="shared" ref="D530:D593" ca="1" si="56">$C$7+($C$8-$C$7)*RAND()</f>
        <v>1.7175106610779911</v>
      </c>
      <c r="E530" s="35">
        <f t="shared" ca="1" si="53"/>
        <v>1373.8762016264343</v>
      </c>
      <c r="F530" s="35">
        <f t="shared" ca="1" si="54"/>
        <v>1378.7648123376814</v>
      </c>
      <c r="G530" s="35">
        <f t="shared" ca="1" si="55"/>
        <v>4.8886107112471109</v>
      </c>
      <c r="H530" s="35">
        <f t="shared" ref="H530:H593" ca="1" si="57">NORMINV(RAND(),$C$11,$C$12)</f>
        <v>1.9205380835978665</v>
      </c>
      <c r="I530" s="35">
        <f t="shared" ref="I530:I593" ca="1" si="58">F530+H530</f>
        <v>1380.6853504212793</v>
      </c>
      <c r="J530" s="35">
        <f t="shared" ref="J530:J593" ca="1" si="59">I530-E530</f>
        <v>6.8091487948449867</v>
      </c>
    </row>
    <row r="531" spans="3:10" x14ac:dyDescent="0.25">
      <c r="C531" s="3">
        <v>515</v>
      </c>
      <c r="D531" s="35">
        <f t="shared" ca="1" si="56"/>
        <v>0.17728844627870111</v>
      </c>
      <c r="E531" s="35">
        <f t="shared" ref="E531:E594" ca="1" si="60">D531+E530</f>
        <v>1374.053490072713</v>
      </c>
      <c r="F531" s="35">
        <f t="shared" ref="F531:F594" ca="1" si="61">IF(E531&gt;I530,E531,I530)</f>
        <v>1380.6853504212793</v>
      </c>
      <c r="G531" s="35">
        <f t="shared" ref="G531:G594" ca="1" si="62">F531-E531</f>
        <v>6.6318603485663061</v>
      </c>
      <c r="H531" s="35">
        <f t="shared" ca="1" si="57"/>
        <v>1.7003481358837025</v>
      </c>
      <c r="I531" s="35">
        <f t="shared" ca="1" si="58"/>
        <v>1382.3856985571631</v>
      </c>
      <c r="J531" s="35">
        <f t="shared" ca="1" si="59"/>
        <v>8.3322084844501205</v>
      </c>
    </row>
    <row r="532" spans="3:10" x14ac:dyDescent="0.25">
      <c r="C532" s="3">
        <v>516</v>
      </c>
      <c r="D532" s="35">
        <f t="shared" ca="1" si="56"/>
        <v>4.9252446091150546</v>
      </c>
      <c r="E532" s="35">
        <f t="shared" ca="1" si="60"/>
        <v>1378.978734681828</v>
      </c>
      <c r="F532" s="35">
        <f t="shared" ca="1" si="61"/>
        <v>1382.3856985571631</v>
      </c>
      <c r="G532" s="35">
        <f t="shared" ca="1" si="62"/>
        <v>3.4069638753351228</v>
      </c>
      <c r="H532" s="35">
        <f t="shared" ca="1" si="57"/>
        <v>2.3811589249749678</v>
      </c>
      <c r="I532" s="35">
        <f t="shared" ca="1" si="58"/>
        <v>1384.766857482138</v>
      </c>
      <c r="J532" s="35">
        <f t="shared" ca="1" si="59"/>
        <v>5.7881228003100205</v>
      </c>
    </row>
    <row r="533" spans="3:10" x14ac:dyDescent="0.25">
      <c r="C533" s="3">
        <v>517</v>
      </c>
      <c r="D533" s="35">
        <f t="shared" ca="1" si="56"/>
        <v>2.5925203848287488</v>
      </c>
      <c r="E533" s="35">
        <f t="shared" ca="1" si="60"/>
        <v>1381.5712550666567</v>
      </c>
      <c r="F533" s="35">
        <f t="shared" ca="1" si="61"/>
        <v>1384.766857482138</v>
      </c>
      <c r="G533" s="35">
        <f t="shared" ca="1" si="62"/>
        <v>3.1956024154812894</v>
      </c>
      <c r="H533" s="35">
        <f t="shared" ca="1" si="57"/>
        <v>2.4004540224865432</v>
      </c>
      <c r="I533" s="35">
        <f t="shared" ca="1" si="58"/>
        <v>1387.1673115046246</v>
      </c>
      <c r="J533" s="35">
        <f t="shared" ca="1" si="59"/>
        <v>5.5960564379679454</v>
      </c>
    </row>
    <row r="534" spans="3:10" x14ac:dyDescent="0.25">
      <c r="C534" s="3">
        <v>518</v>
      </c>
      <c r="D534" s="35">
        <f t="shared" ca="1" si="56"/>
        <v>0.74188771480486415</v>
      </c>
      <c r="E534" s="35">
        <f t="shared" ca="1" si="60"/>
        <v>1382.3131427814615</v>
      </c>
      <c r="F534" s="35">
        <f t="shared" ca="1" si="61"/>
        <v>1387.1673115046246</v>
      </c>
      <c r="G534" s="35">
        <f t="shared" ca="1" si="62"/>
        <v>4.854168723163184</v>
      </c>
      <c r="H534" s="35">
        <f t="shared" ca="1" si="57"/>
        <v>0.92735995152032102</v>
      </c>
      <c r="I534" s="35">
        <f t="shared" ca="1" si="58"/>
        <v>1388.0946714561451</v>
      </c>
      <c r="J534" s="35">
        <f t="shared" ca="1" si="59"/>
        <v>5.7815286746836136</v>
      </c>
    </row>
    <row r="535" spans="3:10" x14ac:dyDescent="0.25">
      <c r="C535" s="3">
        <v>519</v>
      </c>
      <c r="D535" s="35">
        <f t="shared" ca="1" si="56"/>
        <v>3.4506282161401987</v>
      </c>
      <c r="E535" s="35">
        <f t="shared" ca="1" si="60"/>
        <v>1385.7637709976016</v>
      </c>
      <c r="F535" s="35">
        <f t="shared" ca="1" si="61"/>
        <v>1388.0946714561451</v>
      </c>
      <c r="G535" s="35">
        <f t="shared" ca="1" si="62"/>
        <v>2.3309004585435105</v>
      </c>
      <c r="H535" s="35">
        <f t="shared" ca="1" si="57"/>
        <v>1.6057338663323908</v>
      </c>
      <c r="I535" s="35">
        <f t="shared" ca="1" si="58"/>
        <v>1389.7004053224775</v>
      </c>
      <c r="J535" s="35">
        <f t="shared" ca="1" si="59"/>
        <v>3.9366343248759676</v>
      </c>
    </row>
    <row r="536" spans="3:10" x14ac:dyDescent="0.25">
      <c r="C536" s="3">
        <v>520</v>
      </c>
      <c r="D536" s="35">
        <f t="shared" ca="1" si="56"/>
        <v>4.4564128490306389</v>
      </c>
      <c r="E536" s="35">
        <f t="shared" ca="1" si="60"/>
        <v>1390.2201838466322</v>
      </c>
      <c r="F536" s="35">
        <f t="shared" ca="1" si="61"/>
        <v>1390.2201838466322</v>
      </c>
      <c r="G536" s="35">
        <f t="shared" ca="1" si="62"/>
        <v>0</v>
      </c>
      <c r="H536" s="35">
        <f t="shared" ca="1" si="57"/>
        <v>2.1779533297949754</v>
      </c>
      <c r="I536" s="35">
        <f t="shared" ca="1" si="58"/>
        <v>1392.3981371764271</v>
      </c>
      <c r="J536" s="35">
        <f t="shared" ca="1" si="59"/>
        <v>2.1779533297949456</v>
      </c>
    </row>
    <row r="537" spans="3:10" x14ac:dyDescent="0.25">
      <c r="C537" s="3">
        <v>521</v>
      </c>
      <c r="D537" s="35">
        <f t="shared" ca="1" si="56"/>
        <v>0.80197260596596598</v>
      </c>
      <c r="E537" s="35">
        <f t="shared" ca="1" si="60"/>
        <v>1391.0221564525982</v>
      </c>
      <c r="F537" s="35">
        <f t="shared" ca="1" si="61"/>
        <v>1392.3981371764271</v>
      </c>
      <c r="G537" s="35">
        <f t="shared" ca="1" si="62"/>
        <v>1.3759807238288886</v>
      </c>
      <c r="H537" s="35">
        <f t="shared" ca="1" si="57"/>
        <v>2.393537587532204</v>
      </c>
      <c r="I537" s="35">
        <f t="shared" ca="1" si="58"/>
        <v>1394.7916747639592</v>
      </c>
      <c r="J537" s="35">
        <f t="shared" ca="1" si="59"/>
        <v>3.7695183113610256</v>
      </c>
    </row>
    <row r="538" spans="3:10" x14ac:dyDescent="0.25">
      <c r="C538" s="3">
        <v>522</v>
      </c>
      <c r="D538" s="35">
        <f t="shared" ca="1" si="56"/>
        <v>0.56647356080580136</v>
      </c>
      <c r="E538" s="35">
        <f t="shared" ca="1" si="60"/>
        <v>1391.5886300134041</v>
      </c>
      <c r="F538" s="35">
        <f t="shared" ca="1" si="61"/>
        <v>1394.7916747639592</v>
      </c>
      <c r="G538" s="35">
        <f t="shared" ca="1" si="62"/>
        <v>3.2030447505551365</v>
      </c>
      <c r="H538" s="35">
        <f t="shared" ca="1" si="57"/>
        <v>2.2108879215113642</v>
      </c>
      <c r="I538" s="35">
        <f t="shared" ca="1" si="58"/>
        <v>1397.0025626854706</v>
      </c>
      <c r="J538" s="35">
        <f t="shared" ca="1" si="59"/>
        <v>5.413932672066494</v>
      </c>
    </row>
    <row r="539" spans="3:10" x14ac:dyDescent="0.25">
      <c r="C539" s="3">
        <v>523</v>
      </c>
      <c r="D539" s="35">
        <f t="shared" ca="1" si="56"/>
        <v>3.118453612083762</v>
      </c>
      <c r="E539" s="35">
        <f t="shared" ca="1" si="60"/>
        <v>1394.7070836254879</v>
      </c>
      <c r="F539" s="35">
        <f t="shared" ca="1" si="61"/>
        <v>1397.0025626854706</v>
      </c>
      <c r="G539" s="35">
        <f t="shared" ca="1" si="62"/>
        <v>2.2954790599826538</v>
      </c>
      <c r="H539" s="35">
        <f t="shared" ca="1" si="57"/>
        <v>1.6540088739201062</v>
      </c>
      <c r="I539" s="35">
        <f t="shared" ca="1" si="58"/>
        <v>1398.6565715593906</v>
      </c>
      <c r="J539" s="35">
        <f t="shared" ca="1" si="59"/>
        <v>3.9494879339026738</v>
      </c>
    </row>
    <row r="540" spans="3:10" x14ac:dyDescent="0.25">
      <c r="C540" s="3">
        <v>524</v>
      </c>
      <c r="D540" s="35">
        <f t="shared" ca="1" si="56"/>
        <v>3.4658815764708195</v>
      </c>
      <c r="E540" s="35">
        <f t="shared" ca="1" si="60"/>
        <v>1398.1729652019587</v>
      </c>
      <c r="F540" s="35">
        <f t="shared" ca="1" si="61"/>
        <v>1398.6565715593906</v>
      </c>
      <c r="G540" s="35">
        <f t="shared" ca="1" si="62"/>
        <v>0.48360635743188141</v>
      </c>
      <c r="H540" s="35">
        <f t="shared" ca="1" si="57"/>
        <v>1.4770292219488219</v>
      </c>
      <c r="I540" s="35">
        <f t="shared" ca="1" si="58"/>
        <v>1400.1336007813395</v>
      </c>
      <c r="J540" s="35">
        <f t="shared" ca="1" si="59"/>
        <v>1.9606355793807779</v>
      </c>
    </row>
    <row r="541" spans="3:10" x14ac:dyDescent="0.25">
      <c r="C541" s="3">
        <v>525</v>
      </c>
      <c r="D541" s="35">
        <f t="shared" ca="1" si="56"/>
        <v>3.6492753217120653</v>
      </c>
      <c r="E541" s="35">
        <f t="shared" ca="1" si="60"/>
        <v>1401.8222405236709</v>
      </c>
      <c r="F541" s="35">
        <f t="shared" ca="1" si="61"/>
        <v>1401.8222405236709</v>
      </c>
      <c r="G541" s="35">
        <f t="shared" ca="1" si="62"/>
        <v>0</v>
      </c>
      <c r="H541" s="35">
        <f t="shared" ca="1" si="57"/>
        <v>2.4371171385239645</v>
      </c>
      <c r="I541" s="35">
        <f t="shared" ca="1" si="58"/>
        <v>1404.2593576621948</v>
      </c>
      <c r="J541" s="35">
        <f t="shared" ca="1" si="59"/>
        <v>2.437117138523945</v>
      </c>
    </row>
    <row r="542" spans="3:10" x14ac:dyDescent="0.25">
      <c r="C542" s="3">
        <v>526</v>
      </c>
      <c r="D542" s="35">
        <f t="shared" ca="1" si="56"/>
        <v>1.8411261638325911</v>
      </c>
      <c r="E542" s="35">
        <f t="shared" ca="1" si="60"/>
        <v>1403.6633666875034</v>
      </c>
      <c r="F542" s="35">
        <f t="shared" ca="1" si="61"/>
        <v>1404.2593576621948</v>
      </c>
      <c r="G542" s="35">
        <f t="shared" ca="1" si="62"/>
        <v>0.59599097469140361</v>
      </c>
      <c r="H542" s="35">
        <f t="shared" ca="1" si="57"/>
        <v>1.3406303006833018</v>
      </c>
      <c r="I542" s="35">
        <f t="shared" ca="1" si="58"/>
        <v>1405.5999879628782</v>
      </c>
      <c r="J542" s="35">
        <f t="shared" ca="1" si="59"/>
        <v>1.9366212753748187</v>
      </c>
    </row>
    <row r="543" spans="3:10" x14ac:dyDescent="0.25">
      <c r="C543" s="3">
        <v>527</v>
      </c>
      <c r="D543" s="35">
        <f t="shared" ca="1" si="56"/>
        <v>3.2123207577454904</v>
      </c>
      <c r="E543" s="35">
        <f t="shared" ca="1" si="60"/>
        <v>1406.875687445249</v>
      </c>
      <c r="F543" s="35">
        <f t="shared" ca="1" si="61"/>
        <v>1406.875687445249</v>
      </c>
      <c r="G543" s="35">
        <f t="shared" ca="1" si="62"/>
        <v>0</v>
      </c>
      <c r="H543" s="35">
        <f t="shared" ca="1" si="57"/>
        <v>2.9271121659610277</v>
      </c>
      <c r="I543" s="35">
        <f t="shared" ca="1" si="58"/>
        <v>1409.80279961121</v>
      </c>
      <c r="J543" s="35">
        <f t="shared" ca="1" si="59"/>
        <v>2.9271121659610344</v>
      </c>
    </row>
    <row r="544" spans="3:10" x14ac:dyDescent="0.25">
      <c r="C544" s="3">
        <v>528</v>
      </c>
      <c r="D544" s="35">
        <f t="shared" ca="1" si="56"/>
        <v>1.1746714154862454</v>
      </c>
      <c r="E544" s="35">
        <f t="shared" ca="1" si="60"/>
        <v>1408.0503588607353</v>
      </c>
      <c r="F544" s="35">
        <f t="shared" ca="1" si="61"/>
        <v>1409.80279961121</v>
      </c>
      <c r="G544" s="35">
        <f t="shared" ca="1" si="62"/>
        <v>1.7524407504747614</v>
      </c>
      <c r="H544" s="35">
        <f t="shared" ca="1" si="57"/>
        <v>1.7420923735620293</v>
      </c>
      <c r="I544" s="35">
        <f t="shared" ca="1" si="58"/>
        <v>1411.544891984772</v>
      </c>
      <c r="J544" s="35">
        <f t="shared" ca="1" si="59"/>
        <v>3.4945331240367068</v>
      </c>
    </row>
    <row r="545" spans="3:10" x14ac:dyDescent="0.25">
      <c r="C545" s="3">
        <v>529</v>
      </c>
      <c r="D545" s="35">
        <f t="shared" ca="1" si="56"/>
        <v>2.2060443065973807</v>
      </c>
      <c r="E545" s="35">
        <f t="shared" ca="1" si="60"/>
        <v>1410.2564031673326</v>
      </c>
      <c r="F545" s="35">
        <f t="shared" ca="1" si="61"/>
        <v>1411.544891984772</v>
      </c>
      <c r="G545" s="35">
        <f t="shared" ca="1" si="62"/>
        <v>1.2884888174394291</v>
      </c>
      <c r="H545" s="35">
        <f t="shared" ca="1" si="57"/>
        <v>2.5311519123529935</v>
      </c>
      <c r="I545" s="35">
        <f t="shared" ca="1" si="58"/>
        <v>1414.0760438971249</v>
      </c>
      <c r="J545" s="35">
        <f t="shared" ca="1" si="59"/>
        <v>3.8196407297923543</v>
      </c>
    </row>
    <row r="546" spans="3:10" x14ac:dyDescent="0.25">
      <c r="C546" s="3">
        <v>530</v>
      </c>
      <c r="D546" s="35">
        <f t="shared" ca="1" si="56"/>
        <v>1.5317308347233705</v>
      </c>
      <c r="E546" s="35">
        <f t="shared" ca="1" si="60"/>
        <v>1411.788134002056</v>
      </c>
      <c r="F546" s="35">
        <f t="shared" ca="1" si="61"/>
        <v>1414.0760438971249</v>
      </c>
      <c r="G546" s="35">
        <f t="shared" ca="1" si="62"/>
        <v>2.2879098950688785</v>
      </c>
      <c r="H546" s="35">
        <f t="shared" ca="1" si="57"/>
        <v>2.068431686747247</v>
      </c>
      <c r="I546" s="35">
        <f t="shared" ca="1" si="58"/>
        <v>1416.1444755838722</v>
      </c>
      <c r="J546" s="35">
        <f t="shared" ca="1" si="59"/>
        <v>4.3563415818161957</v>
      </c>
    </row>
    <row r="547" spans="3:10" x14ac:dyDescent="0.25">
      <c r="C547" s="3">
        <v>531</v>
      </c>
      <c r="D547" s="35">
        <f t="shared" ca="1" si="56"/>
        <v>1.5936424414486732</v>
      </c>
      <c r="E547" s="35">
        <f t="shared" ca="1" si="60"/>
        <v>1413.3817764435048</v>
      </c>
      <c r="F547" s="35">
        <f t="shared" ca="1" si="61"/>
        <v>1416.1444755838722</v>
      </c>
      <c r="G547" s="35">
        <f t="shared" ca="1" si="62"/>
        <v>2.762699140367431</v>
      </c>
      <c r="H547" s="35">
        <f t="shared" ca="1" si="57"/>
        <v>2.4597157349307879</v>
      </c>
      <c r="I547" s="35">
        <f t="shared" ca="1" si="58"/>
        <v>1418.604191318803</v>
      </c>
      <c r="J547" s="35">
        <f t="shared" ca="1" si="59"/>
        <v>5.2224148752982273</v>
      </c>
    </row>
    <row r="548" spans="3:10" x14ac:dyDescent="0.25">
      <c r="C548" s="3">
        <v>532</v>
      </c>
      <c r="D548" s="35">
        <f t="shared" ca="1" si="56"/>
        <v>1.4814490311544466</v>
      </c>
      <c r="E548" s="35">
        <f t="shared" ca="1" si="60"/>
        <v>1414.8632254746592</v>
      </c>
      <c r="F548" s="35">
        <f t="shared" ca="1" si="61"/>
        <v>1418.604191318803</v>
      </c>
      <c r="G548" s="35">
        <f t="shared" ca="1" si="62"/>
        <v>3.7409658441438296</v>
      </c>
      <c r="H548" s="35">
        <f t="shared" ca="1" si="57"/>
        <v>2.7131992948984927</v>
      </c>
      <c r="I548" s="35">
        <f t="shared" ca="1" si="58"/>
        <v>1421.3173906137015</v>
      </c>
      <c r="J548" s="35">
        <f t="shared" ca="1" si="59"/>
        <v>6.4541651390422885</v>
      </c>
    </row>
    <row r="549" spans="3:10" x14ac:dyDescent="0.25">
      <c r="C549" s="3">
        <v>533</v>
      </c>
      <c r="D549" s="35">
        <f t="shared" ca="1" si="56"/>
        <v>4.1305629146344334</v>
      </c>
      <c r="E549" s="35">
        <f t="shared" ca="1" si="60"/>
        <v>1418.9937883892937</v>
      </c>
      <c r="F549" s="35">
        <f t="shared" ca="1" si="61"/>
        <v>1421.3173906137015</v>
      </c>
      <c r="G549" s="35">
        <f t="shared" ca="1" si="62"/>
        <v>2.3236022244077503</v>
      </c>
      <c r="H549" s="35">
        <f t="shared" ca="1" si="57"/>
        <v>1.8886123421892014</v>
      </c>
      <c r="I549" s="35">
        <f t="shared" ca="1" si="58"/>
        <v>1423.2060029558907</v>
      </c>
      <c r="J549" s="35">
        <f t="shared" ca="1" si="59"/>
        <v>4.2122145665969128</v>
      </c>
    </row>
    <row r="550" spans="3:10" x14ac:dyDescent="0.25">
      <c r="C550" s="3">
        <v>534</v>
      </c>
      <c r="D550" s="35">
        <f t="shared" ca="1" si="56"/>
        <v>4.061184368827881</v>
      </c>
      <c r="E550" s="35">
        <f t="shared" ca="1" si="60"/>
        <v>1423.0549727581217</v>
      </c>
      <c r="F550" s="35">
        <f t="shared" ca="1" si="61"/>
        <v>1423.2060029558907</v>
      </c>
      <c r="G550" s="35">
        <f t="shared" ca="1" si="62"/>
        <v>0.15103019776893234</v>
      </c>
      <c r="H550" s="35">
        <f t="shared" ca="1" si="57"/>
        <v>1.1342834804205768</v>
      </c>
      <c r="I550" s="35">
        <f t="shared" ca="1" si="58"/>
        <v>1424.3402864363113</v>
      </c>
      <c r="J550" s="35">
        <f t="shared" ca="1" si="59"/>
        <v>1.2853136781895955</v>
      </c>
    </row>
    <row r="551" spans="3:10" x14ac:dyDescent="0.25">
      <c r="C551" s="3">
        <v>535</v>
      </c>
      <c r="D551" s="35">
        <f t="shared" ca="1" si="56"/>
        <v>2.771007449711878</v>
      </c>
      <c r="E551" s="35">
        <f t="shared" ca="1" si="60"/>
        <v>1425.8259802078337</v>
      </c>
      <c r="F551" s="35">
        <f t="shared" ca="1" si="61"/>
        <v>1425.8259802078337</v>
      </c>
      <c r="G551" s="35">
        <f t="shared" ca="1" si="62"/>
        <v>0</v>
      </c>
      <c r="H551" s="35">
        <f t="shared" ca="1" si="57"/>
        <v>1.698338473509724</v>
      </c>
      <c r="I551" s="35">
        <f t="shared" ca="1" si="58"/>
        <v>1427.5243186813434</v>
      </c>
      <c r="J551" s="35">
        <f t="shared" ca="1" si="59"/>
        <v>1.6983384735096934</v>
      </c>
    </row>
    <row r="552" spans="3:10" x14ac:dyDescent="0.25">
      <c r="C552" s="3">
        <v>536</v>
      </c>
      <c r="D552" s="35">
        <f t="shared" ca="1" si="56"/>
        <v>1.1311841098927389</v>
      </c>
      <c r="E552" s="35">
        <f t="shared" ca="1" si="60"/>
        <v>1426.9571643177264</v>
      </c>
      <c r="F552" s="35">
        <f t="shared" ca="1" si="61"/>
        <v>1427.5243186813434</v>
      </c>
      <c r="G552" s="35">
        <f t="shared" ca="1" si="62"/>
        <v>0.56715436361696447</v>
      </c>
      <c r="H552" s="35">
        <f t="shared" ca="1" si="57"/>
        <v>1.1738380015697778</v>
      </c>
      <c r="I552" s="35">
        <f t="shared" ca="1" si="58"/>
        <v>1428.6981566829131</v>
      </c>
      <c r="J552" s="35">
        <f t="shared" ca="1" si="59"/>
        <v>1.7409923651866848</v>
      </c>
    </row>
    <row r="553" spans="3:10" x14ac:dyDescent="0.25">
      <c r="C553" s="3">
        <v>537</v>
      </c>
      <c r="D553" s="35">
        <f t="shared" ca="1" si="56"/>
        <v>1.8448447249624478</v>
      </c>
      <c r="E553" s="35">
        <f t="shared" ca="1" si="60"/>
        <v>1428.802009042689</v>
      </c>
      <c r="F553" s="35">
        <f t="shared" ca="1" si="61"/>
        <v>1428.802009042689</v>
      </c>
      <c r="G553" s="35">
        <f t="shared" ca="1" si="62"/>
        <v>0</v>
      </c>
      <c r="H553" s="35">
        <f t="shared" ca="1" si="57"/>
        <v>2.8901289409232298</v>
      </c>
      <c r="I553" s="35">
        <f t="shared" ca="1" si="58"/>
        <v>1431.6921379836122</v>
      </c>
      <c r="J553" s="35">
        <f t="shared" ca="1" si="59"/>
        <v>2.8901289409232049</v>
      </c>
    </row>
    <row r="554" spans="3:10" x14ac:dyDescent="0.25">
      <c r="C554" s="3">
        <v>538</v>
      </c>
      <c r="D554" s="35">
        <f t="shared" ca="1" si="56"/>
        <v>3.6937627762146197</v>
      </c>
      <c r="E554" s="35">
        <f t="shared" ca="1" si="60"/>
        <v>1432.4957718189037</v>
      </c>
      <c r="F554" s="35">
        <f t="shared" ca="1" si="61"/>
        <v>1432.4957718189037</v>
      </c>
      <c r="G554" s="35">
        <f t="shared" ca="1" si="62"/>
        <v>0</v>
      </c>
      <c r="H554" s="35">
        <f t="shared" ca="1" si="57"/>
        <v>2.1122673860286181</v>
      </c>
      <c r="I554" s="35">
        <f t="shared" ca="1" si="58"/>
        <v>1434.6080392049323</v>
      </c>
      <c r="J554" s="35">
        <f t="shared" ca="1" si="59"/>
        <v>2.1122673860286341</v>
      </c>
    </row>
    <row r="555" spans="3:10" x14ac:dyDescent="0.25">
      <c r="C555" s="3">
        <v>539</v>
      </c>
      <c r="D555" s="35">
        <f t="shared" ca="1" si="56"/>
        <v>2.9220029834255623</v>
      </c>
      <c r="E555" s="35">
        <f t="shared" ca="1" si="60"/>
        <v>1435.4177748023292</v>
      </c>
      <c r="F555" s="35">
        <f t="shared" ca="1" si="61"/>
        <v>1435.4177748023292</v>
      </c>
      <c r="G555" s="35">
        <f t="shared" ca="1" si="62"/>
        <v>0</v>
      </c>
      <c r="H555" s="35">
        <f t="shared" ca="1" si="57"/>
        <v>1.7617516519327387</v>
      </c>
      <c r="I555" s="35">
        <f t="shared" ca="1" si="58"/>
        <v>1437.1795264542618</v>
      </c>
      <c r="J555" s="35">
        <f t="shared" ca="1" si="59"/>
        <v>1.7617516519326273</v>
      </c>
    </row>
    <row r="556" spans="3:10" x14ac:dyDescent="0.25">
      <c r="C556" s="3">
        <v>540</v>
      </c>
      <c r="D556" s="35">
        <f t="shared" ca="1" si="56"/>
        <v>0.59690602899693246</v>
      </c>
      <c r="E556" s="35">
        <f t="shared" ca="1" si="60"/>
        <v>1436.0146808313261</v>
      </c>
      <c r="F556" s="35">
        <f t="shared" ca="1" si="61"/>
        <v>1437.1795264542618</v>
      </c>
      <c r="G556" s="35">
        <f t="shared" ca="1" si="62"/>
        <v>1.1648456229356725</v>
      </c>
      <c r="H556" s="35">
        <f t="shared" ca="1" si="57"/>
        <v>1.2662997120393107</v>
      </c>
      <c r="I556" s="35">
        <f t="shared" ca="1" si="58"/>
        <v>1438.445826166301</v>
      </c>
      <c r="J556" s="35">
        <f t="shared" ca="1" si="59"/>
        <v>2.4311453349748717</v>
      </c>
    </row>
    <row r="557" spans="3:10" x14ac:dyDescent="0.25">
      <c r="C557" s="3">
        <v>541</v>
      </c>
      <c r="D557" s="35">
        <f t="shared" ca="1" si="56"/>
        <v>1.9685712148973222</v>
      </c>
      <c r="E557" s="35">
        <f t="shared" ca="1" si="60"/>
        <v>1437.9832520462235</v>
      </c>
      <c r="F557" s="35">
        <f t="shared" ca="1" si="61"/>
        <v>1438.445826166301</v>
      </c>
      <c r="G557" s="35">
        <f t="shared" ca="1" si="62"/>
        <v>0.46257412007753373</v>
      </c>
      <c r="H557" s="35">
        <f t="shared" ca="1" si="57"/>
        <v>1.6781771259300868</v>
      </c>
      <c r="I557" s="35">
        <f t="shared" ca="1" si="58"/>
        <v>1440.124003292231</v>
      </c>
      <c r="J557" s="35">
        <f t="shared" ca="1" si="59"/>
        <v>2.1407512460075395</v>
      </c>
    </row>
    <row r="558" spans="3:10" x14ac:dyDescent="0.25">
      <c r="C558" s="3">
        <v>542</v>
      </c>
      <c r="D558" s="35">
        <f t="shared" ca="1" si="56"/>
        <v>0.79007621028436725</v>
      </c>
      <c r="E558" s="35">
        <f t="shared" ca="1" si="60"/>
        <v>1438.7733282565077</v>
      </c>
      <c r="F558" s="35">
        <f t="shared" ca="1" si="61"/>
        <v>1440.124003292231</v>
      </c>
      <c r="G558" s="35">
        <f t="shared" ca="1" si="62"/>
        <v>1.3506750357232704</v>
      </c>
      <c r="H558" s="35">
        <f t="shared" ca="1" si="57"/>
        <v>1.2604433475551216</v>
      </c>
      <c r="I558" s="35">
        <f t="shared" ca="1" si="58"/>
        <v>1441.3844466397861</v>
      </c>
      <c r="J558" s="35">
        <f t="shared" ca="1" si="59"/>
        <v>2.6111183832783809</v>
      </c>
    </row>
    <row r="559" spans="3:10" x14ac:dyDescent="0.25">
      <c r="C559" s="3">
        <v>543</v>
      </c>
      <c r="D559" s="35">
        <f t="shared" ca="1" si="56"/>
        <v>4.3506991517822113</v>
      </c>
      <c r="E559" s="35">
        <f t="shared" ca="1" si="60"/>
        <v>1443.12402740829</v>
      </c>
      <c r="F559" s="35">
        <f t="shared" ca="1" si="61"/>
        <v>1443.12402740829</v>
      </c>
      <c r="G559" s="35">
        <f t="shared" ca="1" si="62"/>
        <v>0</v>
      </c>
      <c r="H559" s="35">
        <f t="shared" ca="1" si="57"/>
        <v>1.5574643585437951</v>
      </c>
      <c r="I559" s="35">
        <f t="shared" ca="1" si="58"/>
        <v>1444.6814917668337</v>
      </c>
      <c r="J559" s="35">
        <f t="shared" ca="1" si="59"/>
        <v>1.5574643585437116</v>
      </c>
    </row>
    <row r="560" spans="3:10" x14ac:dyDescent="0.25">
      <c r="C560" s="3">
        <v>544</v>
      </c>
      <c r="D560" s="35">
        <f t="shared" ca="1" si="56"/>
        <v>0.95693333553981741</v>
      </c>
      <c r="E560" s="35">
        <f t="shared" ca="1" si="60"/>
        <v>1444.0809607438298</v>
      </c>
      <c r="F560" s="35">
        <f t="shared" ca="1" si="61"/>
        <v>1444.6814917668337</v>
      </c>
      <c r="G560" s="35">
        <f t="shared" ca="1" si="62"/>
        <v>0.60053102300389583</v>
      </c>
      <c r="H560" s="35">
        <f t="shared" ca="1" si="57"/>
        <v>2.5785363783705963</v>
      </c>
      <c r="I560" s="35">
        <f t="shared" ca="1" si="58"/>
        <v>1447.2600281452044</v>
      </c>
      <c r="J560" s="35">
        <f t="shared" ca="1" si="59"/>
        <v>3.1790674013745956</v>
      </c>
    </row>
    <row r="561" spans="3:10" x14ac:dyDescent="0.25">
      <c r="C561" s="3">
        <v>545</v>
      </c>
      <c r="D561" s="35">
        <f t="shared" ca="1" si="56"/>
        <v>2.4991275873794363</v>
      </c>
      <c r="E561" s="35">
        <f t="shared" ca="1" si="60"/>
        <v>1446.5800883312093</v>
      </c>
      <c r="F561" s="35">
        <f t="shared" ca="1" si="61"/>
        <v>1447.2600281452044</v>
      </c>
      <c r="G561" s="35">
        <f t="shared" ca="1" si="62"/>
        <v>0.67993981399513359</v>
      </c>
      <c r="H561" s="35">
        <f t="shared" ca="1" si="57"/>
        <v>1.9054011899034331</v>
      </c>
      <c r="I561" s="35">
        <f t="shared" ca="1" si="58"/>
        <v>1449.1654293351078</v>
      </c>
      <c r="J561" s="35">
        <f t="shared" ca="1" si="59"/>
        <v>2.5853410038985203</v>
      </c>
    </row>
    <row r="562" spans="3:10" x14ac:dyDescent="0.25">
      <c r="C562" s="3">
        <v>546</v>
      </c>
      <c r="D562" s="35">
        <f t="shared" ca="1" si="56"/>
        <v>1.4433648341105898</v>
      </c>
      <c r="E562" s="35">
        <f t="shared" ca="1" si="60"/>
        <v>1448.0234531653198</v>
      </c>
      <c r="F562" s="35">
        <f t="shared" ca="1" si="61"/>
        <v>1449.1654293351078</v>
      </c>
      <c r="G562" s="35">
        <f t="shared" ca="1" si="62"/>
        <v>1.1419761697879949</v>
      </c>
      <c r="H562" s="35">
        <f t="shared" ca="1" si="57"/>
        <v>2.1219868218804625</v>
      </c>
      <c r="I562" s="35">
        <f t="shared" ca="1" si="58"/>
        <v>1451.2874161569882</v>
      </c>
      <c r="J562" s="35">
        <f t="shared" ca="1" si="59"/>
        <v>3.2639629916684498</v>
      </c>
    </row>
    <row r="563" spans="3:10" x14ac:dyDescent="0.25">
      <c r="C563" s="3">
        <v>547</v>
      </c>
      <c r="D563" s="35">
        <f t="shared" ca="1" si="56"/>
        <v>3.6857824986190701</v>
      </c>
      <c r="E563" s="35">
        <f t="shared" ca="1" si="60"/>
        <v>1451.7092356639389</v>
      </c>
      <c r="F563" s="35">
        <f t="shared" ca="1" si="61"/>
        <v>1451.7092356639389</v>
      </c>
      <c r="G563" s="35">
        <f t="shared" ca="1" si="62"/>
        <v>0</v>
      </c>
      <c r="H563" s="35">
        <f t="shared" ca="1" si="57"/>
        <v>2.3040595823722509</v>
      </c>
      <c r="I563" s="35">
        <f t="shared" ca="1" si="58"/>
        <v>1454.0132952463111</v>
      </c>
      <c r="J563" s="35">
        <f t="shared" ca="1" si="59"/>
        <v>2.304059582372247</v>
      </c>
    </row>
    <row r="564" spans="3:10" x14ac:dyDescent="0.25">
      <c r="C564" s="3">
        <v>548</v>
      </c>
      <c r="D564" s="35">
        <f t="shared" ca="1" si="56"/>
        <v>2.6458412449916331</v>
      </c>
      <c r="E564" s="35">
        <f t="shared" ca="1" si="60"/>
        <v>1454.3550769089306</v>
      </c>
      <c r="F564" s="35">
        <f t="shared" ca="1" si="61"/>
        <v>1454.3550769089306</v>
      </c>
      <c r="G564" s="35">
        <f t="shared" ca="1" si="62"/>
        <v>0</v>
      </c>
      <c r="H564" s="35">
        <f t="shared" ca="1" si="57"/>
        <v>2.3357185818373605</v>
      </c>
      <c r="I564" s="35">
        <f t="shared" ca="1" si="58"/>
        <v>1456.6907954907681</v>
      </c>
      <c r="J564" s="35">
        <f t="shared" ca="1" si="59"/>
        <v>2.3357185818374546</v>
      </c>
    </row>
    <row r="565" spans="3:10" x14ac:dyDescent="0.25">
      <c r="C565" s="3">
        <v>549</v>
      </c>
      <c r="D565" s="35">
        <f t="shared" ca="1" si="56"/>
        <v>2.3694803178565724</v>
      </c>
      <c r="E565" s="35">
        <f t="shared" ca="1" si="60"/>
        <v>1456.7245572267873</v>
      </c>
      <c r="F565" s="35">
        <f t="shared" ca="1" si="61"/>
        <v>1456.7245572267873</v>
      </c>
      <c r="G565" s="35">
        <f t="shared" ca="1" si="62"/>
        <v>0</v>
      </c>
      <c r="H565" s="35">
        <f t="shared" ca="1" si="57"/>
        <v>2.5403487696985545</v>
      </c>
      <c r="I565" s="35">
        <f t="shared" ca="1" si="58"/>
        <v>1459.2649059964858</v>
      </c>
      <c r="J565" s="35">
        <f t="shared" ca="1" si="59"/>
        <v>2.5403487696985394</v>
      </c>
    </row>
    <row r="566" spans="3:10" x14ac:dyDescent="0.25">
      <c r="C566" s="3">
        <v>550</v>
      </c>
      <c r="D566" s="35">
        <f t="shared" ca="1" si="56"/>
        <v>3.6492297376615439</v>
      </c>
      <c r="E566" s="35">
        <f t="shared" ca="1" si="60"/>
        <v>1460.3737869644488</v>
      </c>
      <c r="F566" s="35">
        <f t="shared" ca="1" si="61"/>
        <v>1460.3737869644488</v>
      </c>
      <c r="G566" s="35">
        <f t="shared" ca="1" si="62"/>
        <v>0</v>
      </c>
      <c r="H566" s="35">
        <f t="shared" ca="1" si="57"/>
        <v>1.7983499343941778</v>
      </c>
      <c r="I566" s="35">
        <f t="shared" ca="1" si="58"/>
        <v>1462.1721368988428</v>
      </c>
      <c r="J566" s="35">
        <f t="shared" ca="1" si="59"/>
        <v>1.7983499343940821</v>
      </c>
    </row>
    <row r="567" spans="3:10" x14ac:dyDescent="0.25">
      <c r="C567" s="3">
        <v>551</v>
      </c>
      <c r="D567" s="35">
        <f t="shared" ca="1" si="56"/>
        <v>3.689548559919043</v>
      </c>
      <c r="E567" s="35">
        <f t="shared" ca="1" si="60"/>
        <v>1464.0633355243679</v>
      </c>
      <c r="F567" s="35">
        <f t="shared" ca="1" si="61"/>
        <v>1464.0633355243679</v>
      </c>
      <c r="G567" s="35">
        <f t="shared" ca="1" si="62"/>
        <v>0</v>
      </c>
      <c r="H567" s="35">
        <f t="shared" ca="1" si="57"/>
        <v>2.0669557437428447</v>
      </c>
      <c r="I567" s="35">
        <f t="shared" ca="1" si="58"/>
        <v>1466.1302912681108</v>
      </c>
      <c r="J567" s="35">
        <f t="shared" ca="1" si="59"/>
        <v>2.0669557437429376</v>
      </c>
    </row>
    <row r="568" spans="3:10" x14ac:dyDescent="0.25">
      <c r="C568" s="3">
        <v>552</v>
      </c>
      <c r="D568" s="35">
        <f t="shared" ca="1" si="56"/>
        <v>1.2597911895623866</v>
      </c>
      <c r="E568" s="35">
        <f t="shared" ca="1" si="60"/>
        <v>1465.3231267139302</v>
      </c>
      <c r="F568" s="35">
        <f t="shared" ca="1" si="61"/>
        <v>1466.1302912681108</v>
      </c>
      <c r="G568" s="35">
        <f t="shared" ca="1" si="62"/>
        <v>0.8071645541806447</v>
      </c>
      <c r="H568" s="35">
        <f t="shared" ca="1" si="57"/>
        <v>1.6308891902405089</v>
      </c>
      <c r="I568" s="35">
        <f t="shared" ca="1" si="58"/>
        <v>1467.7611804583512</v>
      </c>
      <c r="J568" s="35">
        <f t="shared" ca="1" si="59"/>
        <v>2.4380537444210404</v>
      </c>
    </row>
    <row r="569" spans="3:10" x14ac:dyDescent="0.25">
      <c r="C569" s="3">
        <v>553</v>
      </c>
      <c r="D569" s="35">
        <f t="shared" ca="1" si="56"/>
        <v>2.3469666843525805</v>
      </c>
      <c r="E569" s="35">
        <f t="shared" ca="1" si="60"/>
        <v>1467.6700933982827</v>
      </c>
      <c r="F569" s="35">
        <f t="shared" ca="1" si="61"/>
        <v>1467.7611804583512</v>
      </c>
      <c r="G569" s="35">
        <f t="shared" ca="1" si="62"/>
        <v>9.1087060068502979E-2</v>
      </c>
      <c r="H569" s="35">
        <f t="shared" ca="1" si="57"/>
        <v>1.7459144178565016</v>
      </c>
      <c r="I569" s="35">
        <f t="shared" ca="1" si="58"/>
        <v>1469.5070948762077</v>
      </c>
      <c r="J569" s="35">
        <f t="shared" ca="1" si="59"/>
        <v>1.8370014779250141</v>
      </c>
    </row>
    <row r="570" spans="3:10" x14ac:dyDescent="0.25">
      <c r="C570" s="3">
        <v>554</v>
      </c>
      <c r="D570" s="35">
        <f t="shared" ca="1" si="56"/>
        <v>1.5063060758918612E-3</v>
      </c>
      <c r="E570" s="35">
        <f t="shared" ca="1" si="60"/>
        <v>1467.6715997043586</v>
      </c>
      <c r="F570" s="35">
        <f t="shared" ca="1" si="61"/>
        <v>1469.5070948762077</v>
      </c>
      <c r="G570" s="35">
        <f t="shared" ca="1" si="62"/>
        <v>1.8354951718490611</v>
      </c>
      <c r="H570" s="35">
        <f t="shared" ca="1" si="57"/>
        <v>2.4181966993570398</v>
      </c>
      <c r="I570" s="35">
        <f t="shared" ca="1" si="58"/>
        <v>1471.9252915755646</v>
      </c>
      <c r="J570" s="35">
        <f t="shared" ca="1" si="59"/>
        <v>4.2536918712060015</v>
      </c>
    </row>
    <row r="571" spans="3:10" x14ac:dyDescent="0.25">
      <c r="C571" s="3">
        <v>555</v>
      </c>
      <c r="D571" s="35">
        <f t="shared" ca="1" si="56"/>
        <v>0.99317976921501183</v>
      </c>
      <c r="E571" s="35">
        <f t="shared" ca="1" si="60"/>
        <v>1468.6647794735736</v>
      </c>
      <c r="F571" s="35">
        <f t="shared" ca="1" si="61"/>
        <v>1471.9252915755646</v>
      </c>
      <c r="G571" s="35">
        <f t="shared" ca="1" si="62"/>
        <v>3.2605121019910257</v>
      </c>
      <c r="H571" s="35">
        <f t="shared" ca="1" si="57"/>
        <v>1.8202125163369545</v>
      </c>
      <c r="I571" s="35">
        <f t="shared" ca="1" si="58"/>
        <v>1473.7455040919017</v>
      </c>
      <c r="J571" s="35">
        <f t="shared" ca="1" si="59"/>
        <v>5.0807246183280768</v>
      </c>
    </row>
    <row r="572" spans="3:10" x14ac:dyDescent="0.25">
      <c r="C572" s="3">
        <v>556</v>
      </c>
      <c r="D572" s="35">
        <f t="shared" ca="1" si="56"/>
        <v>1.0985005220868582</v>
      </c>
      <c r="E572" s="35">
        <f t="shared" ca="1" si="60"/>
        <v>1469.7632799956605</v>
      </c>
      <c r="F572" s="35">
        <f t="shared" ca="1" si="61"/>
        <v>1473.7455040919017</v>
      </c>
      <c r="G572" s="35">
        <f t="shared" ca="1" si="62"/>
        <v>3.9822240962412252</v>
      </c>
      <c r="H572" s="35">
        <f t="shared" ca="1" si="57"/>
        <v>2.2395280419200367</v>
      </c>
      <c r="I572" s="35">
        <f t="shared" ca="1" si="58"/>
        <v>1475.9850321338217</v>
      </c>
      <c r="J572" s="35">
        <f t="shared" ca="1" si="59"/>
        <v>6.2217521381612642</v>
      </c>
    </row>
    <row r="573" spans="3:10" x14ac:dyDescent="0.25">
      <c r="C573" s="3">
        <v>557</v>
      </c>
      <c r="D573" s="35">
        <f t="shared" ca="1" si="56"/>
        <v>4.9531866540603326</v>
      </c>
      <c r="E573" s="35">
        <f t="shared" ca="1" si="60"/>
        <v>1474.7164666497208</v>
      </c>
      <c r="F573" s="35">
        <f t="shared" ca="1" si="61"/>
        <v>1475.9850321338217</v>
      </c>
      <c r="G573" s="35">
        <f t="shared" ca="1" si="62"/>
        <v>1.2685654841009182</v>
      </c>
      <c r="H573" s="35">
        <f t="shared" ca="1" si="57"/>
        <v>1.5581085555260077</v>
      </c>
      <c r="I573" s="35">
        <f t="shared" ca="1" si="58"/>
        <v>1477.5431406893476</v>
      </c>
      <c r="J573" s="35">
        <f t="shared" ca="1" si="59"/>
        <v>2.8266740396268233</v>
      </c>
    </row>
    <row r="574" spans="3:10" x14ac:dyDescent="0.25">
      <c r="C574" s="3">
        <v>558</v>
      </c>
      <c r="D574" s="35">
        <f t="shared" ca="1" si="56"/>
        <v>4.6066589557001389</v>
      </c>
      <c r="E574" s="35">
        <f t="shared" ca="1" si="60"/>
        <v>1479.323125605421</v>
      </c>
      <c r="F574" s="35">
        <f t="shared" ca="1" si="61"/>
        <v>1479.323125605421</v>
      </c>
      <c r="G574" s="35">
        <f t="shared" ca="1" si="62"/>
        <v>0</v>
      </c>
      <c r="H574" s="35">
        <f t="shared" ca="1" si="57"/>
        <v>1.8447647911127572</v>
      </c>
      <c r="I574" s="35">
        <f t="shared" ca="1" si="58"/>
        <v>1481.1678903965337</v>
      </c>
      <c r="J574" s="35">
        <f t="shared" ca="1" si="59"/>
        <v>1.844764791112766</v>
      </c>
    </row>
    <row r="575" spans="3:10" x14ac:dyDescent="0.25">
      <c r="C575" s="3">
        <v>559</v>
      </c>
      <c r="D575" s="35">
        <f t="shared" ca="1" si="56"/>
        <v>4.1987671877324608</v>
      </c>
      <c r="E575" s="35">
        <f t="shared" ca="1" si="60"/>
        <v>1483.5218927931535</v>
      </c>
      <c r="F575" s="35">
        <f t="shared" ca="1" si="61"/>
        <v>1483.5218927931535</v>
      </c>
      <c r="G575" s="35">
        <f t="shared" ca="1" si="62"/>
        <v>0</v>
      </c>
      <c r="H575" s="35">
        <f t="shared" ca="1" si="57"/>
        <v>2.2611408686922112</v>
      </c>
      <c r="I575" s="35">
        <f t="shared" ca="1" si="58"/>
        <v>1485.7830336618456</v>
      </c>
      <c r="J575" s="35">
        <f t="shared" ca="1" si="59"/>
        <v>2.2611408686921095</v>
      </c>
    </row>
    <row r="576" spans="3:10" x14ac:dyDescent="0.25">
      <c r="C576" s="3">
        <v>560</v>
      </c>
      <c r="D576" s="35">
        <f t="shared" ca="1" si="56"/>
        <v>3.3533965929927878</v>
      </c>
      <c r="E576" s="35">
        <f t="shared" ca="1" si="60"/>
        <v>1486.8752893861463</v>
      </c>
      <c r="F576" s="35">
        <f t="shared" ca="1" si="61"/>
        <v>1486.8752893861463</v>
      </c>
      <c r="G576" s="35">
        <f t="shared" ca="1" si="62"/>
        <v>0</v>
      </c>
      <c r="H576" s="35">
        <f t="shared" ca="1" si="57"/>
        <v>2.4145418743905602</v>
      </c>
      <c r="I576" s="35">
        <f t="shared" ca="1" si="58"/>
        <v>1489.2898312605369</v>
      </c>
      <c r="J576" s="35">
        <f t="shared" ca="1" si="59"/>
        <v>2.4145418743905793</v>
      </c>
    </row>
    <row r="577" spans="3:10" x14ac:dyDescent="0.25">
      <c r="C577" s="3">
        <v>561</v>
      </c>
      <c r="D577" s="35">
        <f t="shared" ca="1" si="56"/>
        <v>4.6946025832104228</v>
      </c>
      <c r="E577" s="35">
        <f t="shared" ca="1" si="60"/>
        <v>1491.5698919693566</v>
      </c>
      <c r="F577" s="35">
        <f t="shared" ca="1" si="61"/>
        <v>1491.5698919693566</v>
      </c>
      <c r="G577" s="35">
        <f t="shared" ca="1" si="62"/>
        <v>0</v>
      </c>
      <c r="H577" s="35">
        <f t="shared" ca="1" si="57"/>
        <v>2.2645216201715277</v>
      </c>
      <c r="I577" s="35">
        <f t="shared" ca="1" si="58"/>
        <v>1493.8344135895281</v>
      </c>
      <c r="J577" s="35">
        <f t="shared" ca="1" si="59"/>
        <v>2.2645216201715357</v>
      </c>
    </row>
    <row r="578" spans="3:10" x14ac:dyDescent="0.25">
      <c r="C578" s="3">
        <v>562</v>
      </c>
      <c r="D578" s="35">
        <f t="shared" ca="1" si="56"/>
        <v>1.3890865059653079</v>
      </c>
      <c r="E578" s="35">
        <f t="shared" ca="1" si="60"/>
        <v>1492.9589784753218</v>
      </c>
      <c r="F578" s="35">
        <f t="shared" ca="1" si="61"/>
        <v>1493.8344135895281</v>
      </c>
      <c r="G578" s="35">
        <f t="shared" ca="1" si="62"/>
        <v>0.87543511420631148</v>
      </c>
      <c r="H578" s="35">
        <f t="shared" ca="1" si="57"/>
        <v>3.2980214010795406</v>
      </c>
      <c r="I578" s="35">
        <f t="shared" ca="1" si="58"/>
        <v>1497.1324349906076</v>
      </c>
      <c r="J578" s="35">
        <f t="shared" ca="1" si="59"/>
        <v>4.1734565152858067</v>
      </c>
    </row>
    <row r="579" spans="3:10" x14ac:dyDescent="0.25">
      <c r="C579" s="3">
        <v>563</v>
      </c>
      <c r="D579" s="35">
        <f t="shared" ca="1" si="56"/>
        <v>3.4923238165529775</v>
      </c>
      <c r="E579" s="35">
        <f t="shared" ca="1" si="60"/>
        <v>1496.4513022918748</v>
      </c>
      <c r="F579" s="35">
        <f t="shared" ca="1" si="61"/>
        <v>1497.1324349906076</v>
      </c>
      <c r="G579" s="35">
        <f t="shared" ca="1" si="62"/>
        <v>0.68113269873288118</v>
      </c>
      <c r="H579" s="35">
        <f t="shared" ca="1" si="57"/>
        <v>1.1346672673925373</v>
      </c>
      <c r="I579" s="35">
        <f t="shared" ca="1" si="58"/>
        <v>1498.2671022580003</v>
      </c>
      <c r="J579" s="35">
        <f t="shared" ca="1" si="59"/>
        <v>1.8157999661254962</v>
      </c>
    </row>
    <row r="580" spans="3:10" x14ac:dyDescent="0.25">
      <c r="C580" s="3">
        <v>564</v>
      </c>
      <c r="D580" s="35">
        <f t="shared" ca="1" si="56"/>
        <v>4.6836001496593545</v>
      </c>
      <c r="E580" s="35">
        <f t="shared" ca="1" si="60"/>
        <v>1501.134902441534</v>
      </c>
      <c r="F580" s="35">
        <f t="shared" ca="1" si="61"/>
        <v>1501.134902441534</v>
      </c>
      <c r="G580" s="35">
        <f t="shared" ca="1" si="62"/>
        <v>0</v>
      </c>
      <c r="H580" s="35">
        <f t="shared" ca="1" si="57"/>
        <v>1.6242820048598294</v>
      </c>
      <c r="I580" s="35">
        <f t="shared" ca="1" si="58"/>
        <v>1502.7591844463939</v>
      </c>
      <c r="J580" s="35">
        <f t="shared" ca="1" si="59"/>
        <v>1.6242820048598787</v>
      </c>
    </row>
    <row r="581" spans="3:10" x14ac:dyDescent="0.25">
      <c r="C581" s="3">
        <v>565</v>
      </c>
      <c r="D581" s="35">
        <f t="shared" ca="1" si="56"/>
        <v>3.1766448869161845</v>
      </c>
      <c r="E581" s="35">
        <f t="shared" ca="1" si="60"/>
        <v>1504.3115473284502</v>
      </c>
      <c r="F581" s="35">
        <f t="shared" ca="1" si="61"/>
        <v>1504.3115473284502</v>
      </c>
      <c r="G581" s="35">
        <f t="shared" ca="1" si="62"/>
        <v>0</v>
      </c>
      <c r="H581" s="35">
        <f t="shared" ca="1" si="57"/>
        <v>2.1424588587690185</v>
      </c>
      <c r="I581" s="35">
        <f t="shared" ca="1" si="58"/>
        <v>1506.4540061872192</v>
      </c>
      <c r="J581" s="35">
        <f t="shared" ca="1" si="59"/>
        <v>2.1424588587690323</v>
      </c>
    </row>
    <row r="582" spans="3:10" x14ac:dyDescent="0.25">
      <c r="C582" s="3">
        <v>566</v>
      </c>
      <c r="D582" s="35">
        <f t="shared" ca="1" si="56"/>
        <v>2.6954451543370257</v>
      </c>
      <c r="E582" s="35">
        <f t="shared" ca="1" si="60"/>
        <v>1507.0069924827872</v>
      </c>
      <c r="F582" s="35">
        <f t="shared" ca="1" si="61"/>
        <v>1507.0069924827872</v>
      </c>
      <c r="G582" s="35">
        <f t="shared" ca="1" si="62"/>
        <v>0</v>
      </c>
      <c r="H582" s="35">
        <f t="shared" ca="1" si="57"/>
        <v>2.4113394791091629</v>
      </c>
      <c r="I582" s="35">
        <f t="shared" ca="1" si="58"/>
        <v>1509.4183319618962</v>
      </c>
      <c r="J582" s="35">
        <f t="shared" ca="1" si="59"/>
        <v>2.4113394791090741</v>
      </c>
    </row>
    <row r="583" spans="3:10" x14ac:dyDescent="0.25">
      <c r="C583" s="3">
        <v>567</v>
      </c>
      <c r="D583" s="35">
        <f t="shared" ca="1" si="56"/>
        <v>0.57805592478069379</v>
      </c>
      <c r="E583" s="35">
        <f t="shared" ca="1" si="60"/>
        <v>1507.5850484075679</v>
      </c>
      <c r="F583" s="35">
        <f t="shared" ca="1" si="61"/>
        <v>1509.4183319618962</v>
      </c>
      <c r="G583" s="35">
        <f t="shared" ca="1" si="62"/>
        <v>1.8332835543283181</v>
      </c>
      <c r="H583" s="35">
        <f t="shared" ca="1" si="57"/>
        <v>2.3125757110204082</v>
      </c>
      <c r="I583" s="35">
        <f t="shared" ca="1" si="58"/>
        <v>1511.7309076729166</v>
      </c>
      <c r="J583" s="35">
        <f t="shared" ca="1" si="59"/>
        <v>4.1458592653486903</v>
      </c>
    </row>
    <row r="584" spans="3:10" x14ac:dyDescent="0.25">
      <c r="C584" s="3">
        <v>568</v>
      </c>
      <c r="D584" s="35">
        <f t="shared" ca="1" si="56"/>
        <v>3.1188058643551408</v>
      </c>
      <c r="E584" s="35">
        <f t="shared" ca="1" si="60"/>
        <v>1510.7038542719231</v>
      </c>
      <c r="F584" s="35">
        <f t="shared" ca="1" si="61"/>
        <v>1511.7309076729166</v>
      </c>
      <c r="G584" s="35">
        <f t="shared" ca="1" si="62"/>
        <v>1.0270534009935091</v>
      </c>
      <c r="H584" s="35">
        <f t="shared" ca="1" si="57"/>
        <v>2.1830593204213198</v>
      </c>
      <c r="I584" s="35">
        <f t="shared" ca="1" si="58"/>
        <v>1513.9139669933379</v>
      </c>
      <c r="J584" s="35">
        <f t="shared" ca="1" si="59"/>
        <v>3.2101127214148164</v>
      </c>
    </row>
    <row r="585" spans="3:10" x14ac:dyDescent="0.25">
      <c r="C585" s="3">
        <v>569</v>
      </c>
      <c r="D585" s="35">
        <f t="shared" ca="1" si="56"/>
        <v>3.1533067539222075</v>
      </c>
      <c r="E585" s="35">
        <f t="shared" ca="1" si="60"/>
        <v>1513.8571610258452</v>
      </c>
      <c r="F585" s="35">
        <f t="shared" ca="1" si="61"/>
        <v>1513.9139669933379</v>
      </c>
      <c r="G585" s="35">
        <f t="shared" ca="1" si="62"/>
        <v>5.6805967492664422E-2</v>
      </c>
      <c r="H585" s="35">
        <f t="shared" ca="1" si="57"/>
        <v>1.8423458121543146</v>
      </c>
      <c r="I585" s="35">
        <f t="shared" ca="1" si="58"/>
        <v>1515.7563128054921</v>
      </c>
      <c r="J585" s="35">
        <f t="shared" ca="1" si="59"/>
        <v>1.8991517796468997</v>
      </c>
    </row>
    <row r="586" spans="3:10" x14ac:dyDescent="0.25">
      <c r="C586" s="3">
        <v>570</v>
      </c>
      <c r="D586" s="35">
        <f t="shared" ca="1" si="56"/>
        <v>4.3063740330420472</v>
      </c>
      <c r="E586" s="35">
        <f t="shared" ca="1" si="60"/>
        <v>1518.1635350588872</v>
      </c>
      <c r="F586" s="35">
        <f t="shared" ca="1" si="61"/>
        <v>1518.1635350588872</v>
      </c>
      <c r="G586" s="35">
        <f t="shared" ca="1" si="62"/>
        <v>0</v>
      </c>
      <c r="H586" s="35">
        <f t="shared" ca="1" si="57"/>
        <v>1.6581316543969846</v>
      </c>
      <c r="I586" s="35">
        <f t="shared" ca="1" si="58"/>
        <v>1519.8216667132842</v>
      </c>
      <c r="J586" s="35">
        <f t="shared" ca="1" si="59"/>
        <v>1.6581316543970388</v>
      </c>
    </row>
    <row r="587" spans="3:10" x14ac:dyDescent="0.25">
      <c r="C587" s="3">
        <v>571</v>
      </c>
      <c r="D587" s="35">
        <f t="shared" ca="1" si="56"/>
        <v>2.2810181120045048</v>
      </c>
      <c r="E587" s="35">
        <f t="shared" ca="1" si="60"/>
        <v>1520.4445531708916</v>
      </c>
      <c r="F587" s="35">
        <f t="shared" ca="1" si="61"/>
        <v>1520.4445531708916</v>
      </c>
      <c r="G587" s="35">
        <f t="shared" ca="1" si="62"/>
        <v>0</v>
      </c>
      <c r="H587" s="35">
        <f t="shared" ca="1" si="57"/>
        <v>1.7231835937523008</v>
      </c>
      <c r="I587" s="35">
        <f t="shared" ca="1" si="58"/>
        <v>1522.1677367646439</v>
      </c>
      <c r="J587" s="35">
        <f t="shared" ca="1" si="59"/>
        <v>1.7231835937523101</v>
      </c>
    </row>
    <row r="588" spans="3:10" x14ac:dyDescent="0.25">
      <c r="C588" s="3">
        <v>572</v>
      </c>
      <c r="D588" s="35">
        <f t="shared" ca="1" si="56"/>
        <v>4.4052567404657497</v>
      </c>
      <c r="E588" s="35">
        <f t="shared" ca="1" si="60"/>
        <v>1524.8498099113574</v>
      </c>
      <c r="F588" s="35">
        <f t="shared" ca="1" si="61"/>
        <v>1524.8498099113574</v>
      </c>
      <c r="G588" s="35">
        <f t="shared" ca="1" si="62"/>
        <v>0</v>
      </c>
      <c r="H588" s="35">
        <f t="shared" ca="1" si="57"/>
        <v>2.0090271951894887</v>
      </c>
      <c r="I588" s="35">
        <f t="shared" ca="1" si="58"/>
        <v>1526.8588371065468</v>
      </c>
      <c r="J588" s="35">
        <f t="shared" ca="1" si="59"/>
        <v>2.0090271951894465</v>
      </c>
    </row>
    <row r="589" spans="3:10" x14ac:dyDescent="0.25">
      <c r="C589" s="3">
        <v>573</v>
      </c>
      <c r="D589" s="35">
        <f t="shared" ca="1" si="56"/>
        <v>2.0275794843603849</v>
      </c>
      <c r="E589" s="35">
        <f t="shared" ca="1" si="60"/>
        <v>1526.8773893957177</v>
      </c>
      <c r="F589" s="35">
        <f t="shared" ca="1" si="61"/>
        <v>1526.8773893957177</v>
      </c>
      <c r="G589" s="35">
        <f t="shared" ca="1" si="62"/>
        <v>0</v>
      </c>
      <c r="H589" s="35">
        <f t="shared" ca="1" si="57"/>
        <v>1.9374550379597693</v>
      </c>
      <c r="I589" s="35">
        <f t="shared" ca="1" si="58"/>
        <v>1528.8148444336775</v>
      </c>
      <c r="J589" s="35">
        <f t="shared" ca="1" si="59"/>
        <v>1.9374550379598077</v>
      </c>
    </row>
    <row r="590" spans="3:10" x14ac:dyDescent="0.25">
      <c r="C590" s="3">
        <v>574</v>
      </c>
      <c r="D590" s="35">
        <f t="shared" ca="1" si="56"/>
        <v>0.68948440108029752</v>
      </c>
      <c r="E590" s="35">
        <f t="shared" ca="1" si="60"/>
        <v>1527.5668737967981</v>
      </c>
      <c r="F590" s="35">
        <f t="shared" ca="1" si="61"/>
        <v>1528.8148444336775</v>
      </c>
      <c r="G590" s="35">
        <f t="shared" ca="1" si="62"/>
        <v>1.2479706368794723</v>
      </c>
      <c r="H590" s="35">
        <f t="shared" ca="1" si="57"/>
        <v>2.0984354969460348</v>
      </c>
      <c r="I590" s="35">
        <f t="shared" ca="1" si="58"/>
        <v>1530.9132799306235</v>
      </c>
      <c r="J590" s="35">
        <f t="shared" ca="1" si="59"/>
        <v>3.3464061338254396</v>
      </c>
    </row>
    <row r="591" spans="3:10" x14ac:dyDescent="0.25">
      <c r="C591" s="3">
        <v>575</v>
      </c>
      <c r="D591" s="35">
        <f t="shared" ca="1" si="56"/>
        <v>2.3374797853516598</v>
      </c>
      <c r="E591" s="35">
        <f t="shared" ca="1" si="60"/>
        <v>1529.9043535821497</v>
      </c>
      <c r="F591" s="35">
        <f t="shared" ca="1" si="61"/>
        <v>1530.9132799306235</v>
      </c>
      <c r="G591" s="35">
        <f t="shared" ca="1" si="62"/>
        <v>1.0089263484737785</v>
      </c>
      <c r="H591" s="35">
        <f t="shared" ca="1" si="57"/>
        <v>1.8241486918505139</v>
      </c>
      <c r="I591" s="35">
        <f t="shared" ca="1" si="58"/>
        <v>1532.737428622474</v>
      </c>
      <c r="J591" s="35">
        <f t="shared" ca="1" si="59"/>
        <v>2.8330750403242746</v>
      </c>
    </row>
    <row r="592" spans="3:10" x14ac:dyDescent="0.25">
      <c r="C592" s="3">
        <v>576</v>
      </c>
      <c r="D592" s="35">
        <f t="shared" ca="1" si="56"/>
        <v>1.315637001045924</v>
      </c>
      <c r="E592" s="35">
        <f t="shared" ca="1" si="60"/>
        <v>1531.2199905831956</v>
      </c>
      <c r="F592" s="35">
        <f t="shared" ca="1" si="61"/>
        <v>1532.737428622474</v>
      </c>
      <c r="G592" s="35">
        <f t="shared" ca="1" si="62"/>
        <v>1.5174380392784315</v>
      </c>
      <c r="H592" s="35">
        <f t="shared" ca="1" si="57"/>
        <v>1.9785551508299997</v>
      </c>
      <c r="I592" s="35">
        <f t="shared" ca="1" si="58"/>
        <v>1534.7159837733041</v>
      </c>
      <c r="J592" s="35">
        <f t="shared" ca="1" si="59"/>
        <v>3.4959931901084929</v>
      </c>
    </row>
    <row r="593" spans="3:10" x14ac:dyDescent="0.25">
      <c r="C593" s="3">
        <v>577</v>
      </c>
      <c r="D593" s="35">
        <f t="shared" ca="1" si="56"/>
        <v>3.0737172862449675</v>
      </c>
      <c r="E593" s="35">
        <f t="shared" ca="1" si="60"/>
        <v>1534.2937078694406</v>
      </c>
      <c r="F593" s="35">
        <f t="shared" ca="1" si="61"/>
        <v>1534.7159837733041</v>
      </c>
      <c r="G593" s="35">
        <f t="shared" ca="1" si="62"/>
        <v>0.42227590386346492</v>
      </c>
      <c r="H593" s="35">
        <f t="shared" ca="1" si="57"/>
        <v>2.3108337219754094</v>
      </c>
      <c r="I593" s="35">
        <f t="shared" ca="1" si="58"/>
        <v>1537.0268174952794</v>
      </c>
      <c r="J593" s="35">
        <f t="shared" ca="1" si="59"/>
        <v>2.7331096258387788</v>
      </c>
    </row>
    <row r="594" spans="3:10" x14ac:dyDescent="0.25">
      <c r="C594" s="3">
        <v>578</v>
      </c>
      <c r="D594" s="35">
        <f t="shared" ref="D594:D657" ca="1" si="63">$C$7+($C$8-$C$7)*RAND()</f>
        <v>2.3078093275587825</v>
      </c>
      <c r="E594" s="35">
        <f t="shared" ca="1" si="60"/>
        <v>1536.6015171969993</v>
      </c>
      <c r="F594" s="35">
        <f t="shared" ca="1" si="61"/>
        <v>1537.0268174952794</v>
      </c>
      <c r="G594" s="35">
        <f t="shared" ca="1" si="62"/>
        <v>0.42530029828003535</v>
      </c>
      <c r="H594" s="35">
        <f t="shared" ref="H594:H657" ca="1" si="64">NORMINV(RAND(),$C$11,$C$12)</f>
        <v>2.232673467043583</v>
      </c>
      <c r="I594" s="35">
        <f t="shared" ref="I594:I657" ca="1" si="65">F594+H594</f>
        <v>1539.2594909623231</v>
      </c>
      <c r="J594" s="35">
        <f t="shared" ref="J594:J657" ca="1" si="66">I594-E594</f>
        <v>2.6579737653237316</v>
      </c>
    </row>
    <row r="595" spans="3:10" x14ac:dyDescent="0.25">
      <c r="C595" s="3">
        <v>579</v>
      </c>
      <c r="D595" s="35">
        <f t="shared" ca="1" si="63"/>
        <v>1.0277822635556459</v>
      </c>
      <c r="E595" s="35">
        <f t="shared" ref="E595:E658" ca="1" si="67">D595+E594</f>
        <v>1537.6292994605549</v>
      </c>
      <c r="F595" s="35">
        <f t="shared" ref="F595:F658" ca="1" si="68">IF(E595&gt;I594,E595,I594)</f>
        <v>1539.2594909623231</v>
      </c>
      <c r="G595" s="35">
        <f t="shared" ref="G595:G658" ca="1" si="69">F595-E595</f>
        <v>1.6301915017681949</v>
      </c>
      <c r="H595" s="35">
        <f t="shared" ca="1" si="64"/>
        <v>2.5482670939983532</v>
      </c>
      <c r="I595" s="35">
        <f t="shared" ca="1" si="65"/>
        <v>1541.8077580563215</v>
      </c>
      <c r="J595" s="35">
        <f t="shared" ca="1" si="66"/>
        <v>4.1784585957666422</v>
      </c>
    </row>
    <row r="596" spans="3:10" x14ac:dyDescent="0.25">
      <c r="C596" s="3">
        <v>580</v>
      </c>
      <c r="D596" s="35">
        <f t="shared" ca="1" si="63"/>
        <v>3.4189002102359516</v>
      </c>
      <c r="E596" s="35">
        <f t="shared" ca="1" si="67"/>
        <v>1541.0481996707908</v>
      </c>
      <c r="F596" s="35">
        <f t="shared" ca="1" si="68"/>
        <v>1541.8077580563215</v>
      </c>
      <c r="G596" s="35">
        <f t="shared" ca="1" si="69"/>
        <v>0.75955838553068133</v>
      </c>
      <c r="H596" s="35">
        <f t="shared" ca="1" si="64"/>
        <v>3.1347056453512256</v>
      </c>
      <c r="I596" s="35">
        <f t="shared" ca="1" si="65"/>
        <v>1544.9424637016728</v>
      </c>
      <c r="J596" s="35">
        <f t="shared" ca="1" si="66"/>
        <v>3.8942640308819136</v>
      </c>
    </row>
    <row r="597" spans="3:10" x14ac:dyDescent="0.25">
      <c r="C597" s="3">
        <v>581</v>
      </c>
      <c r="D597" s="35">
        <f t="shared" ca="1" si="63"/>
        <v>3.4423045380546329</v>
      </c>
      <c r="E597" s="35">
        <f t="shared" ca="1" si="67"/>
        <v>1544.4905042088456</v>
      </c>
      <c r="F597" s="35">
        <f t="shared" ca="1" si="68"/>
        <v>1544.9424637016728</v>
      </c>
      <c r="G597" s="35">
        <f t="shared" ca="1" si="69"/>
        <v>0.45195949282719994</v>
      </c>
      <c r="H597" s="35">
        <f t="shared" ca="1" si="64"/>
        <v>2.115502673154428</v>
      </c>
      <c r="I597" s="35">
        <f t="shared" ca="1" si="65"/>
        <v>1547.0579663748272</v>
      </c>
      <c r="J597" s="35">
        <f t="shared" ca="1" si="66"/>
        <v>2.5674621659816239</v>
      </c>
    </row>
    <row r="598" spans="3:10" x14ac:dyDescent="0.25">
      <c r="C598" s="3">
        <v>582</v>
      </c>
      <c r="D598" s="35">
        <f t="shared" ca="1" si="63"/>
        <v>0.71382864445728667</v>
      </c>
      <c r="E598" s="35">
        <f t="shared" ca="1" si="67"/>
        <v>1545.2043328533027</v>
      </c>
      <c r="F598" s="35">
        <f t="shared" ca="1" si="68"/>
        <v>1547.0579663748272</v>
      </c>
      <c r="G598" s="35">
        <f t="shared" ca="1" si="69"/>
        <v>1.8536335215244435</v>
      </c>
      <c r="H598" s="35">
        <f t="shared" ca="1" si="64"/>
        <v>1.417567236605745</v>
      </c>
      <c r="I598" s="35">
        <f t="shared" ca="1" si="65"/>
        <v>1548.4755336114329</v>
      </c>
      <c r="J598" s="35">
        <f t="shared" ca="1" si="66"/>
        <v>3.271200758130135</v>
      </c>
    </row>
    <row r="599" spans="3:10" x14ac:dyDescent="0.25">
      <c r="C599" s="3">
        <v>583</v>
      </c>
      <c r="D599" s="35">
        <f t="shared" ca="1" si="63"/>
        <v>0.90296889973203898</v>
      </c>
      <c r="E599" s="35">
        <f t="shared" ca="1" si="67"/>
        <v>1546.1073017530348</v>
      </c>
      <c r="F599" s="35">
        <f t="shared" ca="1" si="68"/>
        <v>1548.4755336114329</v>
      </c>
      <c r="G599" s="35">
        <f t="shared" ca="1" si="69"/>
        <v>2.3682318583980759</v>
      </c>
      <c r="H599" s="35">
        <f t="shared" ca="1" si="64"/>
        <v>1.8498482462720052</v>
      </c>
      <c r="I599" s="35">
        <f t="shared" ca="1" si="65"/>
        <v>1550.3253818577048</v>
      </c>
      <c r="J599" s="35">
        <f t="shared" ca="1" si="66"/>
        <v>4.2180801046699798</v>
      </c>
    </row>
    <row r="600" spans="3:10" x14ac:dyDescent="0.25">
      <c r="C600" s="3">
        <v>584</v>
      </c>
      <c r="D600" s="35">
        <f t="shared" ca="1" si="63"/>
        <v>4.273180916493267</v>
      </c>
      <c r="E600" s="35">
        <f t="shared" ca="1" si="67"/>
        <v>1550.380482669528</v>
      </c>
      <c r="F600" s="35">
        <f t="shared" ca="1" si="68"/>
        <v>1550.380482669528</v>
      </c>
      <c r="G600" s="35">
        <f t="shared" ca="1" si="69"/>
        <v>0</v>
      </c>
      <c r="H600" s="35">
        <f t="shared" ca="1" si="64"/>
        <v>2.2690733522447317</v>
      </c>
      <c r="I600" s="35">
        <f t="shared" ca="1" si="65"/>
        <v>1552.6495560217727</v>
      </c>
      <c r="J600" s="35">
        <f t="shared" ca="1" si="66"/>
        <v>2.2690733522447317</v>
      </c>
    </row>
    <row r="601" spans="3:10" x14ac:dyDescent="0.25">
      <c r="C601" s="3">
        <v>585</v>
      </c>
      <c r="D601" s="35">
        <f t="shared" ca="1" si="63"/>
        <v>1.2160318388276359</v>
      </c>
      <c r="E601" s="35">
        <f t="shared" ca="1" si="67"/>
        <v>1551.5965145083555</v>
      </c>
      <c r="F601" s="35">
        <f t="shared" ca="1" si="68"/>
        <v>1552.6495560217727</v>
      </c>
      <c r="G601" s="35">
        <f t="shared" ca="1" si="69"/>
        <v>1.0530415134171562</v>
      </c>
      <c r="H601" s="35">
        <f t="shared" ca="1" si="64"/>
        <v>1.5023995649768414</v>
      </c>
      <c r="I601" s="35">
        <f t="shared" ca="1" si="65"/>
        <v>1554.1519555867496</v>
      </c>
      <c r="J601" s="35">
        <f t="shared" ca="1" si="66"/>
        <v>2.5554410783940966</v>
      </c>
    </row>
    <row r="602" spans="3:10" x14ac:dyDescent="0.25">
      <c r="C602" s="3">
        <v>586</v>
      </c>
      <c r="D602" s="35">
        <f t="shared" ca="1" si="63"/>
        <v>4.282062381677779</v>
      </c>
      <c r="E602" s="35">
        <f t="shared" ca="1" si="67"/>
        <v>1555.8785768900334</v>
      </c>
      <c r="F602" s="35">
        <f t="shared" ca="1" si="68"/>
        <v>1555.8785768900334</v>
      </c>
      <c r="G602" s="35">
        <f t="shared" ca="1" si="69"/>
        <v>0</v>
      </c>
      <c r="H602" s="35">
        <f t="shared" ca="1" si="64"/>
        <v>1.7426266405024329</v>
      </c>
      <c r="I602" s="35">
        <f t="shared" ca="1" si="65"/>
        <v>1557.6212035305359</v>
      </c>
      <c r="J602" s="35">
        <f t="shared" ca="1" si="66"/>
        <v>1.7426266405025217</v>
      </c>
    </row>
    <row r="603" spans="3:10" x14ac:dyDescent="0.25">
      <c r="C603" s="3">
        <v>587</v>
      </c>
      <c r="D603" s="35">
        <f t="shared" ca="1" si="63"/>
        <v>0.14918604078063336</v>
      </c>
      <c r="E603" s="35">
        <f t="shared" ca="1" si="67"/>
        <v>1556.0277629308141</v>
      </c>
      <c r="F603" s="35">
        <f t="shared" ca="1" si="68"/>
        <v>1557.6212035305359</v>
      </c>
      <c r="G603" s="35">
        <f t="shared" ca="1" si="69"/>
        <v>1.5934405997218164</v>
      </c>
      <c r="H603" s="35">
        <f t="shared" ca="1" si="64"/>
        <v>2.4662777853153544</v>
      </c>
      <c r="I603" s="35">
        <f t="shared" ca="1" si="65"/>
        <v>1560.0874813158512</v>
      </c>
      <c r="J603" s="35">
        <f t="shared" ca="1" si="66"/>
        <v>4.0597183850370584</v>
      </c>
    </row>
    <row r="604" spans="3:10" x14ac:dyDescent="0.25">
      <c r="C604" s="3">
        <v>588</v>
      </c>
      <c r="D604" s="35">
        <f t="shared" ca="1" si="63"/>
        <v>3.551766988090939</v>
      </c>
      <c r="E604" s="35">
        <f t="shared" ca="1" si="67"/>
        <v>1559.5795299189051</v>
      </c>
      <c r="F604" s="35">
        <f t="shared" ca="1" si="68"/>
        <v>1560.0874813158512</v>
      </c>
      <c r="G604" s="35">
        <f t="shared" ca="1" si="69"/>
        <v>0.50795139694605496</v>
      </c>
      <c r="H604" s="35">
        <f t="shared" ca="1" si="64"/>
        <v>2.3430407139086253</v>
      </c>
      <c r="I604" s="35">
        <f t="shared" ca="1" si="65"/>
        <v>1562.4305220297597</v>
      </c>
      <c r="J604" s="35">
        <f t="shared" ca="1" si="66"/>
        <v>2.8509921108545768</v>
      </c>
    </row>
    <row r="605" spans="3:10" x14ac:dyDescent="0.25">
      <c r="C605" s="3">
        <v>589</v>
      </c>
      <c r="D605" s="35">
        <f t="shared" ca="1" si="63"/>
        <v>0.30273013220977252</v>
      </c>
      <c r="E605" s="35">
        <f t="shared" ca="1" si="67"/>
        <v>1559.8822600511148</v>
      </c>
      <c r="F605" s="35">
        <f t="shared" ca="1" si="68"/>
        <v>1562.4305220297597</v>
      </c>
      <c r="G605" s="35">
        <f t="shared" ca="1" si="69"/>
        <v>2.5482619786448595</v>
      </c>
      <c r="H605" s="35">
        <f t="shared" ca="1" si="64"/>
        <v>1.9645649236518696</v>
      </c>
      <c r="I605" s="35">
        <f t="shared" ca="1" si="65"/>
        <v>1564.3950869534115</v>
      </c>
      <c r="J605" s="35">
        <f t="shared" ca="1" si="66"/>
        <v>4.5128269022966379</v>
      </c>
    </row>
    <row r="606" spans="3:10" x14ac:dyDescent="0.25">
      <c r="C606" s="3">
        <v>590</v>
      </c>
      <c r="D606" s="35">
        <f t="shared" ca="1" si="63"/>
        <v>3.6241385028840778</v>
      </c>
      <c r="E606" s="35">
        <f t="shared" ca="1" si="67"/>
        <v>1563.5063985539989</v>
      </c>
      <c r="F606" s="35">
        <f t="shared" ca="1" si="68"/>
        <v>1564.3950869534115</v>
      </c>
      <c r="G606" s="35">
        <f t="shared" ca="1" si="69"/>
        <v>0.88868839941255828</v>
      </c>
      <c r="H606" s="35">
        <f t="shared" ca="1" si="64"/>
        <v>1.4551292966420153</v>
      </c>
      <c r="I606" s="35">
        <f t="shared" ca="1" si="65"/>
        <v>1565.8502162500536</v>
      </c>
      <c r="J606" s="35">
        <f t="shared" ca="1" si="66"/>
        <v>2.3438176960546571</v>
      </c>
    </row>
    <row r="607" spans="3:10" x14ac:dyDescent="0.25">
      <c r="C607" s="3">
        <v>591</v>
      </c>
      <c r="D607" s="35">
        <f t="shared" ca="1" si="63"/>
        <v>2.2269775440780935</v>
      </c>
      <c r="E607" s="35">
        <f t="shared" ca="1" si="67"/>
        <v>1565.7333760980771</v>
      </c>
      <c r="F607" s="35">
        <f t="shared" ca="1" si="68"/>
        <v>1565.8502162500536</v>
      </c>
      <c r="G607" s="35">
        <f t="shared" ca="1" si="69"/>
        <v>0.11684015197647568</v>
      </c>
      <c r="H607" s="35">
        <f t="shared" ca="1" si="64"/>
        <v>2.204386425521657</v>
      </c>
      <c r="I607" s="35">
        <f t="shared" ca="1" si="65"/>
        <v>1568.0546026755753</v>
      </c>
      <c r="J607" s="35">
        <f t="shared" ca="1" si="66"/>
        <v>2.321226577498237</v>
      </c>
    </row>
    <row r="608" spans="3:10" x14ac:dyDescent="0.25">
      <c r="C608" s="3">
        <v>592</v>
      </c>
      <c r="D608" s="35">
        <f t="shared" ca="1" si="63"/>
        <v>0.17529887366350583</v>
      </c>
      <c r="E608" s="35">
        <f t="shared" ca="1" si="67"/>
        <v>1565.9086749717405</v>
      </c>
      <c r="F608" s="35">
        <f t="shared" ca="1" si="68"/>
        <v>1568.0546026755753</v>
      </c>
      <c r="G608" s="35">
        <f t="shared" ca="1" si="69"/>
        <v>2.1459277038347864</v>
      </c>
      <c r="H608" s="35">
        <f t="shared" ca="1" si="64"/>
        <v>1.6639407038109153</v>
      </c>
      <c r="I608" s="35">
        <f t="shared" ca="1" si="65"/>
        <v>1569.7185433793863</v>
      </c>
      <c r="J608" s="35">
        <f t="shared" ca="1" si="66"/>
        <v>3.8098684076458085</v>
      </c>
    </row>
    <row r="609" spans="3:10" x14ac:dyDescent="0.25">
      <c r="C609" s="3">
        <v>593</v>
      </c>
      <c r="D609" s="35">
        <f t="shared" ca="1" si="63"/>
        <v>2.7086257180255204</v>
      </c>
      <c r="E609" s="35">
        <f t="shared" ca="1" si="67"/>
        <v>1568.6173006897661</v>
      </c>
      <c r="F609" s="35">
        <f t="shared" ca="1" si="68"/>
        <v>1569.7185433793863</v>
      </c>
      <c r="G609" s="35">
        <f t="shared" ca="1" si="69"/>
        <v>1.1012426896202214</v>
      </c>
      <c r="H609" s="35">
        <f t="shared" ca="1" si="64"/>
        <v>1.3892340440898838</v>
      </c>
      <c r="I609" s="35">
        <f t="shared" ca="1" si="65"/>
        <v>1571.1077774234761</v>
      </c>
      <c r="J609" s="35">
        <f t="shared" ca="1" si="66"/>
        <v>2.4904767337100111</v>
      </c>
    </row>
    <row r="610" spans="3:10" x14ac:dyDescent="0.25">
      <c r="C610" s="3">
        <v>594</v>
      </c>
      <c r="D610" s="35">
        <f t="shared" ca="1" si="63"/>
        <v>4.7071111199795057</v>
      </c>
      <c r="E610" s="35">
        <f t="shared" ca="1" si="67"/>
        <v>1573.3244118097457</v>
      </c>
      <c r="F610" s="35">
        <f t="shared" ca="1" si="68"/>
        <v>1573.3244118097457</v>
      </c>
      <c r="G610" s="35">
        <f t="shared" ca="1" si="69"/>
        <v>0</v>
      </c>
      <c r="H610" s="35">
        <f t="shared" ca="1" si="64"/>
        <v>1.711498908007594</v>
      </c>
      <c r="I610" s="35">
        <f t="shared" ca="1" si="65"/>
        <v>1575.0359107177533</v>
      </c>
      <c r="J610" s="35">
        <f t="shared" ca="1" si="66"/>
        <v>1.7114989080075702</v>
      </c>
    </row>
    <row r="611" spans="3:10" x14ac:dyDescent="0.25">
      <c r="C611" s="3">
        <v>595</v>
      </c>
      <c r="D611" s="35">
        <f t="shared" ca="1" si="63"/>
        <v>2.9106555840370225</v>
      </c>
      <c r="E611" s="35">
        <f t="shared" ca="1" si="67"/>
        <v>1576.2350673937826</v>
      </c>
      <c r="F611" s="35">
        <f t="shared" ca="1" si="68"/>
        <v>1576.2350673937826</v>
      </c>
      <c r="G611" s="35">
        <f t="shared" ca="1" si="69"/>
        <v>0</v>
      </c>
      <c r="H611" s="35">
        <f t="shared" ca="1" si="64"/>
        <v>2.7957432459993026</v>
      </c>
      <c r="I611" s="35">
        <f t="shared" ca="1" si="65"/>
        <v>1579.030810639782</v>
      </c>
      <c r="J611" s="35">
        <f t="shared" ca="1" si="66"/>
        <v>2.795743245999347</v>
      </c>
    </row>
    <row r="612" spans="3:10" x14ac:dyDescent="0.25">
      <c r="C612" s="3">
        <v>596</v>
      </c>
      <c r="D612" s="35">
        <f t="shared" ca="1" si="63"/>
        <v>4.6966803014035232</v>
      </c>
      <c r="E612" s="35">
        <f t="shared" ca="1" si="67"/>
        <v>1580.9317476951862</v>
      </c>
      <c r="F612" s="35">
        <f t="shared" ca="1" si="68"/>
        <v>1580.9317476951862</v>
      </c>
      <c r="G612" s="35">
        <f t="shared" ca="1" si="69"/>
        <v>0</v>
      </c>
      <c r="H612" s="35">
        <f t="shared" ca="1" si="64"/>
        <v>2.4648229718040358</v>
      </c>
      <c r="I612" s="35">
        <f t="shared" ca="1" si="65"/>
        <v>1583.3965706669903</v>
      </c>
      <c r="J612" s="35">
        <f t="shared" ca="1" si="66"/>
        <v>2.4648229718040966</v>
      </c>
    </row>
    <row r="613" spans="3:10" x14ac:dyDescent="0.25">
      <c r="C613" s="3">
        <v>597</v>
      </c>
      <c r="D613" s="35">
        <f t="shared" ca="1" si="63"/>
        <v>2.9754246837083924</v>
      </c>
      <c r="E613" s="35">
        <f t="shared" ca="1" si="67"/>
        <v>1583.9071723788945</v>
      </c>
      <c r="F613" s="35">
        <f t="shared" ca="1" si="68"/>
        <v>1583.9071723788945</v>
      </c>
      <c r="G613" s="35">
        <f t="shared" ca="1" si="69"/>
        <v>0</v>
      </c>
      <c r="H613" s="35">
        <f t="shared" ca="1" si="64"/>
        <v>1.4110125340808266</v>
      </c>
      <c r="I613" s="35">
        <f t="shared" ca="1" si="65"/>
        <v>1585.3181849129753</v>
      </c>
      <c r="J613" s="35">
        <f t="shared" ca="1" si="66"/>
        <v>1.4110125340807826</v>
      </c>
    </row>
    <row r="614" spans="3:10" x14ac:dyDescent="0.25">
      <c r="C614" s="3">
        <v>598</v>
      </c>
      <c r="D614" s="35">
        <f t="shared" ca="1" si="63"/>
        <v>4.008258915017521</v>
      </c>
      <c r="E614" s="35">
        <f t="shared" ca="1" si="67"/>
        <v>1587.915431293912</v>
      </c>
      <c r="F614" s="35">
        <f t="shared" ca="1" si="68"/>
        <v>1587.915431293912</v>
      </c>
      <c r="G614" s="35">
        <f t="shared" ca="1" si="69"/>
        <v>0</v>
      </c>
      <c r="H614" s="35">
        <f t="shared" ca="1" si="64"/>
        <v>1.7843097303428923</v>
      </c>
      <c r="I614" s="35">
        <f t="shared" ca="1" si="65"/>
        <v>1589.6997410242548</v>
      </c>
      <c r="J614" s="35">
        <f t="shared" ca="1" si="66"/>
        <v>1.784309730342784</v>
      </c>
    </row>
    <row r="615" spans="3:10" x14ac:dyDescent="0.25">
      <c r="C615" s="3">
        <v>599</v>
      </c>
      <c r="D615" s="35">
        <f t="shared" ca="1" si="63"/>
        <v>3.3992811583719611</v>
      </c>
      <c r="E615" s="35">
        <f t="shared" ca="1" si="67"/>
        <v>1591.3147124522839</v>
      </c>
      <c r="F615" s="35">
        <f t="shared" ca="1" si="68"/>
        <v>1591.3147124522839</v>
      </c>
      <c r="G615" s="35">
        <f t="shared" ca="1" si="69"/>
        <v>0</v>
      </c>
      <c r="H615" s="35">
        <f t="shared" ca="1" si="64"/>
        <v>1.7032720116641062</v>
      </c>
      <c r="I615" s="35">
        <f t="shared" ca="1" si="65"/>
        <v>1593.0179844639479</v>
      </c>
      <c r="J615" s="35">
        <f t="shared" ca="1" si="66"/>
        <v>1.7032720116640121</v>
      </c>
    </row>
    <row r="616" spans="3:10" x14ac:dyDescent="0.25">
      <c r="C616" s="3">
        <v>600</v>
      </c>
      <c r="D616" s="35">
        <f t="shared" ca="1" si="63"/>
        <v>3.4909515890127412</v>
      </c>
      <c r="E616" s="35">
        <f t="shared" ca="1" si="67"/>
        <v>1594.8056640412965</v>
      </c>
      <c r="F616" s="35">
        <f t="shared" ca="1" si="68"/>
        <v>1594.8056640412965</v>
      </c>
      <c r="G616" s="35">
        <f t="shared" ca="1" si="69"/>
        <v>0</v>
      </c>
      <c r="H616" s="35">
        <f t="shared" ca="1" si="64"/>
        <v>1.7463143704115169</v>
      </c>
      <c r="I616" s="35">
        <f t="shared" ca="1" si="65"/>
        <v>1596.551978411708</v>
      </c>
      <c r="J616" s="35">
        <f t="shared" ca="1" si="66"/>
        <v>1.7463143704114827</v>
      </c>
    </row>
    <row r="617" spans="3:10" x14ac:dyDescent="0.25">
      <c r="C617" s="3">
        <v>601</v>
      </c>
      <c r="D617" s="35">
        <f t="shared" ca="1" si="63"/>
        <v>1.7060305407982435</v>
      </c>
      <c r="E617" s="35">
        <f t="shared" ca="1" si="67"/>
        <v>1596.5116945820948</v>
      </c>
      <c r="F617" s="35">
        <f t="shared" ca="1" si="68"/>
        <v>1596.551978411708</v>
      </c>
      <c r="G617" s="35">
        <f t="shared" ca="1" si="69"/>
        <v>4.0283829613144917E-2</v>
      </c>
      <c r="H617" s="35">
        <f t="shared" ca="1" si="64"/>
        <v>1.4700443454940704</v>
      </c>
      <c r="I617" s="35">
        <f t="shared" ca="1" si="65"/>
        <v>1598.022022757202</v>
      </c>
      <c r="J617" s="35">
        <f t="shared" ca="1" si="66"/>
        <v>1.5103281751071336</v>
      </c>
    </row>
    <row r="618" spans="3:10" x14ac:dyDescent="0.25">
      <c r="C618" s="3">
        <v>602</v>
      </c>
      <c r="D618" s="35">
        <f t="shared" ca="1" si="63"/>
        <v>3.2825747144349537</v>
      </c>
      <c r="E618" s="35">
        <f t="shared" ca="1" si="67"/>
        <v>1599.7942692965298</v>
      </c>
      <c r="F618" s="35">
        <f t="shared" ca="1" si="68"/>
        <v>1599.7942692965298</v>
      </c>
      <c r="G618" s="35">
        <f t="shared" ca="1" si="69"/>
        <v>0</v>
      </c>
      <c r="H618" s="35">
        <f t="shared" ca="1" si="64"/>
        <v>2.389989685268048</v>
      </c>
      <c r="I618" s="35">
        <f t="shared" ca="1" si="65"/>
        <v>1602.1842589817979</v>
      </c>
      <c r="J618" s="35">
        <f t="shared" ca="1" si="66"/>
        <v>2.3899896852681195</v>
      </c>
    </row>
    <row r="619" spans="3:10" x14ac:dyDescent="0.25">
      <c r="C619" s="3">
        <v>603</v>
      </c>
      <c r="D619" s="35">
        <f t="shared" ca="1" si="63"/>
        <v>2.0270274132077599</v>
      </c>
      <c r="E619" s="35">
        <f t="shared" ca="1" si="67"/>
        <v>1601.8212967097377</v>
      </c>
      <c r="F619" s="35">
        <f t="shared" ca="1" si="68"/>
        <v>1602.1842589817979</v>
      </c>
      <c r="G619" s="35">
        <f t="shared" ca="1" si="69"/>
        <v>0.36296227206025833</v>
      </c>
      <c r="H619" s="35">
        <f t="shared" ca="1" si="64"/>
        <v>1.5611383108432906</v>
      </c>
      <c r="I619" s="35">
        <f t="shared" ca="1" si="65"/>
        <v>1603.7453972926412</v>
      </c>
      <c r="J619" s="35">
        <f t="shared" ca="1" si="66"/>
        <v>1.9241005829035203</v>
      </c>
    </row>
    <row r="620" spans="3:10" x14ac:dyDescent="0.25">
      <c r="C620" s="3">
        <v>604</v>
      </c>
      <c r="D620" s="35">
        <f t="shared" ca="1" si="63"/>
        <v>2.3342736521950509</v>
      </c>
      <c r="E620" s="35">
        <f t="shared" ca="1" si="67"/>
        <v>1604.1555703619326</v>
      </c>
      <c r="F620" s="35">
        <f t="shared" ca="1" si="68"/>
        <v>1604.1555703619326</v>
      </c>
      <c r="G620" s="35">
        <f t="shared" ca="1" si="69"/>
        <v>0</v>
      </c>
      <c r="H620" s="35">
        <f t="shared" ca="1" si="64"/>
        <v>2.3308922010132154</v>
      </c>
      <c r="I620" s="35">
        <f t="shared" ca="1" si="65"/>
        <v>1606.4864625629459</v>
      </c>
      <c r="J620" s="35">
        <f t="shared" ca="1" si="66"/>
        <v>2.3308922010132846</v>
      </c>
    </row>
    <row r="621" spans="3:10" x14ac:dyDescent="0.25">
      <c r="C621" s="3">
        <v>605</v>
      </c>
      <c r="D621" s="35">
        <f t="shared" ca="1" si="63"/>
        <v>2.3256838138143476</v>
      </c>
      <c r="E621" s="35">
        <f t="shared" ca="1" si="67"/>
        <v>1606.4812541757469</v>
      </c>
      <c r="F621" s="35">
        <f t="shared" ca="1" si="68"/>
        <v>1606.4864625629459</v>
      </c>
      <c r="G621" s="35">
        <f t="shared" ca="1" si="69"/>
        <v>5.2083871989907493E-3</v>
      </c>
      <c r="H621" s="35">
        <f t="shared" ca="1" si="64"/>
        <v>1.8712077315944264</v>
      </c>
      <c r="I621" s="35">
        <f t="shared" ca="1" si="65"/>
        <v>1608.3576702945404</v>
      </c>
      <c r="J621" s="35">
        <f t="shared" ca="1" si="66"/>
        <v>1.876416118793486</v>
      </c>
    </row>
    <row r="622" spans="3:10" x14ac:dyDescent="0.25">
      <c r="C622" s="3">
        <v>606</v>
      </c>
      <c r="D622" s="35">
        <f t="shared" ca="1" si="63"/>
        <v>1.2209924174272413</v>
      </c>
      <c r="E622" s="35">
        <f t="shared" ca="1" si="67"/>
        <v>1607.7022465931741</v>
      </c>
      <c r="F622" s="35">
        <f t="shared" ca="1" si="68"/>
        <v>1608.3576702945404</v>
      </c>
      <c r="G622" s="35">
        <f t="shared" ca="1" si="69"/>
        <v>0.65542370136631689</v>
      </c>
      <c r="H622" s="35">
        <f t="shared" ca="1" si="64"/>
        <v>1.9438418774609065</v>
      </c>
      <c r="I622" s="35">
        <f t="shared" ca="1" si="65"/>
        <v>1610.3015121720014</v>
      </c>
      <c r="J622" s="35">
        <f t="shared" ca="1" si="66"/>
        <v>2.5992655788272714</v>
      </c>
    </row>
    <row r="623" spans="3:10" x14ac:dyDescent="0.25">
      <c r="C623" s="3">
        <v>607</v>
      </c>
      <c r="D623" s="35">
        <f t="shared" ca="1" si="63"/>
        <v>1.4520351137756067</v>
      </c>
      <c r="E623" s="35">
        <f t="shared" ca="1" si="67"/>
        <v>1609.1542817069496</v>
      </c>
      <c r="F623" s="35">
        <f t="shared" ca="1" si="68"/>
        <v>1610.3015121720014</v>
      </c>
      <c r="G623" s="35">
        <f t="shared" ca="1" si="69"/>
        <v>1.1472304650517344</v>
      </c>
      <c r="H623" s="35">
        <f t="shared" ca="1" si="64"/>
        <v>3.2057206741924427</v>
      </c>
      <c r="I623" s="35">
        <f t="shared" ca="1" si="65"/>
        <v>1613.5072328461938</v>
      </c>
      <c r="J623" s="35">
        <f t="shared" ca="1" si="66"/>
        <v>4.3529511392441691</v>
      </c>
    </row>
    <row r="624" spans="3:10" x14ac:dyDescent="0.25">
      <c r="C624" s="3">
        <v>608</v>
      </c>
      <c r="D624" s="35">
        <f t="shared" ca="1" si="63"/>
        <v>2.2761993131709808</v>
      </c>
      <c r="E624" s="35">
        <f t="shared" ca="1" si="67"/>
        <v>1611.4304810201206</v>
      </c>
      <c r="F624" s="35">
        <f t="shared" ca="1" si="68"/>
        <v>1613.5072328461938</v>
      </c>
      <c r="G624" s="35">
        <f t="shared" ca="1" si="69"/>
        <v>2.0767518260731777</v>
      </c>
      <c r="H624" s="35">
        <f t="shared" ca="1" si="64"/>
        <v>2.3757679755656387</v>
      </c>
      <c r="I624" s="35">
        <f t="shared" ca="1" si="65"/>
        <v>1615.8830008217594</v>
      </c>
      <c r="J624" s="35">
        <f t="shared" ca="1" si="66"/>
        <v>4.4525198016388003</v>
      </c>
    </row>
    <row r="625" spans="3:10" x14ac:dyDescent="0.25">
      <c r="C625" s="3">
        <v>609</v>
      </c>
      <c r="D625" s="35">
        <f t="shared" ca="1" si="63"/>
        <v>2.2063346889227415</v>
      </c>
      <c r="E625" s="35">
        <f t="shared" ca="1" si="67"/>
        <v>1613.6368157090433</v>
      </c>
      <c r="F625" s="35">
        <f t="shared" ca="1" si="68"/>
        <v>1615.8830008217594</v>
      </c>
      <c r="G625" s="35">
        <f t="shared" ca="1" si="69"/>
        <v>2.2461851127161481</v>
      </c>
      <c r="H625" s="35">
        <f t="shared" ca="1" si="64"/>
        <v>1.6265189136151696</v>
      </c>
      <c r="I625" s="35">
        <f t="shared" ca="1" si="65"/>
        <v>1617.5095197353746</v>
      </c>
      <c r="J625" s="35">
        <f t="shared" ca="1" si="66"/>
        <v>3.8727040263313484</v>
      </c>
    </row>
    <row r="626" spans="3:10" x14ac:dyDescent="0.25">
      <c r="C626" s="3">
        <v>610</v>
      </c>
      <c r="D626" s="35">
        <f t="shared" ca="1" si="63"/>
        <v>2.1308436335553638</v>
      </c>
      <c r="E626" s="35">
        <f t="shared" ca="1" si="67"/>
        <v>1615.7676593425986</v>
      </c>
      <c r="F626" s="35">
        <f t="shared" ca="1" si="68"/>
        <v>1617.5095197353746</v>
      </c>
      <c r="G626" s="35">
        <f t="shared" ca="1" si="69"/>
        <v>1.7418603927760614</v>
      </c>
      <c r="H626" s="35">
        <f t="shared" ca="1" si="64"/>
        <v>2.6290730939243132</v>
      </c>
      <c r="I626" s="35">
        <f t="shared" ca="1" si="65"/>
        <v>1620.1385928292989</v>
      </c>
      <c r="J626" s="35">
        <f t="shared" ca="1" si="66"/>
        <v>4.3709334867003236</v>
      </c>
    </row>
    <row r="627" spans="3:10" x14ac:dyDescent="0.25">
      <c r="C627" s="3">
        <v>611</v>
      </c>
      <c r="D627" s="35">
        <f t="shared" ca="1" si="63"/>
        <v>3.4465672652701329</v>
      </c>
      <c r="E627" s="35">
        <f t="shared" ca="1" si="67"/>
        <v>1619.2142266078688</v>
      </c>
      <c r="F627" s="35">
        <f t="shared" ca="1" si="68"/>
        <v>1620.1385928292989</v>
      </c>
      <c r="G627" s="35">
        <f t="shared" ca="1" si="69"/>
        <v>0.92436622143009117</v>
      </c>
      <c r="H627" s="35">
        <f t="shared" ca="1" si="64"/>
        <v>2.0191118675882165</v>
      </c>
      <c r="I627" s="35">
        <f t="shared" ca="1" si="65"/>
        <v>1622.1577046968871</v>
      </c>
      <c r="J627" s="35">
        <f t="shared" ca="1" si="66"/>
        <v>2.9434780890182992</v>
      </c>
    </row>
    <row r="628" spans="3:10" x14ac:dyDescent="0.25">
      <c r="C628" s="3">
        <v>612</v>
      </c>
      <c r="D628" s="35">
        <f t="shared" ca="1" si="63"/>
        <v>4.3751708488205301</v>
      </c>
      <c r="E628" s="35">
        <f t="shared" ca="1" si="67"/>
        <v>1623.5893974566893</v>
      </c>
      <c r="F628" s="35">
        <f t="shared" ca="1" si="68"/>
        <v>1623.5893974566893</v>
      </c>
      <c r="G628" s="35">
        <f t="shared" ca="1" si="69"/>
        <v>0</v>
      </c>
      <c r="H628" s="35">
        <f t="shared" ca="1" si="64"/>
        <v>1.5303149693736078</v>
      </c>
      <c r="I628" s="35">
        <f t="shared" ca="1" si="65"/>
        <v>1625.119712426063</v>
      </c>
      <c r="J628" s="35">
        <f t="shared" ca="1" si="66"/>
        <v>1.5303149693736486</v>
      </c>
    </row>
    <row r="629" spans="3:10" x14ac:dyDescent="0.25">
      <c r="C629" s="3">
        <v>613</v>
      </c>
      <c r="D629" s="35">
        <f t="shared" ca="1" si="63"/>
        <v>4.2673783890767085</v>
      </c>
      <c r="E629" s="35">
        <f t="shared" ca="1" si="67"/>
        <v>1627.8567758457659</v>
      </c>
      <c r="F629" s="35">
        <f t="shared" ca="1" si="68"/>
        <v>1627.8567758457659</v>
      </c>
      <c r="G629" s="35">
        <f t="shared" ca="1" si="69"/>
        <v>0</v>
      </c>
      <c r="H629" s="35">
        <f t="shared" ca="1" si="64"/>
        <v>1.8282969798452897</v>
      </c>
      <c r="I629" s="35">
        <f t="shared" ca="1" si="65"/>
        <v>1629.6850728256113</v>
      </c>
      <c r="J629" s="35">
        <f t="shared" ca="1" si="66"/>
        <v>1.8282969798453905</v>
      </c>
    </row>
    <row r="630" spans="3:10" x14ac:dyDescent="0.25">
      <c r="C630" s="3">
        <v>614</v>
      </c>
      <c r="D630" s="35">
        <f t="shared" ca="1" si="63"/>
        <v>0.85732744541233474</v>
      </c>
      <c r="E630" s="35">
        <f t="shared" ca="1" si="67"/>
        <v>1628.7141032911782</v>
      </c>
      <c r="F630" s="35">
        <f t="shared" ca="1" si="68"/>
        <v>1629.6850728256113</v>
      </c>
      <c r="G630" s="35">
        <f t="shared" ca="1" si="69"/>
        <v>0.97096953443315215</v>
      </c>
      <c r="H630" s="35">
        <f t="shared" ca="1" si="64"/>
        <v>2.2799674024331269</v>
      </c>
      <c r="I630" s="35">
        <f t="shared" ca="1" si="65"/>
        <v>1631.9650402280445</v>
      </c>
      <c r="J630" s="35">
        <f t="shared" ca="1" si="66"/>
        <v>3.2509369368663101</v>
      </c>
    </row>
    <row r="631" spans="3:10" x14ac:dyDescent="0.25">
      <c r="C631" s="3">
        <v>615</v>
      </c>
      <c r="D631" s="35">
        <f t="shared" ca="1" si="63"/>
        <v>2.7156622839844302</v>
      </c>
      <c r="E631" s="35">
        <f t="shared" ca="1" si="67"/>
        <v>1631.4297655751625</v>
      </c>
      <c r="F631" s="35">
        <f t="shared" ca="1" si="68"/>
        <v>1631.9650402280445</v>
      </c>
      <c r="G631" s="35">
        <f t="shared" ca="1" si="69"/>
        <v>0.53527465288198073</v>
      </c>
      <c r="H631" s="35">
        <f t="shared" ca="1" si="64"/>
        <v>1.2245560509558076</v>
      </c>
      <c r="I631" s="35">
        <f t="shared" ca="1" si="65"/>
        <v>1633.1895962790002</v>
      </c>
      <c r="J631" s="35">
        <f t="shared" ca="1" si="66"/>
        <v>1.7598307038376788</v>
      </c>
    </row>
    <row r="632" spans="3:10" x14ac:dyDescent="0.25">
      <c r="C632" s="3">
        <v>616</v>
      </c>
      <c r="D632" s="35">
        <f t="shared" ca="1" si="63"/>
        <v>2.4159435339134512</v>
      </c>
      <c r="E632" s="35">
        <f t="shared" ca="1" si="67"/>
        <v>1633.8457091090759</v>
      </c>
      <c r="F632" s="35">
        <f t="shared" ca="1" si="68"/>
        <v>1633.8457091090759</v>
      </c>
      <c r="G632" s="35">
        <f t="shared" ca="1" si="69"/>
        <v>0</v>
      </c>
      <c r="H632" s="35">
        <f t="shared" ca="1" si="64"/>
        <v>1.7264472600051839</v>
      </c>
      <c r="I632" s="35">
        <f t="shared" ca="1" si="65"/>
        <v>1635.5721563690811</v>
      </c>
      <c r="J632" s="35">
        <f t="shared" ca="1" si="66"/>
        <v>1.7264472600052159</v>
      </c>
    </row>
    <row r="633" spans="3:10" x14ac:dyDescent="0.25">
      <c r="C633" s="3">
        <v>617</v>
      </c>
      <c r="D633" s="35">
        <f t="shared" ca="1" si="63"/>
        <v>0.78316555622766626</v>
      </c>
      <c r="E633" s="35">
        <f t="shared" ca="1" si="67"/>
        <v>1634.6288746653036</v>
      </c>
      <c r="F633" s="35">
        <f t="shared" ca="1" si="68"/>
        <v>1635.5721563690811</v>
      </c>
      <c r="G633" s="35">
        <f t="shared" ca="1" si="69"/>
        <v>0.9432817037775294</v>
      </c>
      <c r="H633" s="35">
        <f t="shared" ca="1" si="64"/>
        <v>1.7149965548622765</v>
      </c>
      <c r="I633" s="35">
        <f t="shared" ca="1" si="65"/>
        <v>1637.2871529239433</v>
      </c>
      <c r="J633" s="35">
        <f t="shared" ca="1" si="66"/>
        <v>2.6582782586397116</v>
      </c>
    </row>
    <row r="634" spans="3:10" x14ac:dyDescent="0.25">
      <c r="C634" s="3">
        <v>618</v>
      </c>
      <c r="D634" s="35">
        <f t="shared" ca="1" si="63"/>
        <v>4.8570743320484615</v>
      </c>
      <c r="E634" s="35">
        <f t="shared" ca="1" si="67"/>
        <v>1639.4859489973521</v>
      </c>
      <c r="F634" s="35">
        <f t="shared" ca="1" si="68"/>
        <v>1639.4859489973521</v>
      </c>
      <c r="G634" s="35">
        <f t="shared" ca="1" si="69"/>
        <v>0</v>
      </c>
      <c r="H634" s="35">
        <f t="shared" ca="1" si="64"/>
        <v>1.613028923314475</v>
      </c>
      <c r="I634" s="35">
        <f t="shared" ca="1" si="65"/>
        <v>1641.0989779206666</v>
      </c>
      <c r="J634" s="35">
        <f t="shared" ca="1" si="66"/>
        <v>1.6130289233144595</v>
      </c>
    </row>
    <row r="635" spans="3:10" x14ac:dyDescent="0.25">
      <c r="C635" s="3">
        <v>619</v>
      </c>
      <c r="D635" s="35">
        <f t="shared" ca="1" si="63"/>
        <v>2.2237758563613057</v>
      </c>
      <c r="E635" s="35">
        <f t="shared" ca="1" si="67"/>
        <v>1641.7097248537134</v>
      </c>
      <c r="F635" s="35">
        <f t="shared" ca="1" si="68"/>
        <v>1641.7097248537134</v>
      </c>
      <c r="G635" s="35">
        <f t="shared" ca="1" si="69"/>
        <v>0</v>
      </c>
      <c r="H635" s="35">
        <f t="shared" ca="1" si="64"/>
        <v>1.7053012908154808</v>
      </c>
      <c r="I635" s="35">
        <f t="shared" ca="1" si="65"/>
        <v>1643.4150261445288</v>
      </c>
      <c r="J635" s="35">
        <f t="shared" ca="1" si="66"/>
        <v>1.7053012908154415</v>
      </c>
    </row>
    <row r="636" spans="3:10" x14ac:dyDescent="0.25">
      <c r="C636" s="3">
        <v>620</v>
      </c>
      <c r="D636" s="35">
        <f t="shared" ca="1" si="63"/>
        <v>3.3493532789354958</v>
      </c>
      <c r="E636" s="35">
        <f t="shared" ca="1" si="67"/>
        <v>1645.0590781326489</v>
      </c>
      <c r="F636" s="35">
        <f t="shared" ca="1" si="68"/>
        <v>1645.0590781326489</v>
      </c>
      <c r="G636" s="35">
        <f t="shared" ca="1" si="69"/>
        <v>0</v>
      </c>
      <c r="H636" s="35">
        <f t="shared" ca="1" si="64"/>
        <v>2.6190108157606367</v>
      </c>
      <c r="I636" s="35">
        <f t="shared" ca="1" si="65"/>
        <v>1647.6780889484096</v>
      </c>
      <c r="J636" s="35">
        <f t="shared" ca="1" si="66"/>
        <v>2.6190108157607028</v>
      </c>
    </row>
    <row r="637" spans="3:10" x14ac:dyDescent="0.25">
      <c r="C637" s="3">
        <v>621</v>
      </c>
      <c r="D637" s="35">
        <f t="shared" ca="1" si="63"/>
        <v>3.7966813996546533</v>
      </c>
      <c r="E637" s="35">
        <f t="shared" ca="1" si="67"/>
        <v>1648.8557595323036</v>
      </c>
      <c r="F637" s="35">
        <f t="shared" ca="1" si="68"/>
        <v>1648.8557595323036</v>
      </c>
      <c r="G637" s="35">
        <f t="shared" ca="1" si="69"/>
        <v>0</v>
      </c>
      <c r="H637" s="35">
        <f t="shared" ca="1" si="64"/>
        <v>1.7352305388166234</v>
      </c>
      <c r="I637" s="35">
        <f t="shared" ca="1" si="65"/>
        <v>1650.5909900711204</v>
      </c>
      <c r="J637" s="35">
        <f t="shared" ca="1" si="66"/>
        <v>1.7352305388167224</v>
      </c>
    </row>
    <row r="638" spans="3:10" x14ac:dyDescent="0.25">
      <c r="C638" s="3">
        <v>622</v>
      </c>
      <c r="D638" s="35">
        <f t="shared" ca="1" si="63"/>
        <v>2.2479605069876305</v>
      </c>
      <c r="E638" s="35">
        <f t="shared" ca="1" si="67"/>
        <v>1651.1037200392914</v>
      </c>
      <c r="F638" s="35">
        <f t="shared" ca="1" si="68"/>
        <v>1651.1037200392914</v>
      </c>
      <c r="G638" s="35">
        <f t="shared" ca="1" si="69"/>
        <v>0</v>
      </c>
      <c r="H638" s="35">
        <f t="shared" ca="1" si="64"/>
        <v>1.7302411073888706</v>
      </c>
      <c r="I638" s="35">
        <f t="shared" ca="1" si="65"/>
        <v>1652.8339611466802</v>
      </c>
      <c r="J638" s="35">
        <f t="shared" ca="1" si="66"/>
        <v>1.7302411073887924</v>
      </c>
    </row>
    <row r="639" spans="3:10" x14ac:dyDescent="0.25">
      <c r="C639" s="3">
        <v>623</v>
      </c>
      <c r="D639" s="35">
        <f t="shared" ca="1" si="63"/>
        <v>4.8384122772351406</v>
      </c>
      <c r="E639" s="35">
        <f t="shared" ca="1" si="67"/>
        <v>1655.9421323165266</v>
      </c>
      <c r="F639" s="35">
        <f t="shared" ca="1" si="68"/>
        <v>1655.9421323165266</v>
      </c>
      <c r="G639" s="35">
        <f t="shared" ca="1" si="69"/>
        <v>0</v>
      </c>
      <c r="H639" s="35">
        <f t="shared" ca="1" si="64"/>
        <v>1.7597087194896781</v>
      </c>
      <c r="I639" s="35">
        <f t="shared" ca="1" si="65"/>
        <v>1657.7018410360163</v>
      </c>
      <c r="J639" s="35">
        <f t="shared" ca="1" si="66"/>
        <v>1.7597087194897085</v>
      </c>
    </row>
    <row r="640" spans="3:10" x14ac:dyDescent="0.25">
      <c r="C640" s="3">
        <v>624</v>
      </c>
      <c r="D640" s="35">
        <f t="shared" ca="1" si="63"/>
        <v>3.7379514476754365</v>
      </c>
      <c r="E640" s="35">
        <f t="shared" ca="1" si="67"/>
        <v>1659.680083764202</v>
      </c>
      <c r="F640" s="35">
        <f t="shared" ca="1" si="68"/>
        <v>1659.680083764202</v>
      </c>
      <c r="G640" s="35">
        <f t="shared" ca="1" si="69"/>
        <v>0</v>
      </c>
      <c r="H640" s="35">
        <f t="shared" ca="1" si="64"/>
        <v>1.5888334017158416</v>
      </c>
      <c r="I640" s="35">
        <f t="shared" ca="1" si="65"/>
        <v>1661.2689171659179</v>
      </c>
      <c r="J640" s="35">
        <f t="shared" ca="1" si="66"/>
        <v>1.5888334017158741</v>
      </c>
    </row>
    <row r="641" spans="3:10" x14ac:dyDescent="0.25">
      <c r="C641" s="3">
        <v>625</v>
      </c>
      <c r="D641" s="35">
        <f t="shared" ca="1" si="63"/>
        <v>4.2800387097234172</v>
      </c>
      <c r="E641" s="35">
        <f t="shared" ca="1" si="67"/>
        <v>1663.9601224739254</v>
      </c>
      <c r="F641" s="35">
        <f t="shared" ca="1" si="68"/>
        <v>1663.9601224739254</v>
      </c>
      <c r="G641" s="35">
        <f t="shared" ca="1" si="69"/>
        <v>0</v>
      </c>
      <c r="H641" s="35">
        <f t="shared" ca="1" si="64"/>
        <v>1.5935616057610353</v>
      </c>
      <c r="I641" s="35">
        <f t="shared" ca="1" si="65"/>
        <v>1665.5536840796865</v>
      </c>
      <c r="J641" s="35">
        <f t="shared" ca="1" si="66"/>
        <v>1.5935616057611242</v>
      </c>
    </row>
    <row r="642" spans="3:10" x14ac:dyDescent="0.25">
      <c r="C642" s="3">
        <v>626</v>
      </c>
      <c r="D642" s="35">
        <f t="shared" ca="1" si="63"/>
        <v>2.5166679649240282</v>
      </c>
      <c r="E642" s="35">
        <f t="shared" ca="1" si="67"/>
        <v>1666.4767904388493</v>
      </c>
      <c r="F642" s="35">
        <f t="shared" ca="1" si="68"/>
        <v>1666.4767904388493</v>
      </c>
      <c r="G642" s="35">
        <f t="shared" ca="1" si="69"/>
        <v>0</v>
      </c>
      <c r="H642" s="35">
        <f t="shared" ca="1" si="64"/>
        <v>2.8202470253025611</v>
      </c>
      <c r="I642" s="35">
        <f t="shared" ca="1" si="65"/>
        <v>1669.2970374641518</v>
      </c>
      <c r="J642" s="35">
        <f t="shared" ca="1" si="66"/>
        <v>2.8202470253024785</v>
      </c>
    </row>
    <row r="643" spans="3:10" x14ac:dyDescent="0.25">
      <c r="C643" s="3">
        <v>627</v>
      </c>
      <c r="D643" s="35">
        <f t="shared" ca="1" si="63"/>
        <v>0.63475737357020834</v>
      </c>
      <c r="E643" s="35">
        <f t="shared" ca="1" si="67"/>
        <v>1667.1115478124195</v>
      </c>
      <c r="F643" s="35">
        <f t="shared" ca="1" si="68"/>
        <v>1669.2970374641518</v>
      </c>
      <c r="G643" s="35">
        <f t="shared" ca="1" si="69"/>
        <v>2.1854896517322686</v>
      </c>
      <c r="H643" s="35">
        <f t="shared" ca="1" si="64"/>
        <v>1.5178986236776613</v>
      </c>
      <c r="I643" s="35">
        <f t="shared" ca="1" si="65"/>
        <v>1670.8149360878294</v>
      </c>
      <c r="J643" s="35">
        <f t="shared" ca="1" si="66"/>
        <v>3.7033882754099068</v>
      </c>
    </row>
    <row r="644" spans="3:10" x14ac:dyDescent="0.25">
      <c r="C644" s="3">
        <v>628</v>
      </c>
      <c r="D644" s="35">
        <f t="shared" ca="1" si="63"/>
        <v>3.7508296881753758</v>
      </c>
      <c r="E644" s="35">
        <f t="shared" ca="1" si="67"/>
        <v>1670.8623775005949</v>
      </c>
      <c r="F644" s="35">
        <f t="shared" ca="1" si="68"/>
        <v>1670.8623775005949</v>
      </c>
      <c r="G644" s="35">
        <f t="shared" ca="1" si="69"/>
        <v>0</v>
      </c>
      <c r="H644" s="35">
        <f t="shared" ca="1" si="64"/>
        <v>2.1319342832801258</v>
      </c>
      <c r="I644" s="35">
        <f t="shared" ca="1" si="65"/>
        <v>1672.994311783875</v>
      </c>
      <c r="J644" s="35">
        <f t="shared" ca="1" si="66"/>
        <v>2.1319342832800885</v>
      </c>
    </row>
    <row r="645" spans="3:10" x14ac:dyDescent="0.25">
      <c r="C645" s="3">
        <v>629</v>
      </c>
      <c r="D645" s="35">
        <f t="shared" ca="1" si="63"/>
        <v>4.6610843446370325</v>
      </c>
      <c r="E645" s="35">
        <f t="shared" ca="1" si="67"/>
        <v>1675.5234618452319</v>
      </c>
      <c r="F645" s="35">
        <f t="shared" ca="1" si="68"/>
        <v>1675.5234618452319</v>
      </c>
      <c r="G645" s="35">
        <f t="shared" ca="1" si="69"/>
        <v>0</v>
      </c>
      <c r="H645" s="35">
        <f t="shared" ca="1" si="64"/>
        <v>2.4393450443244062</v>
      </c>
      <c r="I645" s="35">
        <f t="shared" ca="1" si="65"/>
        <v>1677.9628068895563</v>
      </c>
      <c r="J645" s="35">
        <f t="shared" ca="1" si="66"/>
        <v>2.4393450443244546</v>
      </c>
    </row>
    <row r="646" spans="3:10" x14ac:dyDescent="0.25">
      <c r="C646" s="3">
        <v>630</v>
      </c>
      <c r="D646" s="35">
        <f t="shared" ca="1" si="63"/>
        <v>0.23231315767853866</v>
      </c>
      <c r="E646" s="35">
        <f t="shared" ca="1" si="67"/>
        <v>1675.7557750029105</v>
      </c>
      <c r="F646" s="35">
        <f t="shared" ca="1" si="68"/>
        <v>1677.9628068895563</v>
      </c>
      <c r="G646" s="35">
        <f t="shared" ca="1" si="69"/>
        <v>2.2070318866458365</v>
      </c>
      <c r="H646" s="35">
        <f t="shared" ca="1" si="64"/>
        <v>2.1834076030442024</v>
      </c>
      <c r="I646" s="35">
        <f t="shared" ca="1" si="65"/>
        <v>1680.1462144926006</v>
      </c>
      <c r="J646" s="35">
        <f t="shared" ca="1" si="66"/>
        <v>4.3904394896901522</v>
      </c>
    </row>
    <row r="647" spans="3:10" x14ac:dyDescent="0.25">
      <c r="C647" s="3">
        <v>631</v>
      </c>
      <c r="D647" s="35">
        <f t="shared" ca="1" si="63"/>
        <v>0.83336724004481111</v>
      </c>
      <c r="E647" s="35">
        <f t="shared" ca="1" si="67"/>
        <v>1676.5891422429552</v>
      </c>
      <c r="F647" s="35">
        <f t="shared" ca="1" si="68"/>
        <v>1680.1462144926006</v>
      </c>
      <c r="G647" s="35">
        <f t="shared" ca="1" si="69"/>
        <v>3.5570722496454437</v>
      </c>
      <c r="H647" s="35">
        <f t="shared" ca="1" si="64"/>
        <v>1.9404943800477361</v>
      </c>
      <c r="I647" s="35">
        <f t="shared" ca="1" si="65"/>
        <v>1682.0867088726484</v>
      </c>
      <c r="J647" s="35">
        <f t="shared" ca="1" si="66"/>
        <v>5.4975666296932104</v>
      </c>
    </row>
    <row r="648" spans="3:10" x14ac:dyDescent="0.25">
      <c r="C648" s="3">
        <v>632</v>
      </c>
      <c r="D648" s="35">
        <f t="shared" ca="1" si="63"/>
        <v>4.0391799204067311</v>
      </c>
      <c r="E648" s="35">
        <f t="shared" ca="1" si="67"/>
        <v>1680.6283221633619</v>
      </c>
      <c r="F648" s="35">
        <f t="shared" ca="1" si="68"/>
        <v>1682.0867088726484</v>
      </c>
      <c r="G648" s="35">
        <f t="shared" ca="1" si="69"/>
        <v>1.4583867092865148</v>
      </c>
      <c r="H648" s="35">
        <f t="shared" ca="1" si="64"/>
        <v>2.5478430291198686</v>
      </c>
      <c r="I648" s="35">
        <f t="shared" ca="1" si="65"/>
        <v>1684.6345519017682</v>
      </c>
      <c r="J648" s="35">
        <f t="shared" ca="1" si="66"/>
        <v>4.0062297384063186</v>
      </c>
    </row>
    <row r="649" spans="3:10" x14ac:dyDescent="0.25">
      <c r="C649" s="3">
        <v>633</v>
      </c>
      <c r="D649" s="35">
        <f t="shared" ca="1" si="63"/>
        <v>1.0483122048947098</v>
      </c>
      <c r="E649" s="35">
        <f t="shared" ca="1" si="67"/>
        <v>1681.6766343682566</v>
      </c>
      <c r="F649" s="35">
        <f t="shared" ca="1" si="68"/>
        <v>1684.6345519017682</v>
      </c>
      <c r="G649" s="35">
        <f t="shared" ca="1" si="69"/>
        <v>2.9579175335115906</v>
      </c>
      <c r="H649" s="35">
        <f t="shared" ca="1" si="64"/>
        <v>2.2769915020555889</v>
      </c>
      <c r="I649" s="35">
        <f t="shared" ca="1" si="65"/>
        <v>1686.9115434038238</v>
      </c>
      <c r="J649" s="35">
        <f t="shared" ca="1" si="66"/>
        <v>5.2349090355671706</v>
      </c>
    </row>
    <row r="650" spans="3:10" x14ac:dyDescent="0.25">
      <c r="C650" s="3">
        <v>634</v>
      </c>
      <c r="D650" s="35">
        <f t="shared" ca="1" si="63"/>
        <v>3.7477265973045775</v>
      </c>
      <c r="E650" s="35">
        <f t="shared" ca="1" si="67"/>
        <v>1685.4243609655612</v>
      </c>
      <c r="F650" s="35">
        <f t="shared" ca="1" si="68"/>
        <v>1686.9115434038238</v>
      </c>
      <c r="G650" s="35">
        <f t="shared" ca="1" si="69"/>
        <v>1.4871824382626073</v>
      </c>
      <c r="H650" s="35">
        <f t="shared" ca="1" si="64"/>
        <v>2.0602337969378333</v>
      </c>
      <c r="I650" s="35">
        <f t="shared" ca="1" si="65"/>
        <v>1688.9717772007616</v>
      </c>
      <c r="J650" s="35">
        <f t="shared" ca="1" si="66"/>
        <v>3.5474162352004441</v>
      </c>
    </row>
    <row r="651" spans="3:10" x14ac:dyDescent="0.25">
      <c r="C651" s="3">
        <v>635</v>
      </c>
      <c r="D651" s="35">
        <f t="shared" ca="1" si="63"/>
        <v>3.347527753140362</v>
      </c>
      <c r="E651" s="35">
        <f t="shared" ca="1" si="67"/>
        <v>1688.7718887187016</v>
      </c>
      <c r="F651" s="35">
        <f t="shared" ca="1" si="68"/>
        <v>1688.9717772007616</v>
      </c>
      <c r="G651" s="35">
        <f t="shared" ca="1" si="69"/>
        <v>0.1998884820600324</v>
      </c>
      <c r="H651" s="35">
        <f t="shared" ca="1" si="64"/>
        <v>2.1113667491724852</v>
      </c>
      <c r="I651" s="35">
        <f t="shared" ca="1" si="65"/>
        <v>1691.0831439499341</v>
      </c>
      <c r="J651" s="35">
        <f t="shared" ca="1" si="66"/>
        <v>2.3112552312325079</v>
      </c>
    </row>
    <row r="652" spans="3:10" x14ac:dyDescent="0.25">
      <c r="C652" s="3">
        <v>636</v>
      </c>
      <c r="D652" s="35">
        <f t="shared" ca="1" si="63"/>
        <v>3.1754848753172507</v>
      </c>
      <c r="E652" s="35">
        <f t="shared" ca="1" si="67"/>
        <v>1691.9473735940189</v>
      </c>
      <c r="F652" s="35">
        <f t="shared" ca="1" si="68"/>
        <v>1691.9473735940189</v>
      </c>
      <c r="G652" s="35">
        <f t="shared" ca="1" si="69"/>
        <v>0</v>
      </c>
      <c r="H652" s="35">
        <f t="shared" ca="1" si="64"/>
        <v>2.0274345641950666</v>
      </c>
      <c r="I652" s="35">
        <f t="shared" ca="1" si="65"/>
        <v>1693.974808158214</v>
      </c>
      <c r="J652" s="35">
        <f t="shared" ca="1" si="66"/>
        <v>2.0274345641951186</v>
      </c>
    </row>
    <row r="653" spans="3:10" x14ac:dyDescent="0.25">
      <c r="C653" s="3">
        <v>637</v>
      </c>
      <c r="D653" s="35">
        <f t="shared" ca="1" si="63"/>
        <v>3.0737202908547081</v>
      </c>
      <c r="E653" s="35">
        <f t="shared" ca="1" si="67"/>
        <v>1695.0210938848736</v>
      </c>
      <c r="F653" s="35">
        <f t="shared" ca="1" si="68"/>
        <v>1695.0210938848736</v>
      </c>
      <c r="G653" s="35">
        <f t="shared" ca="1" si="69"/>
        <v>0</v>
      </c>
      <c r="H653" s="35">
        <f t="shared" ca="1" si="64"/>
        <v>1.8695231258492533</v>
      </c>
      <c r="I653" s="35">
        <f t="shared" ca="1" si="65"/>
        <v>1696.890617010723</v>
      </c>
      <c r="J653" s="35">
        <f t="shared" ca="1" si="66"/>
        <v>1.869523125849355</v>
      </c>
    </row>
    <row r="654" spans="3:10" x14ac:dyDescent="0.25">
      <c r="C654" s="3">
        <v>638</v>
      </c>
      <c r="D654" s="35">
        <f t="shared" ca="1" si="63"/>
        <v>0.43839120714613988</v>
      </c>
      <c r="E654" s="35">
        <f t="shared" ca="1" si="67"/>
        <v>1695.4594850920198</v>
      </c>
      <c r="F654" s="35">
        <f t="shared" ca="1" si="68"/>
        <v>1696.890617010723</v>
      </c>
      <c r="G654" s="35">
        <f t="shared" ca="1" si="69"/>
        <v>1.4311319187031586</v>
      </c>
      <c r="H654" s="35">
        <f t="shared" ca="1" si="64"/>
        <v>1.69193477835836</v>
      </c>
      <c r="I654" s="35">
        <f t="shared" ca="1" si="65"/>
        <v>1698.5825517890814</v>
      </c>
      <c r="J654" s="35">
        <f t="shared" ca="1" si="66"/>
        <v>3.1230666970616312</v>
      </c>
    </row>
    <row r="655" spans="3:10" x14ac:dyDescent="0.25">
      <c r="C655" s="3">
        <v>639</v>
      </c>
      <c r="D655" s="35">
        <f t="shared" ca="1" si="63"/>
        <v>0.91986837004969735</v>
      </c>
      <c r="E655" s="35">
        <f t="shared" ca="1" si="67"/>
        <v>1696.3793534620695</v>
      </c>
      <c r="F655" s="35">
        <f t="shared" ca="1" si="68"/>
        <v>1698.5825517890814</v>
      </c>
      <c r="G655" s="35">
        <f t="shared" ca="1" si="69"/>
        <v>2.2031983270119326</v>
      </c>
      <c r="H655" s="35">
        <f t="shared" ca="1" si="64"/>
        <v>2.2901553311399172</v>
      </c>
      <c r="I655" s="35">
        <f t="shared" ca="1" si="65"/>
        <v>1700.8727071202213</v>
      </c>
      <c r="J655" s="35">
        <f t="shared" ca="1" si="66"/>
        <v>4.4933536581518183</v>
      </c>
    </row>
    <row r="656" spans="3:10" x14ac:dyDescent="0.25">
      <c r="C656" s="3">
        <v>640</v>
      </c>
      <c r="D656" s="35">
        <f t="shared" ca="1" si="63"/>
        <v>2.7023148659082894</v>
      </c>
      <c r="E656" s="35">
        <f t="shared" ca="1" si="67"/>
        <v>1699.0816683279777</v>
      </c>
      <c r="F656" s="35">
        <f t="shared" ca="1" si="68"/>
        <v>1700.8727071202213</v>
      </c>
      <c r="G656" s="35">
        <f t="shared" ca="1" si="69"/>
        <v>1.7910387922436257</v>
      </c>
      <c r="H656" s="35">
        <f t="shared" ca="1" si="64"/>
        <v>2.3001058949632802</v>
      </c>
      <c r="I656" s="35">
        <f t="shared" ca="1" si="65"/>
        <v>1703.1728130151846</v>
      </c>
      <c r="J656" s="35">
        <f t="shared" ca="1" si="66"/>
        <v>4.0911446872069064</v>
      </c>
    </row>
    <row r="657" spans="3:10" x14ac:dyDescent="0.25">
      <c r="C657" s="3">
        <v>641</v>
      </c>
      <c r="D657" s="35">
        <f t="shared" ca="1" si="63"/>
        <v>1.1086536157371285</v>
      </c>
      <c r="E657" s="35">
        <f t="shared" ca="1" si="67"/>
        <v>1700.1903219437149</v>
      </c>
      <c r="F657" s="35">
        <f t="shared" ca="1" si="68"/>
        <v>1703.1728130151846</v>
      </c>
      <c r="G657" s="35">
        <f t="shared" ca="1" si="69"/>
        <v>2.9824910714696671</v>
      </c>
      <c r="H657" s="35">
        <f t="shared" ca="1" si="64"/>
        <v>0.93886020944118376</v>
      </c>
      <c r="I657" s="35">
        <f t="shared" ca="1" si="65"/>
        <v>1704.1116732246257</v>
      </c>
      <c r="J657" s="35">
        <f t="shared" ca="1" si="66"/>
        <v>3.9213512809108124</v>
      </c>
    </row>
    <row r="658" spans="3:10" x14ac:dyDescent="0.25">
      <c r="C658" s="3">
        <v>642</v>
      </c>
      <c r="D658" s="35">
        <f t="shared" ref="D658:D721" ca="1" si="70">$C$7+($C$8-$C$7)*RAND()</f>
        <v>1.0911179030773899</v>
      </c>
      <c r="E658" s="35">
        <f t="shared" ca="1" si="67"/>
        <v>1701.2814398467924</v>
      </c>
      <c r="F658" s="35">
        <f t="shared" ca="1" si="68"/>
        <v>1704.1116732246257</v>
      </c>
      <c r="G658" s="35">
        <f t="shared" ca="1" si="69"/>
        <v>2.8302333778333377</v>
      </c>
      <c r="H658" s="35">
        <f t="shared" ref="H658:H721" ca="1" si="71">NORMINV(RAND(),$C$11,$C$12)</f>
        <v>2.5305151295720276</v>
      </c>
      <c r="I658" s="35">
        <f t="shared" ref="I658:I721" ca="1" si="72">F658+H658</f>
        <v>1706.6421883541977</v>
      </c>
      <c r="J658" s="35">
        <f t="shared" ref="J658:J721" ca="1" si="73">I658-E658</f>
        <v>5.3607485074053329</v>
      </c>
    </row>
    <row r="659" spans="3:10" x14ac:dyDescent="0.25">
      <c r="C659" s="3">
        <v>643</v>
      </c>
      <c r="D659" s="35">
        <f t="shared" ca="1" si="70"/>
        <v>3.1361968285879898</v>
      </c>
      <c r="E659" s="35">
        <f t="shared" ref="E659:E722" ca="1" si="74">D659+E658</f>
        <v>1704.4176366753804</v>
      </c>
      <c r="F659" s="35">
        <f t="shared" ref="F659:F722" ca="1" si="75">IF(E659&gt;I658,E659,I658)</f>
        <v>1706.6421883541977</v>
      </c>
      <c r="G659" s="35">
        <f t="shared" ref="G659:G722" ca="1" si="76">F659-E659</f>
        <v>2.2245516788173063</v>
      </c>
      <c r="H659" s="35">
        <f t="shared" ca="1" si="71"/>
        <v>1.9892630967407516</v>
      </c>
      <c r="I659" s="35">
        <f t="shared" ca="1" si="72"/>
        <v>1708.6314514509386</v>
      </c>
      <c r="J659" s="35">
        <f t="shared" ca="1" si="73"/>
        <v>4.2138147755581485</v>
      </c>
    </row>
    <row r="660" spans="3:10" x14ac:dyDescent="0.25">
      <c r="C660" s="3">
        <v>644</v>
      </c>
      <c r="D660" s="35">
        <f t="shared" ca="1" si="70"/>
        <v>0.57483215545102717</v>
      </c>
      <c r="E660" s="35">
        <f t="shared" ca="1" si="74"/>
        <v>1704.9924688308315</v>
      </c>
      <c r="F660" s="35">
        <f t="shared" ca="1" si="75"/>
        <v>1708.6314514509386</v>
      </c>
      <c r="G660" s="35">
        <f t="shared" ca="1" si="76"/>
        <v>3.6389826201070719</v>
      </c>
      <c r="H660" s="35">
        <f t="shared" ca="1" si="71"/>
        <v>1.0524685432922662</v>
      </c>
      <c r="I660" s="35">
        <f t="shared" ca="1" si="72"/>
        <v>1709.6839199942308</v>
      </c>
      <c r="J660" s="35">
        <f t="shared" ca="1" si="73"/>
        <v>4.6914511633992788</v>
      </c>
    </row>
    <row r="661" spans="3:10" x14ac:dyDescent="0.25">
      <c r="C661" s="3">
        <v>645</v>
      </c>
      <c r="D661" s="35">
        <f t="shared" ca="1" si="70"/>
        <v>2.0935152020814343</v>
      </c>
      <c r="E661" s="35">
        <f t="shared" ca="1" si="74"/>
        <v>1707.0859840329128</v>
      </c>
      <c r="F661" s="35">
        <f t="shared" ca="1" si="75"/>
        <v>1709.6839199942308</v>
      </c>
      <c r="G661" s="35">
        <f t="shared" ca="1" si="76"/>
        <v>2.597935961317944</v>
      </c>
      <c r="H661" s="35">
        <f t="shared" ca="1" si="71"/>
        <v>2.160350517662712</v>
      </c>
      <c r="I661" s="35">
        <f t="shared" ca="1" si="72"/>
        <v>1711.8442705118935</v>
      </c>
      <c r="J661" s="35">
        <f t="shared" ca="1" si="73"/>
        <v>4.7582864789806081</v>
      </c>
    </row>
    <row r="662" spans="3:10" x14ac:dyDescent="0.25">
      <c r="C662" s="3">
        <v>646</v>
      </c>
      <c r="D662" s="35">
        <f t="shared" ca="1" si="70"/>
        <v>1.4301045669540451</v>
      </c>
      <c r="E662" s="35">
        <f t="shared" ca="1" si="74"/>
        <v>1708.5160885998669</v>
      </c>
      <c r="F662" s="35">
        <f t="shared" ca="1" si="75"/>
        <v>1711.8442705118935</v>
      </c>
      <c r="G662" s="35">
        <f t="shared" ca="1" si="76"/>
        <v>3.3281819120265936</v>
      </c>
      <c r="H662" s="35">
        <f t="shared" ca="1" si="71"/>
        <v>2.1737939805888402</v>
      </c>
      <c r="I662" s="35">
        <f t="shared" ca="1" si="72"/>
        <v>1714.0180644924824</v>
      </c>
      <c r="J662" s="35">
        <f t="shared" ca="1" si="73"/>
        <v>5.5019758926155191</v>
      </c>
    </row>
    <row r="663" spans="3:10" x14ac:dyDescent="0.25">
      <c r="C663" s="3">
        <v>647</v>
      </c>
      <c r="D663" s="35">
        <f t="shared" ca="1" si="70"/>
        <v>1.7312126526696687</v>
      </c>
      <c r="E663" s="35">
        <f t="shared" ca="1" si="74"/>
        <v>1710.2473012525365</v>
      </c>
      <c r="F663" s="35">
        <f t="shared" ca="1" si="75"/>
        <v>1714.0180644924824</v>
      </c>
      <c r="G663" s="35">
        <f t="shared" ca="1" si="76"/>
        <v>3.7707632399458362</v>
      </c>
      <c r="H663" s="35">
        <f t="shared" ca="1" si="71"/>
        <v>1.7412868893072497</v>
      </c>
      <c r="I663" s="35">
        <f t="shared" ca="1" si="72"/>
        <v>1715.7593513817897</v>
      </c>
      <c r="J663" s="35">
        <f t="shared" ca="1" si="73"/>
        <v>5.5120501292531117</v>
      </c>
    </row>
    <row r="664" spans="3:10" x14ac:dyDescent="0.25">
      <c r="C664" s="3">
        <v>648</v>
      </c>
      <c r="D664" s="35">
        <f t="shared" ca="1" si="70"/>
        <v>4.5907474536989969</v>
      </c>
      <c r="E664" s="35">
        <f t="shared" ca="1" si="74"/>
        <v>1714.8380487062354</v>
      </c>
      <c r="F664" s="35">
        <f t="shared" ca="1" si="75"/>
        <v>1715.7593513817897</v>
      </c>
      <c r="G664" s="35">
        <f t="shared" ca="1" si="76"/>
        <v>0.92130267555421597</v>
      </c>
      <c r="H664" s="35">
        <f t="shared" ca="1" si="71"/>
        <v>2.4865454214383442</v>
      </c>
      <c r="I664" s="35">
        <f t="shared" ca="1" si="72"/>
        <v>1718.2458968032281</v>
      </c>
      <c r="J664" s="35">
        <f t="shared" ca="1" si="73"/>
        <v>3.4078480969926659</v>
      </c>
    </row>
    <row r="665" spans="3:10" x14ac:dyDescent="0.25">
      <c r="C665" s="3">
        <v>649</v>
      </c>
      <c r="D665" s="35">
        <f t="shared" ca="1" si="70"/>
        <v>1.2238409987820735</v>
      </c>
      <c r="E665" s="35">
        <f t="shared" ca="1" si="74"/>
        <v>1716.0618897050176</v>
      </c>
      <c r="F665" s="35">
        <f t="shared" ca="1" si="75"/>
        <v>1718.2458968032281</v>
      </c>
      <c r="G665" s="35">
        <f t="shared" ca="1" si="76"/>
        <v>2.1840070982104862</v>
      </c>
      <c r="H665" s="35">
        <f t="shared" ca="1" si="71"/>
        <v>1.8378117777299594</v>
      </c>
      <c r="I665" s="35">
        <f t="shared" ca="1" si="72"/>
        <v>1720.083708580958</v>
      </c>
      <c r="J665" s="35">
        <f t="shared" ca="1" si="73"/>
        <v>4.0218188759404256</v>
      </c>
    </row>
    <row r="666" spans="3:10" x14ac:dyDescent="0.25">
      <c r="C666" s="3">
        <v>650</v>
      </c>
      <c r="D666" s="35">
        <f t="shared" ca="1" si="70"/>
        <v>2.9062322890519665</v>
      </c>
      <c r="E666" s="35">
        <f t="shared" ca="1" si="74"/>
        <v>1718.9681219940696</v>
      </c>
      <c r="F666" s="35">
        <f t="shared" ca="1" si="75"/>
        <v>1720.083708580958</v>
      </c>
      <c r="G666" s="35">
        <f t="shared" ca="1" si="76"/>
        <v>1.1155865868884121</v>
      </c>
      <c r="H666" s="35">
        <f t="shared" ca="1" si="71"/>
        <v>1.9815075751995297</v>
      </c>
      <c r="I666" s="35">
        <f t="shared" ca="1" si="72"/>
        <v>1722.0652161561575</v>
      </c>
      <c r="J666" s="35">
        <f t="shared" ca="1" si="73"/>
        <v>3.0970941620878421</v>
      </c>
    </row>
    <row r="667" spans="3:10" x14ac:dyDescent="0.25">
      <c r="C667" s="3">
        <v>651</v>
      </c>
      <c r="D667" s="35">
        <f t="shared" ca="1" si="70"/>
        <v>3.7603911695305028</v>
      </c>
      <c r="E667" s="35">
        <f t="shared" ca="1" si="74"/>
        <v>1722.7285131636002</v>
      </c>
      <c r="F667" s="35">
        <f t="shared" ca="1" si="75"/>
        <v>1722.7285131636002</v>
      </c>
      <c r="G667" s="35">
        <f t="shared" ca="1" si="76"/>
        <v>0</v>
      </c>
      <c r="H667" s="35">
        <f t="shared" ca="1" si="71"/>
        <v>2.2272315774442548</v>
      </c>
      <c r="I667" s="35">
        <f t="shared" ca="1" si="72"/>
        <v>1724.9557447410443</v>
      </c>
      <c r="J667" s="35">
        <f t="shared" ca="1" si="73"/>
        <v>2.2272315774441722</v>
      </c>
    </row>
    <row r="668" spans="3:10" x14ac:dyDescent="0.25">
      <c r="C668" s="3">
        <v>652</v>
      </c>
      <c r="D668" s="35">
        <f t="shared" ca="1" si="70"/>
        <v>4.066163188637212</v>
      </c>
      <c r="E668" s="35">
        <f t="shared" ca="1" si="74"/>
        <v>1726.7946763522373</v>
      </c>
      <c r="F668" s="35">
        <f t="shared" ca="1" si="75"/>
        <v>1726.7946763522373</v>
      </c>
      <c r="G668" s="35">
        <f t="shared" ca="1" si="76"/>
        <v>0</v>
      </c>
      <c r="H668" s="35">
        <f t="shared" ca="1" si="71"/>
        <v>2.643196776719801</v>
      </c>
      <c r="I668" s="35">
        <f t="shared" ca="1" si="72"/>
        <v>1729.4378731289571</v>
      </c>
      <c r="J668" s="35">
        <f t="shared" ca="1" si="73"/>
        <v>2.643196776719833</v>
      </c>
    </row>
    <row r="669" spans="3:10" x14ac:dyDescent="0.25">
      <c r="C669" s="3">
        <v>653</v>
      </c>
      <c r="D669" s="35">
        <f t="shared" ca="1" si="70"/>
        <v>3.0489009952134518</v>
      </c>
      <c r="E669" s="35">
        <f t="shared" ca="1" si="74"/>
        <v>1729.8435773474507</v>
      </c>
      <c r="F669" s="35">
        <f t="shared" ca="1" si="75"/>
        <v>1729.8435773474507</v>
      </c>
      <c r="G669" s="35">
        <f t="shared" ca="1" si="76"/>
        <v>0</v>
      </c>
      <c r="H669" s="35">
        <f t="shared" ca="1" si="71"/>
        <v>1.3674508337318962</v>
      </c>
      <c r="I669" s="35">
        <f t="shared" ca="1" si="72"/>
        <v>1731.2110281811827</v>
      </c>
      <c r="J669" s="35">
        <f t="shared" ca="1" si="73"/>
        <v>1.3674508337319367</v>
      </c>
    </row>
    <row r="670" spans="3:10" x14ac:dyDescent="0.25">
      <c r="C670" s="3">
        <v>654</v>
      </c>
      <c r="D670" s="35">
        <f t="shared" ca="1" si="70"/>
        <v>0.98408556744230102</v>
      </c>
      <c r="E670" s="35">
        <f t="shared" ca="1" si="74"/>
        <v>1730.8276629148929</v>
      </c>
      <c r="F670" s="35">
        <f t="shared" ca="1" si="75"/>
        <v>1731.2110281811827</v>
      </c>
      <c r="G670" s="35">
        <f t="shared" ca="1" si="76"/>
        <v>0.38336526628972933</v>
      </c>
      <c r="H670" s="35">
        <f t="shared" ca="1" si="71"/>
        <v>2.6182698368073787</v>
      </c>
      <c r="I670" s="35">
        <f t="shared" ca="1" si="72"/>
        <v>1733.8292980179901</v>
      </c>
      <c r="J670" s="35">
        <f t="shared" ca="1" si="73"/>
        <v>3.0016351030972146</v>
      </c>
    </row>
    <row r="671" spans="3:10" x14ac:dyDescent="0.25">
      <c r="C671" s="3">
        <v>655</v>
      </c>
      <c r="D671" s="35">
        <f t="shared" ca="1" si="70"/>
        <v>8.5866423629633593E-2</v>
      </c>
      <c r="E671" s="35">
        <f t="shared" ca="1" si="74"/>
        <v>1730.9135293385225</v>
      </c>
      <c r="F671" s="35">
        <f t="shared" ca="1" si="75"/>
        <v>1733.8292980179901</v>
      </c>
      <c r="G671" s="35">
        <f t="shared" ca="1" si="76"/>
        <v>2.9157686794676465</v>
      </c>
      <c r="H671" s="35">
        <f t="shared" ca="1" si="71"/>
        <v>1.7507401261573747</v>
      </c>
      <c r="I671" s="35">
        <f t="shared" ca="1" si="72"/>
        <v>1735.5800381441475</v>
      </c>
      <c r="J671" s="35">
        <f t="shared" ca="1" si="73"/>
        <v>4.6665088056249715</v>
      </c>
    </row>
    <row r="672" spans="3:10" x14ac:dyDescent="0.25">
      <c r="C672" s="3">
        <v>656</v>
      </c>
      <c r="D672" s="35">
        <f t="shared" ca="1" si="70"/>
        <v>2.3964707844820641</v>
      </c>
      <c r="E672" s="35">
        <f t="shared" ca="1" si="74"/>
        <v>1733.3100001230046</v>
      </c>
      <c r="F672" s="35">
        <f t="shared" ca="1" si="75"/>
        <v>1735.5800381441475</v>
      </c>
      <c r="G672" s="35">
        <f t="shared" ca="1" si="76"/>
        <v>2.2700380211429092</v>
      </c>
      <c r="H672" s="35">
        <f t="shared" ca="1" si="71"/>
        <v>1.0641663660350238</v>
      </c>
      <c r="I672" s="35">
        <f t="shared" ca="1" si="72"/>
        <v>1736.6442045101826</v>
      </c>
      <c r="J672" s="35">
        <f t="shared" ca="1" si="73"/>
        <v>3.3342043871780334</v>
      </c>
    </row>
    <row r="673" spans="3:10" x14ac:dyDescent="0.25">
      <c r="C673" s="3">
        <v>657</v>
      </c>
      <c r="D673" s="35">
        <f t="shared" ca="1" si="70"/>
        <v>2.5782703002281644</v>
      </c>
      <c r="E673" s="35">
        <f t="shared" ca="1" si="74"/>
        <v>1735.8882704232328</v>
      </c>
      <c r="F673" s="35">
        <f t="shared" ca="1" si="75"/>
        <v>1736.6442045101826</v>
      </c>
      <c r="G673" s="35">
        <f t="shared" ca="1" si="76"/>
        <v>0.75593408694976461</v>
      </c>
      <c r="H673" s="35">
        <f t="shared" ca="1" si="71"/>
        <v>2.1534592189968529</v>
      </c>
      <c r="I673" s="35">
        <f t="shared" ca="1" si="72"/>
        <v>1738.7976637291795</v>
      </c>
      <c r="J673" s="35">
        <f t="shared" ca="1" si="73"/>
        <v>2.9093933059466508</v>
      </c>
    </row>
    <row r="674" spans="3:10" x14ac:dyDescent="0.25">
      <c r="C674" s="3">
        <v>658</v>
      </c>
      <c r="D674" s="35">
        <f t="shared" ca="1" si="70"/>
        <v>3.5410814749485189</v>
      </c>
      <c r="E674" s="35">
        <f t="shared" ca="1" si="74"/>
        <v>1739.4293518981813</v>
      </c>
      <c r="F674" s="35">
        <f t="shared" ca="1" si="75"/>
        <v>1739.4293518981813</v>
      </c>
      <c r="G674" s="35">
        <f t="shared" ca="1" si="76"/>
        <v>0</v>
      </c>
      <c r="H674" s="35">
        <f t="shared" ca="1" si="71"/>
        <v>1.2564217931784585</v>
      </c>
      <c r="I674" s="35">
        <f t="shared" ca="1" si="72"/>
        <v>1740.6857736913598</v>
      </c>
      <c r="J674" s="35">
        <f t="shared" ca="1" si="73"/>
        <v>1.2564217931785606</v>
      </c>
    </row>
    <row r="675" spans="3:10" x14ac:dyDescent="0.25">
      <c r="C675" s="3">
        <v>659</v>
      </c>
      <c r="D675" s="35">
        <f t="shared" ca="1" si="70"/>
        <v>3.3486427546987123</v>
      </c>
      <c r="E675" s="35">
        <f t="shared" ca="1" si="74"/>
        <v>1742.7779946528799</v>
      </c>
      <c r="F675" s="35">
        <f t="shared" ca="1" si="75"/>
        <v>1742.7779946528799</v>
      </c>
      <c r="G675" s="35">
        <f t="shared" ca="1" si="76"/>
        <v>0</v>
      </c>
      <c r="H675" s="35">
        <f t="shared" ca="1" si="71"/>
        <v>0.99456893328764462</v>
      </c>
      <c r="I675" s="35">
        <f t="shared" ca="1" si="72"/>
        <v>1743.7725635861675</v>
      </c>
      <c r="J675" s="35">
        <f t="shared" ca="1" si="73"/>
        <v>0.99456893328760998</v>
      </c>
    </row>
    <row r="676" spans="3:10" x14ac:dyDescent="0.25">
      <c r="C676" s="3">
        <v>660</v>
      </c>
      <c r="D676" s="35">
        <f t="shared" ca="1" si="70"/>
        <v>3.5042296831102298</v>
      </c>
      <c r="E676" s="35">
        <f t="shared" ca="1" si="74"/>
        <v>1746.2822243359901</v>
      </c>
      <c r="F676" s="35">
        <f t="shared" ca="1" si="75"/>
        <v>1746.2822243359901</v>
      </c>
      <c r="G676" s="35">
        <f t="shared" ca="1" si="76"/>
        <v>0</v>
      </c>
      <c r="H676" s="35">
        <f t="shared" ca="1" si="71"/>
        <v>1.994737615024843</v>
      </c>
      <c r="I676" s="35">
        <f t="shared" ca="1" si="72"/>
        <v>1748.276961951015</v>
      </c>
      <c r="J676" s="35">
        <f t="shared" ca="1" si="73"/>
        <v>1.9947376150248601</v>
      </c>
    </row>
    <row r="677" spans="3:10" x14ac:dyDescent="0.25">
      <c r="C677" s="3">
        <v>661</v>
      </c>
      <c r="D677" s="35">
        <f t="shared" ca="1" si="70"/>
        <v>0.10801244939394994</v>
      </c>
      <c r="E677" s="35">
        <f t="shared" ca="1" si="74"/>
        <v>1746.3902367853841</v>
      </c>
      <c r="F677" s="35">
        <f t="shared" ca="1" si="75"/>
        <v>1748.276961951015</v>
      </c>
      <c r="G677" s="35">
        <f t="shared" ca="1" si="76"/>
        <v>1.8867251656308781</v>
      </c>
      <c r="H677" s="35">
        <f t="shared" ca="1" si="71"/>
        <v>2.2354508026903455</v>
      </c>
      <c r="I677" s="35">
        <f t="shared" ca="1" si="72"/>
        <v>1750.5124127537053</v>
      </c>
      <c r="J677" s="35">
        <f t="shared" ca="1" si="73"/>
        <v>4.122175968321244</v>
      </c>
    </row>
    <row r="678" spans="3:10" x14ac:dyDescent="0.25">
      <c r="C678" s="3">
        <v>662</v>
      </c>
      <c r="D678" s="35">
        <f t="shared" ca="1" si="70"/>
        <v>4.9534098433264324</v>
      </c>
      <c r="E678" s="35">
        <f t="shared" ca="1" si="74"/>
        <v>1751.3436466287105</v>
      </c>
      <c r="F678" s="35">
        <f t="shared" ca="1" si="75"/>
        <v>1751.3436466287105</v>
      </c>
      <c r="G678" s="35">
        <f t="shared" ca="1" si="76"/>
        <v>0</v>
      </c>
      <c r="H678" s="35">
        <f t="shared" ca="1" si="71"/>
        <v>2.1725594965756465</v>
      </c>
      <c r="I678" s="35">
        <f t="shared" ca="1" si="72"/>
        <v>1753.5162061252861</v>
      </c>
      <c r="J678" s="35">
        <f t="shared" ca="1" si="73"/>
        <v>2.172559496575559</v>
      </c>
    </row>
    <row r="679" spans="3:10" x14ac:dyDescent="0.25">
      <c r="C679" s="3">
        <v>663</v>
      </c>
      <c r="D679" s="35">
        <f t="shared" ca="1" si="70"/>
        <v>2.8620974665170165</v>
      </c>
      <c r="E679" s="35">
        <f t="shared" ca="1" si="74"/>
        <v>1754.2057440952276</v>
      </c>
      <c r="F679" s="35">
        <f t="shared" ca="1" si="75"/>
        <v>1754.2057440952276</v>
      </c>
      <c r="G679" s="35">
        <f t="shared" ca="1" si="76"/>
        <v>0</v>
      </c>
      <c r="H679" s="35">
        <f t="shared" ca="1" si="71"/>
        <v>2.2066719155002255</v>
      </c>
      <c r="I679" s="35">
        <f t="shared" ca="1" si="72"/>
        <v>1756.4124160107278</v>
      </c>
      <c r="J679" s="35">
        <f t="shared" ca="1" si="73"/>
        <v>2.2066719155002374</v>
      </c>
    </row>
    <row r="680" spans="3:10" x14ac:dyDescent="0.25">
      <c r="C680" s="3">
        <v>664</v>
      </c>
      <c r="D680" s="35">
        <f t="shared" ca="1" si="70"/>
        <v>3.2705032235289986</v>
      </c>
      <c r="E680" s="35">
        <f t="shared" ca="1" si="74"/>
        <v>1757.4762473187566</v>
      </c>
      <c r="F680" s="35">
        <f t="shared" ca="1" si="75"/>
        <v>1757.4762473187566</v>
      </c>
      <c r="G680" s="35">
        <f t="shared" ca="1" si="76"/>
        <v>0</v>
      </c>
      <c r="H680" s="35">
        <f t="shared" ca="1" si="71"/>
        <v>2.7902435430591659</v>
      </c>
      <c r="I680" s="35">
        <f t="shared" ca="1" si="72"/>
        <v>1760.2664908618158</v>
      </c>
      <c r="J680" s="35">
        <f t="shared" ca="1" si="73"/>
        <v>2.790243543059205</v>
      </c>
    </row>
    <row r="681" spans="3:10" x14ac:dyDescent="0.25">
      <c r="C681" s="3">
        <v>665</v>
      </c>
      <c r="D681" s="35">
        <f t="shared" ca="1" si="70"/>
        <v>3.7313068163450387</v>
      </c>
      <c r="E681" s="35">
        <f t="shared" ca="1" si="74"/>
        <v>1761.2075541351016</v>
      </c>
      <c r="F681" s="35">
        <f t="shared" ca="1" si="75"/>
        <v>1761.2075541351016</v>
      </c>
      <c r="G681" s="35">
        <f t="shared" ca="1" si="76"/>
        <v>0</v>
      </c>
      <c r="H681" s="35">
        <f t="shared" ca="1" si="71"/>
        <v>2.4489985258473634</v>
      </c>
      <c r="I681" s="35">
        <f t="shared" ca="1" si="72"/>
        <v>1763.656552660949</v>
      </c>
      <c r="J681" s="35">
        <f t="shared" ca="1" si="73"/>
        <v>2.4489985258474007</v>
      </c>
    </row>
    <row r="682" spans="3:10" x14ac:dyDescent="0.25">
      <c r="C682" s="3">
        <v>666</v>
      </c>
      <c r="D682" s="35">
        <f t="shared" ca="1" si="70"/>
        <v>4.9262181411501604</v>
      </c>
      <c r="E682" s="35">
        <f t="shared" ca="1" si="74"/>
        <v>1766.1337722762519</v>
      </c>
      <c r="F682" s="35">
        <f t="shared" ca="1" si="75"/>
        <v>1766.1337722762519</v>
      </c>
      <c r="G682" s="35">
        <f t="shared" ca="1" si="76"/>
        <v>0</v>
      </c>
      <c r="H682" s="35">
        <f t="shared" ca="1" si="71"/>
        <v>2.3363419866062047</v>
      </c>
      <c r="I682" s="35">
        <f t="shared" ca="1" si="72"/>
        <v>1768.470114262858</v>
      </c>
      <c r="J682" s="35">
        <f t="shared" ca="1" si="73"/>
        <v>2.3363419866061577</v>
      </c>
    </row>
    <row r="683" spans="3:10" x14ac:dyDescent="0.25">
      <c r="C683" s="3">
        <v>667</v>
      </c>
      <c r="D683" s="35">
        <f t="shared" ca="1" si="70"/>
        <v>2.8187660441408275</v>
      </c>
      <c r="E683" s="35">
        <f t="shared" ca="1" si="74"/>
        <v>1768.9525383203927</v>
      </c>
      <c r="F683" s="35">
        <f t="shared" ca="1" si="75"/>
        <v>1768.9525383203927</v>
      </c>
      <c r="G683" s="35">
        <f t="shared" ca="1" si="76"/>
        <v>0</v>
      </c>
      <c r="H683" s="35">
        <f t="shared" ca="1" si="71"/>
        <v>1.7798980196369292</v>
      </c>
      <c r="I683" s="35">
        <f t="shared" ca="1" si="72"/>
        <v>1770.7324363400296</v>
      </c>
      <c r="J683" s="35">
        <f t="shared" ca="1" si="73"/>
        <v>1.779898019636903</v>
      </c>
    </row>
    <row r="684" spans="3:10" x14ac:dyDescent="0.25">
      <c r="C684" s="3">
        <v>668</v>
      </c>
      <c r="D684" s="35">
        <f t="shared" ca="1" si="70"/>
        <v>2.5800678974182034</v>
      </c>
      <c r="E684" s="35">
        <f t="shared" ca="1" si="74"/>
        <v>1771.532606217811</v>
      </c>
      <c r="F684" s="35">
        <f t="shared" ca="1" si="75"/>
        <v>1771.532606217811</v>
      </c>
      <c r="G684" s="35">
        <f t="shared" ca="1" si="76"/>
        <v>0</v>
      </c>
      <c r="H684" s="35">
        <f t="shared" ca="1" si="71"/>
        <v>1.3488425885882946</v>
      </c>
      <c r="I684" s="35">
        <f t="shared" ca="1" si="72"/>
        <v>1772.8814488063992</v>
      </c>
      <c r="J684" s="35">
        <f t="shared" ca="1" si="73"/>
        <v>1.3488425885882407</v>
      </c>
    </row>
    <row r="685" spans="3:10" x14ac:dyDescent="0.25">
      <c r="C685" s="3">
        <v>669</v>
      </c>
      <c r="D685" s="35">
        <f t="shared" ca="1" si="70"/>
        <v>2.4231758419079412</v>
      </c>
      <c r="E685" s="35">
        <f t="shared" ca="1" si="74"/>
        <v>1773.955782059719</v>
      </c>
      <c r="F685" s="35">
        <f t="shared" ca="1" si="75"/>
        <v>1773.955782059719</v>
      </c>
      <c r="G685" s="35">
        <f t="shared" ca="1" si="76"/>
        <v>0</v>
      </c>
      <c r="H685" s="35">
        <f t="shared" ca="1" si="71"/>
        <v>2.4709309007574323</v>
      </c>
      <c r="I685" s="35">
        <f t="shared" ca="1" si="72"/>
        <v>1776.4267129604764</v>
      </c>
      <c r="J685" s="35">
        <f t="shared" ca="1" si="73"/>
        <v>2.4709309007573665</v>
      </c>
    </row>
    <row r="686" spans="3:10" x14ac:dyDescent="0.25">
      <c r="C686" s="3">
        <v>670</v>
      </c>
      <c r="D686" s="35">
        <f t="shared" ca="1" si="70"/>
        <v>1.1997993829485376</v>
      </c>
      <c r="E686" s="35">
        <f t="shared" ca="1" si="74"/>
        <v>1775.1555814426677</v>
      </c>
      <c r="F686" s="35">
        <f t="shared" ca="1" si="75"/>
        <v>1776.4267129604764</v>
      </c>
      <c r="G686" s="35">
        <f t="shared" ca="1" si="76"/>
        <v>1.2711315178087261</v>
      </c>
      <c r="H686" s="35">
        <f t="shared" ca="1" si="71"/>
        <v>2.9856595707572189</v>
      </c>
      <c r="I686" s="35">
        <f t="shared" ca="1" si="72"/>
        <v>1779.4123725312336</v>
      </c>
      <c r="J686" s="35">
        <f t="shared" ca="1" si="73"/>
        <v>4.256791088565933</v>
      </c>
    </row>
    <row r="687" spans="3:10" x14ac:dyDescent="0.25">
      <c r="C687" s="3">
        <v>671</v>
      </c>
      <c r="D687" s="35">
        <f t="shared" ca="1" si="70"/>
        <v>1.1507890928688946</v>
      </c>
      <c r="E687" s="35">
        <f t="shared" ca="1" si="74"/>
        <v>1776.3063705355366</v>
      </c>
      <c r="F687" s="35">
        <f t="shared" ca="1" si="75"/>
        <v>1779.4123725312336</v>
      </c>
      <c r="G687" s="35">
        <f t="shared" ca="1" si="76"/>
        <v>3.1060019956969427</v>
      </c>
      <c r="H687" s="35">
        <f t="shared" ca="1" si="71"/>
        <v>2.9748220179176381</v>
      </c>
      <c r="I687" s="35">
        <f t="shared" ca="1" si="72"/>
        <v>1782.3871945491512</v>
      </c>
      <c r="J687" s="35">
        <f t="shared" ca="1" si="73"/>
        <v>6.0808240136145741</v>
      </c>
    </row>
    <row r="688" spans="3:10" x14ac:dyDescent="0.25">
      <c r="C688" s="3">
        <v>672</v>
      </c>
      <c r="D688" s="35">
        <f t="shared" ca="1" si="70"/>
        <v>2.3311593229395462</v>
      </c>
      <c r="E688" s="35">
        <f t="shared" ca="1" si="74"/>
        <v>1778.6375298584762</v>
      </c>
      <c r="F688" s="35">
        <f t="shared" ca="1" si="75"/>
        <v>1782.3871945491512</v>
      </c>
      <c r="G688" s="35">
        <f t="shared" ca="1" si="76"/>
        <v>3.7496646906749902</v>
      </c>
      <c r="H688" s="35">
        <f t="shared" ca="1" si="71"/>
        <v>1.9440261980555422</v>
      </c>
      <c r="I688" s="35">
        <f t="shared" ca="1" si="72"/>
        <v>1784.3312207472068</v>
      </c>
      <c r="J688" s="35">
        <f t="shared" ca="1" si="73"/>
        <v>5.6936908887305435</v>
      </c>
    </row>
    <row r="689" spans="3:10" x14ac:dyDescent="0.25">
      <c r="C689" s="3">
        <v>673</v>
      </c>
      <c r="D689" s="35">
        <f t="shared" ca="1" si="70"/>
        <v>5.5887449007704371E-2</v>
      </c>
      <c r="E689" s="35">
        <f t="shared" ca="1" si="74"/>
        <v>1778.693417307484</v>
      </c>
      <c r="F689" s="35">
        <f t="shared" ca="1" si="75"/>
        <v>1784.3312207472068</v>
      </c>
      <c r="G689" s="35">
        <f t="shared" ca="1" si="76"/>
        <v>5.6378034397228021</v>
      </c>
      <c r="H689" s="35">
        <f t="shared" ca="1" si="71"/>
        <v>2.0381468311921163</v>
      </c>
      <c r="I689" s="35">
        <f t="shared" ca="1" si="72"/>
        <v>1786.3693675783989</v>
      </c>
      <c r="J689" s="35">
        <f t="shared" ca="1" si="73"/>
        <v>7.6759502709148819</v>
      </c>
    </row>
    <row r="690" spans="3:10" x14ac:dyDescent="0.25">
      <c r="C690" s="3">
        <v>674</v>
      </c>
      <c r="D690" s="35">
        <f t="shared" ca="1" si="70"/>
        <v>0.22248970484547326</v>
      </c>
      <c r="E690" s="35">
        <f t="shared" ca="1" si="74"/>
        <v>1778.9159070123294</v>
      </c>
      <c r="F690" s="35">
        <f t="shared" ca="1" si="75"/>
        <v>1786.3693675783989</v>
      </c>
      <c r="G690" s="35">
        <f t="shared" ca="1" si="76"/>
        <v>7.4534605660694524</v>
      </c>
      <c r="H690" s="35">
        <f t="shared" ca="1" si="71"/>
        <v>2.1509603686007801</v>
      </c>
      <c r="I690" s="35">
        <f t="shared" ca="1" si="72"/>
        <v>1788.5203279469997</v>
      </c>
      <c r="J690" s="35">
        <f t="shared" ca="1" si="73"/>
        <v>9.6044209346703155</v>
      </c>
    </row>
    <row r="691" spans="3:10" x14ac:dyDescent="0.25">
      <c r="C691" s="3">
        <v>675</v>
      </c>
      <c r="D691" s="35">
        <f t="shared" ca="1" si="70"/>
        <v>1.3071122023569393</v>
      </c>
      <c r="E691" s="35">
        <f t="shared" ca="1" si="74"/>
        <v>1780.2230192146862</v>
      </c>
      <c r="F691" s="35">
        <f t="shared" ca="1" si="75"/>
        <v>1788.5203279469997</v>
      </c>
      <c r="G691" s="35">
        <f t="shared" ca="1" si="76"/>
        <v>8.2973087323134678</v>
      </c>
      <c r="H691" s="35">
        <f t="shared" ca="1" si="71"/>
        <v>1.4180093409843115</v>
      </c>
      <c r="I691" s="35">
        <f t="shared" ca="1" si="72"/>
        <v>1789.938337287984</v>
      </c>
      <c r="J691" s="35">
        <f t="shared" ca="1" si="73"/>
        <v>9.7153180732977944</v>
      </c>
    </row>
    <row r="692" spans="3:10" x14ac:dyDescent="0.25">
      <c r="C692" s="3">
        <v>676</v>
      </c>
      <c r="D692" s="35">
        <f t="shared" ca="1" si="70"/>
        <v>2.9940978564682803</v>
      </c>
      <c r="E692" s="35">
        <f t="shared" ca="1" si="74"/>
        <v>1783.2171170711545</v>
      </c>
      <c r="F692" s="35">
        <f t="shared" ca="1" si="75"/>
        <v>1789.938337287984</v>
      </c>
      <c r="G692" s="35">
        <f t="shared" ca="1" si="76"/>
        <v>6.7212202168295789</v>
      </c>
      <c r="H692" s="35">
        <f t="shared" ca="1" si="71"/>
        <v>1.6039779468000677</v>
      </c>
      <c r="I692" s="35">
        <f t="shared" ca="1" si="72"/>
        <v>1791.5423152347842</v>
      </c>
      <c r="J692" s="35">
        <f t="shared" ca="1" si="73"/>
        <v>8.3251981636296932</v>
      </c>
    </row>
    <row r="693" spans="3:10" x14ac:dyDescent="0.25">
      <c r="C693" s="3">
        <v>677</v>
      </c>
      <c r="D693" s="35">
        <f t="shared" ca="1" si="70"/>
        <v>4.0872021766159268</v>
      </c>
      <c r="E693" s="35">
        <f t="shared" ca="1" si="74"/>
        <v>1787.3043192477703</v>
      </c>
      <c r="F693" s="35">
        <f t="shared" ca="1" si="75"/>
        <v>1791.5423152347842</v>
      </c>
      <c r="G693" s="35">
        <f t="shared" ca="1" si="76"/>
        <v>4.2379959870138464</v>
      </c>
      <c r="H693" s="35">
        <f t="shared" ca="1" si="71"/>
        <v>2.7198663128090255</v>
      </c>
      <c r="I693" s="35">
        <f t="shared" ca="1" si="72"/>
        <v>1794.2621815475932</v>
      </c>
      <c r="J693" s="35">
        <f t="shared" ca="1" si="73"/>
        <v>6.9578622998228639</v>
      </c>
    </row>
    <row r="694" spans="3:10" x14ac:dyDescent="0.25">
      <c r="C694" s="3">
        <v>678</v>
      </c>
      <c r="D694" s="35">
        <f t="shared" ca="1" si="70"/>
        <v>0.30754215876227564</v>
      </c>
      <c r="E694" s="35">
        <f t="shared" ca="1" si="74"/>
        <v>1787.6118614065326</v>
      </c>
      <c r="F694" s="35">
        <f t="shared" ca="1" si="75"/>
        <v>1794.2621815475932</v>
      </c>
      <c r="G694" s="35">
        <f t="shared" ca="1" si="76"/>
        <v>6.650320141060547</v>
      </c>
      <c r="H694" s="35">
        <f t="shared" ca="1" si="71"/>
        <v>1.1280193212420642</v>
      </c>
      <c r="I694" s="35">
        <f t="shared" ca="1" si="72"/>
        <v>1795.3902008688353</v>
      </c>
      <c r="J694" s="35">
        <f t="shared" ca="1" si="73"/>
        <v>7.7783394623027107</v>
      </c>
    </row>
    <row r="695" spans="3:10" x14ac:dyDescent="0.25">
      <c r="C695" s="3">
        <v>679</v>
      </c>
      <c r="D695" s="35">
        <f t="shared" ca="1" si="70"/>
        <v>2.0054036231927941</v>
      </c>
      <c r="E695" s="35">
        <f t="shared" ca="1" si="74"/>
        <v>1789.6172650297253</v>
      </c>
      <c r="F695" s="35">
        <f t="shared" ca="1" si="75"/>
        <v>1795.3902008688353</v>
      </c>
      <c r="G695" s="35">
        <f t="shared" ca="1" si="76"/>
        <v>5.772935839110005</v>
      </c>
      <c r="H695" s="35">
        <f t="shared" ca="1" si="71"/>
        <v>1.1391857430053913</v>
      </c>
      <c r="I695" s="35">
        <f t="shared" ca="1" si="72"/>
        <v>1796.5293866118407</v>
      </c>
      <c r="J695" s="35">
        <f t="shared" ca="1" si="73"/>
        <v>6.9121215821153328</v>
      </c>
    </row>
    <row r="696" spans="3:10" x14ac:dyDescent="0.25">
      <c r="C696" s="3">
        <v>680</v>
      </c>
      <c r="D696" s="35">
        <f t="shared" ca="1" si="70"/>
        <v>1.6550518138637544</v>
      </c>
      <c r="E696" s="35">
        <f t="shared" ca="1" si="74"/>
        <v>1791.2723168435891</v>
      </c>
      <c r="F696" s="35">
        <f t="shared" ca="1" si="75"/>
        <v>1796.5293866118407</v>
      </c>
      <c r="G696" s="35">
        <f t="shared" ca="1" si="76"/>
        <v>5.2570697682515402</v>
      </c>
      <c r="H696" s="35">
        <f t="shared" ca="1" si="71"/>
        <v>2.4811742470033256</v>
      </c>
      <c r="I696" s="35">
        <f t="shared" ca="1" si="72"/>
        <v>1799.010560858844</v>
      </c>
      <c r="J696" s="35">
        <f t="shared" ca="1" si="73"/>
        <v>7.7382440152548497</v>
      </c>
    </row>
    <row r="697" spans="3:10" x14ac:dyDescent="0.25">
      <c r="C697" s="3">
        <v>681</v>
      </c>
      <c r="D697" s="35">
        <f t="shared" ca="1" si="70"/>
        <v>0.66496462434533998</v>
      </c>
      <c r="E697" s="35">
        <f t="shared" ca="1" si="74"/>
        <v>1791.9372814679346</v>
      </c>
      <c r="F697" s="35">
        <f t="shared" ca="1" si="75"/>
        <v>1799.010560858844</v>
      </c>
      <c r="G697" s="35">
        <f t="shared" ca="1" si="76"/>
        <v>7.0732793909094198</v>
      </c>
      <c r="H697" s="35">
        <f t="shared" ca="1" si="71"/>
        <v>2.3882611830436371</v>
      </c>
      <c r="I697" s="35">
        <f t="shared" ca="1" si="72"/>
        <v>1801.3988220418876</v>
      </c>
      <c r="J697" s="35">
        <f t="shared" ca="1" si="73"/>
        <v>9.4615405739530161</v>
      </c>
    </row>
    <row r="698" spans="3:10" x14ac:dyDescent="0.25">
      <c r="C698" s="3">
        <v>682</v>
      </c>
      <c r="D698" s="35">
        <f t="shared" ca="1" si="70"/>
        <v>0.58363789270259259</v>
      </c>
      <c r="E698" s="35">
        <f t="shared" ca="1" si="74"/>
        <v>1792.5209193606372</v>
      </c>
      <c r="F698" s="35">
        <f t="shared" ca="1" si="75"/>
        <v>1801.3988220418876</v>
      </c>
      <c r="G698" s="35">
        <f t="shared" ca="1" si="76"/>
        <v>8.8779026812503616</v>
      </c>
      <c r="H698" s="35">
        <f t="shared" ca="1" si="71"/>
        <v>2.1450495397570295</v>
      </c>
      <c r="I698" s="35">
        <f t="shared" ca="1" si="72"/>
        <v>1803.5438715816447</v>
      </c>
      <c r="J698" s="35">
        <f t="shared" ca="1" si="73"/>
        <v>11.022952221007472</v>
      </c>
    </row>
    <row r="699" spans="3:10" x14ac:dyDescent="0.25">
      <c r="C699" s="3">
        <v>683</v>
      </c>
      <c r="D699" s="35">
        <f t="shared" ca="1" si="70"/>
        <v>0.3414069383178181</v>
      </c>
      <c r="E699" s="35">
        <f t="shared" ca="1" si="74"/>
        <v>1792.8623262989549</v>
      </c>
      <c r="F699" s="35">
        <f t="shared" ca="1" si="75"/>
        <v>1803.5438715816447</v>
      </c>
      <c r="G699" s="35">
        <f t="shared" ca="1" si="76"/>
        <v>10.68154528268974</v>
      </c>
      <c r="H699" s="35">
        <f t="shared" ca="1" si="71"/>
        <v>1.601736614336746</v>
      </c>
      <c r="I699" s="35">
        <f t="shared" ca="1" si="72"/>
        <v>1805.1456081959814</v>
      </c>
      <c r="J699" s="35">
        <f t="shared" ca="1" si="73"/>
        <v>12.283281897026427</v>
      </c>
    </row>
    <row r="700" spans="3:10" x14ac:dyDescent="0.25">
      <c r="C700" s="3">
        <v>684</v>
      </c>
      <c r="D700" s="35">
        <f t="shared" ca="1" si="70"/>
        <v>2.0921493595580638</v>
      </c>
      <c r="E700" s="35">
        <f t="shared" ca="1" si="74"/>
        <v>1794.954475658513</v>
      </c>
      <c r="F700" s="35">
        <f t="shared" ca="1" si="75"/>
        <v>1805.1456081959814</v>
      </c>
      <c r="G700" s="35">
        <f t="shared" ca="1" si="76"/>
        <v>10.19113253746832</v>
      </c>
      <c r="H700" s="35">
        <f t="shared" ca="1" si="71"/>
        <v>2.8413769723835989</v>
      </c>
      <c r="I700" s="35">
        <f t="shared" ca="1" si="72"/>
        <v>1807.986985168365</v>
      </c>
      <c r="J700" s="35">
        <f t="shared" ca="1" si="73"/>
        <v>13.032509509851934</v>
      </c>
    </row>
    <row r="701" spans="3:10" x14ac:dyDescent="0.25">
      <c r="C701" s="3">
        <v>685</v>
      </c>
      <c r="D701" s="35">
        <f t="shared" ca="1" si="70"/>
        <v>1.6636689784888974</v>
      </c>
      <c r="E701" s="35">
        <f t="shared" ca="1" si="74"/>
        <v>1796.6181446370019</v>
      </c>
      <c r="F701" s="35">
        <f t="shared" ca="1" si="75"/>
        <v>1807.986985168365</v>
      </c>
      <c r="G701" s="35">
        <f t="shared" ca="1" si="76"/>
        <v>11.368840531363048</v>
      </c>
      <c r="H701" s="35">
        <f t="shared" ca="1" si="71"/>
        <v>1.5621075560805955</v>
      </c>
      <c r="I701" s="35">
        <f t="shared" ca="1" si="72"/>
        <v>1809.5490927244455</v>
      </c>
      <c r="J701" s="35">
        <f t="shared" ca="1" si="73"/>
        <v>12.930948087443539</v>
      </c>
    </row>
    <row r="702" spans="3:10" x14ac:dyDescent="0.25">
      <c r="C702" s="3">
        <v>686</v>
      </c>
      <c r="D702" s="35">
        <f t="shared" ca="1" si="70"/>
        <v>2.2277510336331541</v>
      </c>
      <c r="E702" s="35">
        <f t="shared" ca="1" si="74"/>
        <v>1798.8458956706352</v>
      </c>
      <c r="F702" s="35">
        <f t="shared" ca="1" si="75"/>
        <v>1809.5490927244455</v>
      </c>
      <c r="G702" s="35">
        <f t="shared" ca="1" si="76"/>
        <v>10.7031970538103</v>
      </c>
      <c r="H702" s="35">
        <f t="shared" ca="1" si="71"/>
        <v>2.1901732568410646</v>
      </c>
      <c r="I702" s="35">
        <f t="shared" ca="1" si="72"/>
        <v>1811.7392659812865</v>
      </c>
      <c r="J702" s="35">
        <f t="shared" ca="1" si="73"/>
        <v>12.893370310651335</v>
      </c>
    </row>
    <row r="703" spans="3:10" x14ac:dyDescent="0.25">
      <c r="C703" s="3">
        <v>687</v>
      </c>
      <c r="D703" s="35">
        <f t="shared" ca="1" si="70"/>
        <v>1.0016959190028367</v>
      </c>
      <c r="E703" s="35">
        <f t="shared" ca="1" si="74"/>
        <v>1799.8475915896381</v>
      </c>
      <c r="F703" s="35">
        <f t="shared" ca="1" si="75"/>
        <v>1811.7392659812865</v>
      </c>
      <c r="G703" s="35">
        <f t="shared" ca="1" si="76"/>
        <v>11.891674391648394</v>
      </c>
      <c r="H703" s="35">
        <f t="shared" ca="1" si="71"/>
        <v>1.4981383546976565</v>
      </c>
      <c r="I703" s="35">
        <f t="shared" ca="1" si="72"/>
        <v>1813.2374043359841</v>
      </c>
      <c r="J703" s="35">
        <f t="shared" ca="1" si="73"/>
        <v>13.389812746346024</v>
      </c>
    </row>
    <row r="704" spans="3:10" x14ac:dyDescent="0.25">
      <c r="C704" s="3">
        <v>688</v>
      </c>
      <c r="D704" s="35">
        <f t="shared" ca="1" si="70"/>
        <v>0.79112220630138008</v>
      </c>
      <c r="E704" s="35">
        <f t="shared" ca="1" si="74"/>
        <v>1800.6387137959396</v>
      </c>
      <c r="F704" s="35">
        <f t="shared" ca="1" si="75"/>
        <v>1813.2374043359841</v>
      </c>
      <c r="G704" s="35">
        <f t="shared" ca="1" si="76"/>
        <v>12.598690540044572</v>
      </c>
      <c r="H704" s="35">
        <f t="shared" ca="1" si="71"/>
        <v>1.5722141514911723</v>
      </c>
      <c r="I704" s="35">
        <f t="shared" ca="1" si="72"/>
        <v>1814.8096184874753</v>
      </c>
      <c r="J704" s="35">
        <f t="shared" ca="1" si="73"/>
        <v>14.170904691535725</v>
      </c>
    </row>
    <row r="705" spans="3:10" x14ac:dyDescent="0.25">
      <c r="C705" s="3">
        <v>689</v>
      </c>
      <c r="D705" s="35">
        <f t="shared" ca="1" si="70"/>
        <v>1.660413246282459</v>
      </c>
      <c r="E705" s="35">
        <f t="shared" ca="1" si="74"/>
        <v>1802.2991270422219</v>
      </c>
      <c r="F705" s="35">
        <f t="shared" ca="1" si="75"/>
        <v>1814.8096184874753</v>
      </c>
      <c r="G705" s="35">
        <f t="shared" ca="1" si="76"/>
        <v>12.510491445253365</v>
      </c>
      <c r="H705" s="35">
        <f t="shared" ca="1" si="71"/>
        <v>1.5207765164302867</v>
      </c>
      <c r="I705" s="35">
        <f t="shared" ca="1" si="72"/>
        <v>1816.3303950039056</v>
      </c>
      <c r="J705" s="35">
        <f t="shared" ca="1" si="73"/>
        <v>14.031267961683625</v>
      </c>
    </row>
    <row r="706" spans="3:10" x14ac:dyDescent="0.25">
      <c r="C706" s="3">
        <v>690</v>
      </c>
      <c r="D706" s="35">
        <f t="shared" ca="1" si="70"/>
        <v>2.6098965638629097</v>
      </c>
      <c r="E706" s="35">
        <f t="shared" ca="1" si="74"/>
        <v>1804.9090236060849</v>
      </c>
      <c r="F706" s="35">
        <f t="shared" ca="1" si="75"/>
        <v>1816.3303950039056</v>
      </c>
      <c r="G706" s="35">
        <f t="shared" ca="1" si="76"/>
        <v>11.421371397820621</v>
      </c>
      <c r="H706" s="35">
        <f t="shared" ca="1" si="71"/>
        <v>1.7059863050534914</v>
      </c>
      <c r="I706" s="35">
        <f t="shared" ca="1" si="72"/>
        <v>1818.0363813089591</v>
      </c>
      <c r="J706" s="35">
        <f t="shared" ca="1" si="73"/>
        <v>13.127357702874178</v>
      </c>
    </row>
    <row r="707" spans="3:10" x14ac:dyDescent="0.25">
      <c r="C707" s="3">
        <v>691</v>
      </c>
      <c r="D707" s="35">
        <f t="shared" ca="1" si="70"/>
        <v>3.0242273921985863</v>
      </c>
      <c r="E707" s="35">
        <f t="shared" ca="1" si="74"/>
        <v>1807.9332509982835</v>
      </c>
      <c r="F707" s="35">
        <f t="shared" ca="1" si="75"/>
        <v>1818.0363813089591</v>
      </c>
      <c r="G707" s="35">
        <f t="shared" ca="1" si="76"/>
        <v>10.103130310675624</v>
      </c>
      <c r="H707" s="35">
        <f t="shared" ca="1" si="71"/>
        <v>2.1204093628917775</v>
      </c>
      <c r="I707" s="35">
        <f t="shared" ca="1" si="72"/>
        <v>1820.1567906718508</v>
      </c>
      <c r="J707" s="35">
        <f t="shared" ca="1" si="73"/>
        <v>12.223539673567302</v>
      </c>
    </row>
    <row r="708" spans="3:10" x14ac:dyDescent="0.25">
      <c r="C708" s="3">
        <v>692</v>
      </c>
      <c r="D708" s="35">
        <f t="shared" ca="1" si="70"/>
        <v>4.7008404832367265</v>
      </c>
      <c r="E708" s="35">
        <f t="shared" ca="1" si="74"/>
        <v>1812.6340914815203</v>
      </c>
      <c r="F708" s="35">
        <f t="shared" ca="1" si="75"/>
        <v>1820.1567906718508</v>
      </c>
      <c r="G708" s="35">
        <f t="shared" ca="1" si="76"/>
        <v>7.5226991903305134</v>
      </c>
      <c r="H708" s="35">
        <f t="shared" ca="1" si="71"/>
        <v>2.1138793879211288</v>
      </c>
      <c r="I708" s="35">
        <f t="shared" ca="1" si="72"/>
        <v>1822.2706700597719</v>
      </c>
      <c r="J708" s="35">
        <f t="shared" ca="1" si="73"/>
        <v>9.6365785782516014</v>
      </c>
    </row>
    <row r="709" spans="3:10" x14ac:dyDescent="0.25">
      <c r="C709" s="3">
        <v>693</v>
      </c>
      <c r="D709" s="35">
        <f t="shared" ca="1" si="70"/>
        <v>3.2176977425488786</v>
      </c>
      <c r="E709" s="35">
        <f t="shared" ca="1" si="74"/>
        <v>1815.8517892240691</v>
      </c>
      <c r="F709" s="35">
        <f t="shared" ca="1" si="75"/>
        <v>1822.2706700597719</v>
      </c>
      <c r="G709" s="35">
        <f t="shared" ca="1" si="76"/>
        <v>6.4188808357027938</v>
      </c>
      <c r="H709" s="35">
        <f t="shared" ca="1" si="71"/>
        <v>2.3017904418358737</v>
      </c>
      <c r="I709" s="35">
        <f t="shared" ca="1" si="72"/>
        <v>1824.5724605016078</v>
      </c>
      <c r="J709" s="35">
        <f t="shared" ca="1" si="73"/>
        <v>8.7206712775387132</v>
      </c>
    </row>
    <row r="710" spans="3:10" x14ac:dyDescent="0.25">
      <c r="C710" s="3">
        <v>694</v>
      </c>
      <c r="D710" s="35">
        <f t="shared" ca="1" si="70"/>
        <v>3.5425963735765635</v>
      </c>
      <c r="E710" s="35">
        <f t="shared" ca="1" si="74"/>
        <v>1819.3943855976456</v>
      </c>
      <c r="F710" s="35">
        <f t="shared" ca="1" si="75"/>
        <v>1824.5724605016078</v>
      </c>
      <c r="G710" s="35">
        <f t="shared" ca="1" si="76"/>
        <v>5.1780749039621696</v>
      </c>
      <c r="H710" s="35">
        <f t="shared" ca="1" si="71"/>
        <v>1.5869324754252463</v>
      </c>
      <c r="I710" s="35">
        <f t="shared" ca="1" si="72"/>
        <v>1826.1593929770331</v>
      </c>
      <c r="J710" s="35">
        <f t="shared" ca="1" si="73"/>
        <v>6.7650073793874981</v>
      </c>
    </row>
    <row r="711" spans="3:10" x14ac:dyDescent="0.25">
      <c r="C711" s="3">
        <v>695</v>
      </c>
      <c r="D711" s="35">
        <f t="shared" ca="1" si="70"/>
        <v>2.1291716470207138</v>
      </c>
      <c r="E711" s="35">
        <f t="shared" ca="1" si="74"/>
        <v>1821.5235572446663</v>
      </c>
      <c r="F711" s="35">
        <f t="shared" ca="1" si="75"/>
        <v>1826.1593929770331</v>
      </c>
      <c r="G711" s="35">
        <f t="shared" ca="1" si="76"/>
        <v>4.635835732366786</v>
      </c>
      <c r="H711" s="35">
        <f t="shared" ca="1" si="71"/>
        <v>2.96456900356534</v>
      </c>
      <c r="I711" s="35">
        <f t="shared" ca="1" si="72"/>
        <v>1829.1239619805986</v>
      </c>
      <c r="J711" s="35">
        <f t="shared" ca="1" si="73"/>
        <v>7.6004047359322158</v>
      </c>
    </row>
    <row r="712" spans="3:10" x14ac:dyDescent="0.25">
      <c r="C712" s="3">
        <v>696</v>
      </c>
      <c r="D712" s="35">
        <f t="shared" ca="1" si="70"/>
        <v>2.3908459908605777</v>
      </c>
      <c r="E712" s="35">
        <f t="shared" ca="1" si="74"/>
        <v>1823.9144032355268</v>
      </c>
      <c r="F712" s="35">
        <f t="shared" ca="1" si="75"/>
        <v>1829.1239619805986</v>
      </c>
      <c r="G712" s="35">
        <f t="shared" ca="1" si="76"/>
        <v>5.2095587450717176</v>
      </c>
      <c r="H712" s="35">
        <f t="shared" ca="1" si="71"/>
        <v>1.8019171369407097</v>
      </c>
      <c r="I712" s="35">
        <f t="shared" ca="1" si="72"/>
        <v>1830.9258791175394</v>
      </c>
      <c r="J712" s="35">
        <f t="shared" ca="1" si="73"/>
        <v>7.0114758820125189</v>
      </c>
    </row>
    <row r="713" spans="3:10" x14ac:dyDescent="0.25">
      <c r="C713" s="3">
        <v>697</v>
      </c>
      <c r="D713" s="35">
        <f t="shared" ca="1" si="70"/>
        <v>3.2756862690756847</v>
      </c>
      <c r="E713" s="35">
        <f t="shared" ca="1" si="74"/>
        <v>1827.1900895046026</v>
      </c>
      <c r="F713" s="35">
        <f t="shared" ca="1" si="75"/>
        <v>1830.9258791175394</v>
      </c>
      <c r="G713" s="35">
        <f t="shared" ca="1" si="76"/>
        <v>3.7357896129367418</v>
      </c>
      <c r="H713" s="35">
        <f t="shared" ca="1" si="71"/>
        <v>2.2730584798923701</v>
      </c>
      <c r="I713" s="35">
        <f t="shared" ca="1" si="72"/>
        <v>1833.1989375974317</v>
      </c>
      <c r="J713" s="35">
        <f t="shared" ca="1" si="73"/>
        <v>6.0088480928291119</v>
      </c>
    </row>
    <row r="714" spans="3:10" x14ac:dyDescent="0.25">
      <c r="C714" s="3">
        <v>698</v>
      </c>
      <c r="D714" s="35">
        <f t="shared" ca="1" si="70"/>
        <v>2.8936581043702958</v>
      </c>
      <c r="E714" s="35">
        <f t="shared" ca="1" si="74"/>
        <v>1830.083747608973</v>
      </c>
      <c r="F714" s="35">
        <f t="shared" ca="1" si="75"/>
        <v>1833.1989375974317</v>
      </c>
      <c r="G714" s="35">
        <f t="shared" ca="1" si="76"/>
        <v>3.1151899884587237</v>
      </c>
      <c r="H714" s="35">
        <f t="shared" ca="1" si="71"/>
        <v>1.8354107119139655</v>
      </c>
      <c r="I714" s="35">
        <f t="shared" ca="1" si="72"/>
        <v>1835.0343483093457</v>
      </c>
      <c r="J714" s="35">
        <f t="shared" ca="1" si="73"/>
        <v>4.9506007003726609</v>
      </c>
    </row>
    <row r="715" spans="3:10" x14ac:dyDescent="0.25">
      <c r="C715" s="3">
        <v>699</v>
      </c>
      <c r="D715" s="35">
        <f t="shared" ca="1" si="70"/>
        <v>4.5056843168288898</v>
      </c>
      <c r="E715" s="35">
        <f t="shared" ca="1" si="74"/>
        <v>1834.5894319258018</v>
      </c>
      <c r="F715" s="35">
        <f t="shared" ca="1" si="75"/>
        <v>1835.0343483093457</v>
      </c>
      <c r="G715" s="35">
        <f t="shared" ca="1" si="76"/>
        <v>0.44491638354384122</v>
      </c>
      <c r="H715" s="35">
        <f t="shared" ca="1" si="71"/>
        <v>2.6112213959683843</v>
      </c>
      <c r="I715" s="35">
        <f t="shared" ca="1" si="72"/>
        <v>1837.6455697053141</v>
      </c>
      <c r="J715" s="35">
        <f t="shared" ca="1" si="73"/>
        <v>3.0561377795122553</v>
      </c>
    </row>
    <row r="716" spans="3:10" x14ac:dyDescent="0.25">
      <c r="C716" s="3">
        <v>700</v>
      </c>
      <c r="D716" s="35">
        <f t="shared" ca="1" si="70"/>
        <v>1.0000859601279584</v>
      </c>
      <c r="E716" s="35">
        <f t="shared" ca="1" si="74"/>
        <v>1835.5895178859298</v>
      </c>
      <c r="F716" s="35">
        <f t="shared" ca="1" si="75"/>
        <v>1837.6455697053141</v>
      </c>
      <c r="G716" s="35">
        <f t="shared" ca="1" si="76"/>
        <v>2.0560518193842654</v>
      </c>
      <c r="H716" s="35">
        <f t="shared" ca="1" si="71"/>
        <v>1.8235916408777892</v>
      </c>
      <c r="I716" s="35">
        <f t="shared" ca="1" si="72"/>
        <v>1839.4691613461919</v>
      </c>
      <c r="J716" s="35">
        <f t="shared" ca="1" si="73"/>
        <v>3.8796434602620593</v>
      </c>
    </row>
    <row r="717" spans="3:10" x14ac:dyDescent="0.25">
      <c r="C717" s="3">
        <v>701</v>
      </c>
      <c r="D717" s="35">
        <f t="shared" ca="1" si="70"/>
        <v>4.937438728830144</v>
      </c>
      <c r="E717" s="35">
        <f t="shared" ca="1" si="74"/>
        <v>1840.5269566147599</v>
      </c>
      <c r="F717" s="35">
        <f t="shared" ca="1" si="75"/>
        <v>1840.5269566147599</v>
      </c>
      <c r="G717" s="35">
        <f t="shared" ca="1" si="76"/>
        <v>0</v>
      </c>
      <c r="H717" s="35">
        <f t="shared" ca="1" si="71"/>
        <v>1.6737657220290061</v>
      </c>
      <c r="I717" s="35">
        <f t="shared" ca="1" si="72"/>
        <v>1842.2007223367889</v>
      </c>
      <c r="J717" s="35">
        <f t="shared" ca="1" si="73"/>
        <v>1.6737657220289748</v>
      </c>
    </row>
    <row r="718" spans="3:10" x14ac:dyDescent="0.25">
      <c r="C718" s="3">
        <v>702</v>
      </c>
      <c r="D718" s="35">
        <f t="shared" ca="1" si="70"/>
        <v>3.8887672346205449</v>
      </c>
      <c r="E718" s="35">
        <f t="shared" ca="1" si="74"/>
        <v>1844.4157238493804</v>
      </c>
      <c r="F718" s="35">
        <f t="shared" ca="1" si="75"/>
        <v>1844.4157238493804</v>
      </c>
      <c r="G718" s="35">
        <f t="shared" ca="1" si="76"/>
        <v>0</v>
      </c>
      <c r="H718" s="35">
        <f t="shared" ca="1" si="71"/>
        <v>2.4152228835837692</v>
      </c>
      <c r="I718" s="35">
        <f t="shared" ca="1" si="72"/>
        <v>1846.8309467329641</v>
      </c>
      <c r="J718" s="35">
        <f t="shared" ca="1" si="73"/>
        <v>2.4152228835837377</v>
      </c>
    </row>
    <row r="719" spans="3:10" x14ac:dyDescent="0.25">
      <c r="C719" s="3">
        <v>703</v>
      </c>
      <c r="D719" s="35">
        <f t="shared" ca="1" si="70"/>
        <v>0.68513107711752841</v>
      </c>
      <c r="E719" s="35">
        <f t="shared" ca="1" si="74"/>
        <v>1845.100854926498</v>
      </c>
      <c r="F719" s="35">
        <f t="shared" ca="1" si="75"/>
        <v>1846.8309467329641</v>
      </c>
      <c r="G719" s="35">
        <f t="shared" ca="1" si="76"/>
        <v>1.7300918064661346</v>
      </c>
      <c r="H719" s="35">
        <f t="shared" ca="1" si="71"/>
        <v>2.6217166405626324</v>
      </c>
      <c r="I719" s="35">
        <f t="shared" ca="1" si="72"/>
        <v>1849.4526633735268</v>
      </c>
      <c r="J719" s="35">
        <f t="shared" ca="1" si="73"/>
        <v>4.3518084470288159</v>
      </c>
    </row>
    <row r="720" spans="3:10" x14ac:dyDescent="0.25">
      <c r="C720" s="3">
        <v>704</v>
      </c>
      <c r="D720" s="35">
        <f t="shared" ca="1" si="70"/>
        <v>3.392667799044319</v>
      </c>
      <c r="E720" s="35">
        <f t="shared" ca="1" si="74"/>
        <v>1848.4935227255423</v>
      </c>
      <c r="F720" s="35">
        <f t="shared" ca="1" si="75"/>
        <v>1849.4526633735268</v>
      </c>
      <c r="G720" s="35">
        <f t="shared" ca="1" si="76"/>
        <v>0.95914064798444088</v>
      </c>
      <c r="H720" s="35">
        <f t="shared" ca="1" si="71"/>
        <v>2.1655142632137712</v>
      </c>
      <c r="I720" s="35">
        <f t="shared" ca="1" si="72"/>
        <v>1851.6181776367405</v>
      </c>
      <c r="J720" s="35">
        <f t="shared" ca="1" si="73"/>
        <v>3.1246549111981494</v>
      </c>
    </row>
    <row r="721" spans="3:10" x14ac:dyDescent="0.25">
      <c r="C721" s="3">
        <v>705</v>
      </c>
      <c r="D721" s="35">
        <f t="shared" ca="1" si="70"/>
        <v>4.1677980644553374</v>
      </c>
      <c r="E721" s="35">
        <f t="shared" ca="1" si="74"/>
        <v>1852.6613207899977</v>
      </c>
      <c r="F721" s="35">
        <f t="shared" ca="1" si="75"/>
        <v>1852.6613207899977</v>
      </c>
      <c r="G721" s="35">
        <f t="shared" ca="1" si="76"/>
        <v>0</v>
      </c>
      <c r="H721" s="35">
        <f t="shared" ca="1" si="71"/>
        <v>1.9424928584988539</v>
      </c>
      <c r="I721" s="35">
        <f t="shared" ca="1" si="72"/>
        <v>1854.6038136484965</v>
      </c>
      <c r="J721" s="35">
        <f t="shared" ca="1" si="73"/>
        <v>1.9424928584987811</v>
      </c>
    </row>
    <row r="722" spans="3:10" x14ac:dyDescent="0.25">
      <c r="C722" s="3">
        <v>706</v>
      </c>
      <c r="D722" s="35">
        <f t="shared" ref="D722:D785" ca="1" si="77">$C$7+($C$8-$C$7)*RAND()</f>
        <v>3.6300281871149265</v>
      </c>
      <c r="E722" s="35">
        <f t="shared" ca="1" si="74"/>
        <v>1856.2913489771126</v>
      </c>
      <c r="F722" s="35">
        <f t="shared" ca="1" si="75"/>
        <v>1856.2913489771126</v>
      </c>
      <c r="G722" s="35">
        <f t="shared" ca="1" si="76"/>
        <v>0</v>
      </c>
      <c r="H722" s="35">
        <f t="shared" ref="H722:H785" ca="1" si="78">NORMINV(RAND(),$C$11,$C$12)</f>
        <v>1.7640689123099949</v>
      </c>
      <c r="I722" s="35">
        <f t="shared" ref="I722:I785" ca="1" si="79">F722+H722</f>
        <v>1858.0554178894226</v>
      </c>
      <c r="J722" s="35">
        <f t="shared" ref="J722:J785" ca="1" si="80">I722-E722</f>
        <v>1.7640689123099946</v>
      </c>
    </row>
    <row r="723" spans="3:10" x14ac:dyDescent="0.25">
      <c r="C723" s="3">
        <v>707</v>
      </c>
      <c r="D723" s="35">
        <f t="shared" ca="1" si="77"/>
        <v>3.4430348920531162</v>
      </c>
      <c r="E723" s="35">
        <f t="shared" ref="E723:E786" ca="1" si="81">D723+E722</f>
        <v>1859.7343838691659</v>
      </c>
      <c r="F723" s="35">
        <f t="shared" ref="F723:F786" ca="1" si="82">IF(E723&gt;I722,E723,I722)</f>
        <v>1859.7343838691659</v>
      </c>
      <c r="G723" s="35">
        <f t="shared" ref="G723:G786" ca="1" si="83">F723-E723</f>
        <v>0</v>
      </c>
      <c r="H723" s="35">
        <f t="shared" ca="1" si="78"/>
        <v>1.9818435600922251</v>
      </c>
      <c r="I723" s="35">
        <f t="shared" ca="1" si="79"/>
        <v>1861.7162274292582</v>
      </c>
      <c r="J723" s="35">
        <f t="shared" ca="1" si="80"/>
        <v>1.9818435600923294</v>
      </c>
    </row>
    <row r="724" spans="3:10" x14ac:dyDescent="0.25">
      <c r="C724" s="3">
        <v>708</v>
      </c>
      <c r="D724" s="35">
        <f t="shared" ca="1" si="77"/>
        <v>0.11252951313848514</v>
      </c>
      <c r="E724" s="35">
        <f t="shared" ca="1" si="81"/>
        <v>1859.8469133823044</v>
      </c>
      <c r="F724" s="35">
        <f t="shared" ca="1" si="82"/>
        <v>1861.7162274292582</v>
      </c>
      <c r="G724" s="35">
        <f t="shared" ca="1" si="83"/>
        <v>1.8693140469538321</v>
      </c>
      <c r="H724" s="35">
        <f t="shared" ca="1" si="78"/>
        <v>1.8241827927791798</v>
      </c>
      <c r="I724" s="35">
        <f t="shared" ca="1" si="79"/>
        <v>1863.5404102220373</v>
      </c>
      <c r="J724" s="35">
        <f t="shared" ca="1" si="80"/>
        <v>3.6934968397329158</v>
      </c>
    </row>
    <row r="725" spans="3:10" x14ac:dyDescent="0.25">
      <c r="C725" s="3">
        <v>709</v>
      </c>
      <c r="D725" s="35">
        <f t="shared" ca="1" si="77"/>
        <v>1.1834310130408987</v>
      </c>
      <c r="E725" s="35">
        <f t="shared" ca="1" si="81"/>
        <v>1861.0303443953453</v>
      </c>
      <c r="F725" s="35">
        <f t="shared" ca="1" si="82"/>
        <v>1863.5404102220373</v>
      </c>
      <c r="G725" s="35">
        <f t="shared" ca="1" si="83"/>
        <v>2.5100658266919709</v>
      </c>
      <c r="H725" s="35">
        <f t="shared" ca="1" si="78"/>
        <v>1.8170584646950654</v>
      </c>
      <c r="I725" s="35">
        <f t="shared" ca="1" si="79"/>
        <v>1865.3574686867323</v>
      </c>
      <c r="J725" s="35">
        <f t="shared" ca="1" si="80"/>
        <v>4.3271242913870083</v>
      </c>
    </row>
    <row r="726" spans="3:10" x14ac:dyDescent="0.25">
      <c r="C726" s="3">
        <v>710</v>
      </c>
      <c r="D726" s="35">
        <f t="shared" ca="1" si="77"/>
        <v>1.0933702740828348</v>
      </c>
      <c r="E726" s="35">
        <f t="shared" ca="1" si="81"/>
        <v>1862.1237146694282</v>
      </c>
      <c r="F726" s="35">
        <f t="shared" ca="1" si="82"/>
        <v>1865.3574686867323</v>
      </c>
      <c r="G726" s="35">
        <f t="shared" ca="1" si="83"/>
        <v>3.2337540173041361</v>
      </c>
      <c r="H726" s="35">
        <f t="shared" ca="1" si="78"/>
        <v>2.995772638100024</v>
      </c>
      <c r="I726" s="35">
        <f t="shared" ca="1" si="79"/>
        <v>1868.3532413248324</v>
      </c>
      <c r="J726" s="35">
        <f t="shared" ca="1" si="80"/>
        <v>6.2295266554042428</v>
      </c>
    </row>
    <row r="727" spans="3:10" x14ac:dyDescent="0.25">
      <c r="C727" s="3">
        <v>711</v>
      </c>
      <c r="D727" s="35">
        <f t="shared" ca="1" si="77"/>
        <v>3.6728180255610914</v>
      </c>
      <c r="E727" s="35">
        <f t="shared" ca="1" si="81"/>
        <v>1865.7965326949893</v>
      </c>
      <c r="F727" s="35">
        <f t="shared" ca="1" si="82"/>
        <v>1868.3532413248324</v>
      </c>
      <c r="G727" s="35">
        <f t="shared" ca="1" si="83"/>
        <v>2.556708629843115</v>
      </c>
      <c r="H727" s="35">
        <f t="shared" ca="1" si="78"/>
        <v>3.0803236173846056</v>
      </c>
      <c r="I727" s="35">
        <f t="shared" ca="1" si="79"/>
        <v>1871.4335649422171</v>
      </c>
      <c r="J727" s="35">
        <f t="shared" ca="1" si="80"/>
        <v>5.6370322472278076</v>
      </c>
    </row>
    <row r="728" spans="3:10" x14ac:dyDescent="0.25">
      <c r="C728" s="3">
        <v>712</v>
      </c>
      <c r="D728" s="35">
        <f t="shared" ca="1" si="77"/>
        <v>3.6131955244951874</v>
      </c>
      <c r="E728" s="35">
        <f t="shared" ca="1" si="81"/>
        <v>1869.4097282194846</v>
      </c>
      <c r="F728" s="35">
        <f t="shared" ca="1" si="82"/>
        <v>1871.4335649422171</v>
      </c>
      <c r="G728" s="35">
        <f t="shared" ca="1" si="83"/>
        <v>2.0238367227325398</v>
      </c>
      <c r="H728" s="35">
        <f t="shared" ca="1" si="78"/>
        <v>2.4593887462378179</v>
      </c>
      <c r="I728" s="35">
        <f t="shared" ca="1" si="79"/>
        <v>1873.892953688455</v>
      </c>
      <c r="J728" s="35">
        <f t="shared" ca="1" si="80"/>
        <v>4.4832254689704314</v>
      </c>
    </row>
    <row r="729" spans="3:10" x14ac:dyDescent="0.25">
      <c r="C729" s="3">
        <v>713</v>
      </c>
      <c r="D729" s="35">
        <f t="shared" ca="1" si="77"/>
        <v>2.4189244692051384</v>
      </c>
      <c r="E729" s="35">
        <f t="shared" ca="1" si="81"/>
        <v>1871.8286526886898</v>
      </c>
      <c r="F729" s="35">
        <f t="shared" ca="1" si="82"/>
        <v>1873.892953688455</v>
      </c>
      <c r="G729" s="35">
        <f t="shared" ca="1" si="83"/>
        <v>2.0643009997652371</v>
      </c>
      <c r="H729" s="35">
        <f t="shared" ca="1" si="78"/>
        <v>1.5256377246348627</v>
      </c>
      <c r="I729" s="35">
        <f t="shared" ca="1" si="79"/>
        <v>1875.4185914130899</v>
      </c>
      <c r="J729" s="35">
        <f t="shared" ca="1" si="80"/>
        <v>3.5899387244000991</v>
      </c>
    </row>
    <row r="730" spans="3:10" x14ac:dyDescent="0.25">
      <c r="C730" s="3">
        <v>714</v>
      </c>
      <c r="D730" s="35">
        <f t="shared" ca="1" si="77"/>
        <v>1.5936003309343272</v>
      </c>
      <c r="E730" s="35">
        <f t="shared" ca="1" si="81"/>
        <v>1873.4222530196241</v>
      </c>
      <c r="F730" s="35">
        <f t="shared" ca="1" si="82"/>
        <v>1875.4185914130899</v>
      </c>
      <c r="G730" s="35">
        <f t="shared" ca="1" si="83"/>
        <v>1.9963383934657486</v>
      </c>
      <c r="H730" s="35">
        <f t="shared" ca="1" si="78"/>
        <v>2.212866324084874</v>
      </c>
      <c r="I730" s="35">
        <f t="shared" ca="1" si="79"/>
        <v>1877.6314577371747</v>
      </c>
      <c r="J730" s="35">
        <f t="shared" ca="1" si="80"/>
        <v>4.2092047175506195</v>
      </c>
    </row>
    <row r="731" spans="3:10" x14ac:dyDescent="0.25">
      <c r="C731" s="3">
        <v>715</v>
      </c>
      <c r="D731" s="35">
        <f t="shared" ca="1" si="77"/>
        <v>3.2695373593367334</v>
      </c>
      <c r="E731" s="35">
        <f t="shared" ca="1" si="81"/>
        <v>1876.6917903789608</v>
      </c>
      <c r="F731" s="35">
        <f t="shared" ca="1" si="82"/>
        <v>1877.6314577371747</v>
      </c>
      <c r="G731" s="35">
        <f t="shared" ca="1" si="83"/>
        <v>0.93966735821391012</v>
      </c>
      <c r="H731" s="35">
        <f t="shared" ca="1" si="78"/>
        <v>2.1080271375257023</v>
      </c>
      <c r="I731" s="35">
        <f t="shared" ca="1" si="79"/>
        <v>1879.7394848747003</v>
      </c>
      <c r="J731" s="35">
        <f t="shared" ca="1" si="80"/>
        <v>3.0476944957395062</v>
      </c>
    </row>
    <row r="732" spans="3:10" x14ac:dyDescent="0.25">
      <c r="C732" s="3">
        <v>716</v>
      </c>
      <c r="D732" s="35">
        <f t="shared" ca="1" si="77"/>
        <v>0.56433246055137221</v>
      </c>
      <c r="E732" s="35">
        <f t="shared" ca="1" si="81"/>
        <v>1877.2561228395123</v>
      </c>
      <c r="F732" s="35">
        <f t="shared" ca="1" si="82"/>
        <v>1879.7394848747003</v>
      </c>
      <c r="G732" s="35">
        <f t="shared" ca="1" si="83"/>
        <v>2.4833620351880654</v>
      </c>
      <c r="H732" s="35">
        <f t="shared" ca="1" si="78"/>
        <v>2.4018426353490994</v>
      </c>
      <c r="I732" s="35">
        <f t="shared" ca="1" si="79"/>
        <v>1882.1413275100495</v>
      </c>
      <c r="J732" s="35">
        <f t="shared" ca="1" si="80"/>
        <v>4.8852046705371777</v>
      </c>
    </row>
    <row r="733" spans="3:10" x14ac:dyDescent="0.25">
      <c r="C733" s="3">
        <v>717</v>
      </c>
      <c r="D733" s="35">
        <f t="shared" ca="1" si="77"/>
        <v>4.0260976539111279</v>
      </c>
      <c r="E733" s="35">
        <f t="shared" ca="1" si="81"/>
        <v>1881.2822204934234</v>
      </c>
      <c r="F733" s="35">
        <f t="shared" ca="1" si="82"/>
        <v>1882.1413275100495</v>
      </c>
      <c r="G733" s="35">
        <f t="shared" ca="1" si="83"/>
        <v>0.85910701662601241</v>
      </c>
      <c r="H733" s="35">
        <f t="shared" ca="1" si="78"/>
        <v>2.403454413926569</v>
      </c>
      <c r="I733" s="35">
        <f t="shared" ca="1" si="79"/>
        <v>1884.544781923976</v>
      </c>
      <c r="J733" s="35">
        <f t="shared" ca="1" si="80"/>
        <v>3.2625614305525232</v>
      </c>
    </row>
    <row r="734" spans="3:10" x14ac:dyDescent="0.25">
      <c r="C734" s="3">
        <v>718</v>
      </c>
      <c r="D734" s="35">
        <f t="shared" ca="1" si="77"/>
        <v>3.5501562007679803</v>
      </c>
      <c r="E734" s="35">
        <f t="shared" ca="1" si="81"/>
        <v>1884.8323766941915</v>
      </c>
      <c r="F734" s="35">
        <f t="shared" ca="1" si="82"/>
        <v>1884.8323766941915</v>
      </c>
      <c r="G734" s="35">
        <f t="shared" ca="1" si="83"/>
        <v>0</v>
      </c>
      <c r="H734" s="35">
        <f t="shared" ca="1" si="78"/>
        <v>1.7584395892299327</v>
      </c>
      <c r="I734" s="35">
        <f t="shared" ca="1" si="79"/>
        <v>1886.5908162834214</v>
      </c>
      <c r="J734" s="35">
        <f t="shared" ca="1" si="80"/>
        <v>1.7584395892299653</v>
      </c>
    </row>
    <row r="735" spans="3:10" x14ac:dyDescent="0.25">
      <c r="C735" s="3">
        <v>719</v>
      </c>
      <c r="D735" s="35">
        <f t="shared" ca="1" si="77"/>
        <v>2.21571603972277</v>
      </c>
      <c r="E735" s="35">
        <f t="shared" ca="1" si="81"/>
        <v>1887.0480927339142</v>
      </c>
      <c r="F735" s="35">
        <f t="shared" ca="1" si="82"/>
        <v>1887.0480927339142</v>
      </c>
      <c r="G735" s="35">
        <f t="shared" ca="1" si="83"/>
        <v>0</v>
      </c>
      <c r="H735" s="35">
        <f t="shared" ca="1" si="78"/>
        <v>1.8746441278896842</v>
      </c>
      <c r="I735" s="35">
        <f t="shared" ca="1" si="79"/>
        <v>1888.922736861804</v>
      </c>
      <c r="J735" s="35">
        <f t="shared" ca="1" si="80"/>
        <v>1.8746441278897237</v>
      </c>
    </row>
    <row r="736" spans="3:10" x14ac:dyDescent="0.25">
      <c r="C736" s="3">
        <v>720</v>
      </c>
      <c r="D736" s="35">
        <f t="shared" ca="1" si="77"/>
        <v>2.6794558491551443</v>
      </c>
      <c r="E736" s="35">
        <f t="shared" ca="1" si="81"/>
        <v>1889.7275485830694</v>
      </c>
      <c r="F736" s="35">
        <f t="shared" ca="1" si="82"/>
        <v>1889.7275485830694</v>
      </c>
      <c r="G736" s="35">
        <f t="shared" ca="1" si="83"/>
        <v>0</v>
      </c>
      <c r="H736" s="35">
        <f t="shared" ca="1" si="78"/>
        <v>3.0724388202158224</v>
      </c>
      <c r="I736" s="35">
        <f t="shared" ca="1" si="79"/>
        <v>1892.7999874032853</v>
      </c>
      <c r="J736" s="35">
        <f t="shared" ca="1" si="80"/>
        <v>3.0724388202158934</v>
      </c>
    </row>
    <row r="737" spans="3:10" x14ac:dyDescent="0.25">
      <c r="C737" s="3">
        <v>721</v>
      </c>
      <c r="D737" s="35">
        <f t="shared" ca="1" si="77"/>
        <v>0.46035439786100141</v>
      </c>
      <c r="E737" s="35">
        <f t="shared" ca="1" si="81"/>
        <v>1890.1879029809304</v>
      </c>
      <c r="F737" s="35">
        <f t="shared" ca="1" si="82"/>
        <v>1892.7999874032853</v>
      </c>
      <c r="G737" s="35">
        <f t="shared" ca="1" si="83"/>
        <v>2.6120844223548829</v>
      </c>
      <c r="H737" s="35">
        <f t="shared" ca="1" si="78"/>
        <v>1.2910339392055046</v>
      </c>
      <c r="I737" s="35">
        <f t="shared" ca="1" si="79"/>
        <v>1894.0910213424909</v>
      </c>
      <c r="J737" s="35">
        <f t="shared" ca="1" si="80"/>
        <v>3.9031183615604732</v>
      </c>
    </row>
    <row r="738" spans="3:10" x14ac:dyDescent="0.25">
      <c r="C738" s="3">
        <v>722</v>
      </c>
      <c r="D738" s="35">
        <f t="shared" ca="1" si="77"/>
        <v>3.9568014059514969</v>
      </c>
      <c r="E738" s="35">
        <f t="shared" ca="1" si="81"/>
        <v>1894.1447043868818</v>
      </c>
      <c r="F738" s="35">
        <f t="shared" ca="1" si="82"/>
        <v>1894.1447043868818</v>
      </c>
      <c r="G738" s="35">
        <f t="shared" ca="1" si="83"/>
        <v>0</v>
      </c>
      <c r="H738" s="35">
        <f t="shared" ca="1" si="78"/>
        <v>2.408152087242021</v>
      </c>
      <c r="I738" s="35">
        <f t="shared" ca="1" si="79"/>
        <v>1896.5528564741239</v>
      </c>
      <c r="J738" s="35">
        <f t="shared" ca="1" si="80"/>
        <v>2.4081520872421152</v>
      </c>
    </row>
    <row r="739" spans="3:10" x14ac:dyDescent="0.25">
      <c r="C739" s="3">
        <v>723</v>
      </c>
      <c r="D739" s="35">
        <f t="shared" ca="1" si="77"/>
        <v>3.721635975893733</v>
      </c>
      <c r="E739" s="35">
        <f t="shared" ca="1" si="81"/>
        <v>1897.8663403627756</v>
      </c>
      <c r="F739" s="35">
        <f t="shared" ca="1" si="82"/>
        <v>1897.8663403627756</v>
      </c>
      <c r="G739" s="35">
        <f t="shared" ca="1" si="83"/>
        <v>0</v>
      </c>
      <c r="H739" s="35">
        <f t="shared" ca="1" si="78"/>
        <v>2.3472331636062336</v>
      </c>
      <c r="I739" s="35">
        <f t="shared" ca="1" si="79"/>
        <v>1900.2135735263819</v>
      </c>
      <c r="J739" s="35">
        <f t="shared" ca="1" si="80"/>
        <v>2.3472331636062336</v>
      </c>
    </row>
    <row r="740" spans="3:10" x14ac:dyDescent="0.25">
      <c r="C740" s="3">
        <v>724</v>
      </c>
      <c r="D740" s="35">
        <f t="shared" ca="1" si="77"/>
        <v>4.2465134469887564</v>
      </c>
      <c r="E740" s="35">
        <f t="shared" ca="1" si="81"/>
        <v>1902.1128538097644</v>
      </c>
      <c r="F740" s="35">
        <f t="shared" ca="1" si="82"/>
        <v>1902.1128538097644</v>
      </c>
      <c r="G740" s="35">
        <f t="shared" ca="1" si="83"/>
        <v>0</v>
      </c>
      <c r="H740" s="35">
        <f t="shared" ca="1" si="78"/>
        <v>1.5837644144988494</v>
      </c>
      <c r="I740" s="35">
        <f t="shared" ca="1" si="79"/>
        <v>1903.6966182242631</v>
      </c>
      <c r="J740" s="35">
        <f t="shared" ca="1" si="80"/>
        <v>1.5837644144987735</v>
      </c>
    </row>
    <row r="741" spans="3:10" x14ac:dyDescent="0.25">
      <c r="C741" s="3">
        <v>725</v>
      </c>
      <c r="D741" s="35">
        <f t="shared" ca="1" si="77"/>
        <v>2.9633089561138082</v>
      </c>
      <c r="E741" s="35">
        <f t="shared" ca="1" si="81"/>
        <v>1905.0761627658783</v>
      </c>
      <c r="F741" s="35">
        <f t="shared" ca="1" si="82"/>
        <v>1905.0761627658783</v>
      </c>
      <c r="G741" s="35">
        <f t="shared" ca="1" si="83"/>
        <v>0</v>
      </c>
      <c r="H741" s="35">
        <f t="shared" ca="1" si="78"/>
        <v>1.6671325373293537</v>
      </c>
      <c r="I741" s="35">
        <f t="shared" ca="1" si="79"/>
        <v>1906.7432953032076</v>
      </c>
      <c r="J741" s="35">
        <f t="shared" ca="1" si="80"/>
        <v>1.6671325373292802</v>
      </c>
    </row>
    <row r="742" spans="3:10" x14ac:dyDescent="0.25">
      <c r="C742" s="3">
        <v>726</v>
      </c>
      <c r="D742" s="35">
        <f t="shared" ca="1" si="77"/>
        <v>1.4564187283981067</v>
      </c>
      <c r="E742" s="35">
        <f t="shared" ca="1" si="81"/>
        <v>1906.5325814942764</v>
      </c>
      <c r="F742" s="35">
        <f t="shared" ca="1" si="82"/>
        <v>1906.7432953032076</v>
      </c>
      <c r="G742" s="35">
        <f t="shared" ca="1" si="83"/>
        <v>0.21071380893113201</v>
      </c>
      <c r="H742" s="35">
        <f t="shared" ca="1" si="78"/>
        <v>2.3477471499879097</v>
      </c>
      <c r="I742" s="35">
        <f t="shared" ca="1" si="79"/>
        <v>1909.0910424531955</v>
      </c>
      <c r="J742" s="35">
        <f t="shared" ca="1" si="80"/>
        <v>2.5584609589191132</v>
      </c>
    </row>
    <row r="743" spans="3:10" x14ac:dyDescent="0.25">
      <c r="C743" s="3">
        <v>727</v>
      </c>
      <c r="D743" s="35">
        <f t="shared" ca="1" si="77"/>
        <v>0.21825559762057523</v>
      </c>
      <c r="E743" s="35">
        <f t="shared" ca="1" si="81"/>
        <v>1906.750837091897</v>
      </c>
      <c r="F743" s="35">
        <f t="shared" ca="1" si="82"/>
        <v>1909.0910424531955</v>
      </c>
      <c r="G743" s="35">
        <f t="shared" ca="1" si="83"/>
        <v>2.3402053612985583</v>
      </c>
      <c r="H743" s="35">
        <f t="shared" ca="1" si="78"/>
        <v>2.4354247713440951</v>
      </c>
      <c r="I743" s="35">
        <f t="shared" ca="1" si="79"/>
        <v>1911.5264672245396</v>
      </c>
      <c r="J743" s="35">
        <f t="shared" ca="1" si="80"/>
        <v>4.7756301326426183</v>
      </c>
    </row>
    <row r="744" spans="3:10" x14ac:dyDescent="0.25">
      <c r="C744" s="3">
        <v>728</v>
      </c>
      <c r="D744" s="35">
        <f t="shared" ca="1" si="77"/>
        <v>4.2806765021982258</v>
      </c>
      <c r="E744" s="35">
        <f t="shared" ca="1" si="81"/>
        <v>1911.0315135940953</v>
      </c>
      <c r="F744" s="35">
        <f t="shared" ca="1" si="82"/>
        <v>1911.5264672245396</v>
      </c>
      <c r="G744" s="35">
        <f t="shared" ca="1" si="83"/>
        <v>0.49495363044434271</v>
      </c>
      <c r="H744" s="35">
        <f t="shared" ca="1" si="78"/>
        <v>1.2809276045463931</v>
      </c>
      <c r="I744" s="35">
        <f t="shared" ca="1" si="79"/>
        <v>1912.807394829086</v>
      </c>
      <c r="J744" s="35">
        <f t="shared" ca="1" si="80"/>
        <v>1.7758812349907203</v>
      </c>
    </row>
    <row r="745" spans="3:10" x14ac:dyDescent="0.25">
      <c r="C745" s="3">
        <v>729</v>
      </c>
      <c r="D745" s="35">
        <f t="shared" ca="1" si="77"/>
        <v>3.6912213034771506</v>
      </c>
      <c r="E745" s="35">
        <f t="shared" ca="1" si="81"/>
        <v>1914.7227348975723</v>
      </c>
      <c r="F745" s="35">
        <f t="shared" ca="1" si="82"/>
        <v>1914.7227348975723</v>
      </c>
      <c r="G745" s="35">
        <f t="shared" ca="1" si="83"/>
        <v>0</v>
      </c>
      <c r="H745" s="35">
        <f t="shared" ca="1" si="78"/>
        <v>1.9557010478448476</v>
      </c>
      <c r="I745" s="35">
        <f t="shared" ca="1" si="79"/>
        <v>1916.678435945417</v>
      </c>
      <c r="J745" s="35">
        <f t="shared" ca="1" si="80"/>
        <v>1.955701047844741</v>
      </c>
    </row>
    <row r="746" spans="3:10" x14ac:dyDescent="0.25">
      <c r="C746" s="3">
        <v>730</v>
      </c>
      <c r="D746" s="35">
        <f t="shared" ca="1" si="77"/>
        <v>2.2078469448310516</v>
      </c>
      <c r="E746" s="35">
        <f t="shared" ca="1" si="81"/>
        <v>1916.9305818424034</v>
      </c>
      <c r="F746" s="35">
        <f t="shared" ca="1" si="82"/>
        <v>1916.9305818424034</v>
      </c>
      <c r="G746" s="35">
        <f t="shared" ca="1" si="83"/>
        <v>0</v>
      </c>
      <c r="H746" s="35">
        <f t="shared" ca="1" si="78"/>
        <v>2.2497635622014536</v>
      </c>
      <c r="I746" s="35">
        <f t="shared" ca="1" si="79"/>
        <v>1919.1803454046049</v>
      </c>
      <c r="J746" s="35">
        <f t="shared" ca="1" si="80"/>
        <v>2.2497635622014514</v>
      </c>
    </row>
    <row r="747" spans="3:10" x14ac:dyDescent="0.25">
      <c r="C747" s="3">
        <v>731</v>
      </c>
      <c r="D747" s="35">
        <f t="shared" ca="1" si="77"/>
        <v>3.6551296797868531</v>
      </c>
      <c r="E747" s="35">
        <f t="shared" ca="1" si="81"/>
        <v>1920.5857115221902</v>
      </c>
      <c r="F747" s="35">
        <f t="shared" ca="1" si="82"/>
        <v>1920.5857115221902</v>
      </c>
      <c r="G747" s="35">
        <f t="shared" ca="1" si="83"/>
        <v>0</v>
      </c>
      <c r="H747" s="35">
        <f t="shared" ca="1" si="78"/>
        <v>2.2745684561545176</v>
      </c>
      <c r="I747" s="35">
        <f t="shared" ca="1" si="79"/>
        <v>1922.8602799783448</v>
      </c>
      <c r="J747" s="35">
        <f t="shared" ca="1" si="80"/>
        <v>2.2745684561546113</v>
      </c>
    </row>
    <row r="748" spans="3:10" x14ac:dyDescent="0.25">
      <c r="C748" s="3">
        <v>732</v>
      </c>
      <c r="D748" s="35">
        <f t="shared" ca="1" si="77"/>
        <v>3.8428920106559801</v>
      </c>
      <c r="E748" s="35">
        <f t="shared" ca="1" si="81"/>
        <v>1924.4286035328462</v>
      </c>
      <c r="F748" s="35">
        <f t="shared" ca="1" si="82"/>
        <v>1924.4286035328462</v>
      </c>
      <c r="G748" s="35">
        <f t="shared" ca="1" si="83"/>
        <v>0</v>
      </c>
      <c r="H748" s="35">
        <f t="shared" ca="1" si="78"/>
        <v>2.372362319868107</v>
      </c>
      <c r="I748" s="35">
        <f t="shared" ca="1" si="79"/>
        <v>1926.8009658527144</v>
      </c>
      <c r="J748" s="35">
        <f t="shared" ca="1" si="80"/>
        <v>2.3723623198682162</v>
      </c>
    </row>
    <row r="749" spans="3:10" x14ac:dyDescent="0.25">
      <c r="C749" s="3">
        <v>733</v>
      </c>
      <c r="D749" s="35">
        <f t="shared" ca="1" si="77"/>
        <v>3.72981387861044</v>
      </c>
      <c r="E749" s="35">
        <f t="shared" ca="1" si="81"/>
        <v>1928.1584174114566</v>
      </c>
      <c r="F749" s="35">
        <f t="shared" ca="1" si="82"/>
        <v>1928.1584174114566</v>
      </c>
      <c r="G749" s="35">
        <f t="shared" ca="1" si="83"/>
        <v>0</v>
      </c>
      <c r="H749" s="35">
        <f t="shared" ca="1" si="78"/>
        <v>1.6239828991778034</v>
      </c>
      <c r="I749" s="35">
        <f t="shared" ca="1" si="79"/>
        <v>1929.7824003106343</v>
      </c>
      <c r="J749" s="35">
        <f t="shared" ca="1" si="80"/>
        <v>1.6239828991776903</v>
      </c>
    </row>
    <row r="750" spans="3:10" x14ac:dyDescent="0.25">
      <c r="C750" s="3">
        <v>734</v>
      </c>
      <c r="D750" s="35">
        <f t="shared" ca="1" si="77"/>
        <v>2.3950405196143909</v>
      </c>
      <c r="E750" s="35">
        <f t="shared" ca="1" si="81"/>
        <v>1930.5534579310711</v>
      </c>
      <c r="F750" s="35">
        <f t="shared" ca="1" si="82"/>
        <v>1930.5534579310711</v>
      </c>
      <c r="G750" s="35">
        <f t="shared" ca="1" si="83"/>
        <v>0</v>
      </c>
      <c r="H750" s="35">
        <f t="shared" ca="1" si="78"/>
        <v>1.2069176081596229</v>
      </c>
      <c r="I750" s="35">
        <f t="shared" ca="1" si="79"/>
        <v>1931.7603755392306</v>
      </c>
      <c r="J750" s="35">
        <f t="shared" ca="1" si="80"/>
        <v>1.2069176081595288</v>
      </c>
    </row>
    <row r="751" spans="3:10" x14ac:dyDescent="0.25">
      <c r="C751" s="3">
        <v>735</v>
      </c>
      <c r="D751" s="35">
        <f t="shared" ca="1" si="77"/>
        <v>2.7503326013179836</v>
      </c>
      <c r="E751" s="35">
        <f t="shared" ca="1" si="81"/>
        <v>1933.303790532389</v>
      </c>
      <c r="F751" s="35">
        <f t="shared" ca="1" si="82"/>
        <v>1933.303790532389</v>
      </c>
      <c r="G751" s="35">
        <f t="shared" ca="1" si="83"/>
        <v>0</v>
      </c>
      <c r="H751" s="35">
        <f t="shared" ca="1" si="78"/>
        <v>1.7567527456548642</v>
      </c>
      <c r="I751" s="35">
        <f t="shared" ca="1" si="79"/>
        <v>1935.060543278044</v>
      </c>
      <c r="J751" s="35">
        <f t="shared" ca="1" si="80"/>
        <v>1.7567527456549215</v>
      </c>
    </row>
    <row r="752" spans="3:10" x14ac:dyDescent="0.25">
      <c r="C752" s="3">
        <v>736</v>
      </c>
      <c r="D752" s="35">
        <f t="shared" ca="1" si="77"/>
        <v>1.0733681648876181</v>
      </c>
      <c r="E752" s="35">
        <f t="shared" ca="1" si="81"/>
        <v>1934.3771586972766</v>
      </c>
      <c r="F752" s="35">
        <f t="shared" ca="1" si="82"/>
        <v>1935.060543278044</v>
      </c>
      <c r="G752" s="35">
        <f t="shared" ca="1" si="83"/>
        <v>0.68338458076732422</v>
      </c>
      <c r="H752" s="35">
        <f t="shared" ca="1" si="78"/>
        <v>2.2043871086673437</v>
      </c>
      <c r="I752" s="35">
        <f t="shared" ca="1" si="79"/>
        <v>1937.2649303867113</v>
      </c>
      <c r="J752" s="35">
        <f t="shared" ca="1" si="80"/>
        <v>2.8877716894346577</v>
      </c>
    </row>
    <row r="753" spans="3:10" x14ac:dyDescent="0.25">
      <c r="C753" s="3">
        <v>737</v>
      </c>
      <c r="D753" s="35">
        <f t="shared" ca="1" si="77"/>
        <v>0.54266766930625265</v>
      </c>
      <c r="E753" s="35">
        <f t="shared" ca="1" si="81"/>
        <v>1934.9198263665828</v>
      </c>
      <c r="F753" s="35">
        <f t="shared" ca="1" si="82"/>
        <v>1937.2649303867113</v>
      </c>
      <c r="G753" s="35">
        <f t="shared" ca="1" si="83"/>
        <v>2.3451040201284741</v>
      </c>
      <c r="H753" s="35">
        <f t="shared" ca="1" si="78"/>
        <v>2.3939326284468248</v>
      </c>
      <c r="I753" s="35">
        <f t="shared" ca="1" si="79"/>
        <v>1939.6588630151582</v>
      </c>
      <c r="J753" s="35">
        <f t="shared" ca="1" si="80"/>
        <v>4.739036648575393</v>
      </c>
    </row>
    <row r="754" spans="3:10" x14ac:dyDescent="0.25">
      <c r="C754" s="3">
        <v>738</v>
      </c>
      <c r="D754" s="35">
        <f t="shared" ca="1" si="77"/>
        <v>2.9434436784428204</v>
      </c>
      <c r="E754" s="35">
        <f t="shared" ca="1" si="81"/>
        <v>1937.8632700450257</v>
      </c>
      <c r="F754" s="35">
        <f t="shared" ca="1" si="82"/>
        <v>1939.6588630151582</v>
      </c>
      <c r="G754" s="35">
        <f t="shared" ca="1" si="83"/>
        <v>1.7955929701324749</v>
      </c>
      <c r="H754" s="35">
        <f t="shared" ca="1" si="78"/>
        <v>1.7146936706911746</v>
      </c>
      <c r="I754" s="35">
        <f t="shared" ca="1" si="79"/>
        <v>1941.3735566858493</v>
      </c>
      <c r="J754" s="35">
        <f t="shared" ca="1" si="80"/>
        <v>3.5102866408235514</v>
      </c>
    </row>
    <row r="755" spans="3:10" x14ac:dyDescent="0.25">
      <c r="C755" s="3">
        <v>739</v>
      </c>
      <c r="D755" s="35">
        <f t="shared" ca="1" si="77"/>
        <v>2.7724919012886136</v>
      </c>
      <c r="E755" s="35">
        <f t="shared" ca="1" si="81"/>
        <v>1940.6357619463142</v>
      </c>
      <c r="F755" s="35">
        <f t="shared" ca="1" si="82"/>
        <v>1941.3735566858493</v>
      </c>
      <c r="G755" s="35">
        <f t="shared" ca="1" si="83"/>
        <v>0.73779473953504748</v>
      </c>
      <c r="H755" s="35">
        <f t="shared" ca="1" si="78"/>
        <v>2.0766148217070159</v>
      </c>
      <c r="I755" s="35">
        <f t="shared" ca="1" si="79"/>
        <v>1943.4501715075562</v>
      </c>
      <c r="J755" s="35">
        <f t="shared" ca="1" si="80"/>
        <v>2.8144095612419733</v>
      </c>
    </row>
    <row r="756" spans="3:10" x14ac:dyDescent="0.25">
      <c r="C756" s="3">
        <v>740</v>
      </c>
      <c r="D756" s="35">
        <f t="shared" ca="1" si="77"/>
        <v>3.9753142577636225</v>
      </c>
      <c r="E756" s="35">
        <f t="shared" ca="1" si="81"/>
        <v>1944.6110762040778</v>
      </c>
      <c r="F756" s="35">
        <f t="shared" ca="1" si="82"/>
        <v>1944.6110762040778</v>
      </c>
      <c r="G756" s="35">
        <f t="shared" ca="1" si="83"/>
        <v>0</v>
      </c>
      <c r="H756" s="35">
        <f t="shared" ca="1" si="78"/>
        <v>2.0150798655773241</v>
      </c>
      <c r="I756" s="35">
        <f t="shared" ca="1" si="79"/>
        <v>1946.6261560696551</v>
      </c>
      <c r="J756" s="35">
        <f t="shared" ca="1" si="80"/>
        <v>2.0150798655772633</v>
      </c>
    </row>
    <row r="757" spans="3:10" x14ac:dyDescent="0.25">
      <c r="C757" s="3">
        <v>741</v>
      </c>
      <c r="D757" s="35">
        <f t="shared" ca="1" si="77"/>
        <v>4.2564254278475371</v>
      </c>
      <c r="E757" s="35">
        <f t="shared" ca="1" si="81"/>
        <v>1948.8675016319253</v>
      </c>
      <c r="F757" s="35">
        <f t="shared" ca="1" si="82"/>
        <v>1948.8675016319253</v>
      </c>
      <c r="G757" s="35">
        <f t="shared" ca="1" si="83"/>
        <v>0</v>
      </c>
      <c r="H757" s="35">
        <f t="shared" ca="1" si="78"/>
        <v>1.8458784417797822</v>
      </c>
      <c r="I757" s="35">
        <f t="shared" ca="1" si="79"/>
        <v>1950.7133800737051</v>
      </c>
      <c r="J757" s="35">
        <f t="shared" ca="1" si="80"/>
        <v>1.8458784417798597</v>
      </c>
    </row>
    <row r="758" spans="3:10" x14ac:dyDescent="0.25">
      <c r="C758" s="3">
        <v>742</v>
      </c>
      <c r="D758" s="35">
        <f t="shared" ca="1" si="77"/>
        <v>2.8433053692498738</v>
      </c>
      <c r="E758" s="35">
        <f t="shared" ca="1" si="81"/>
        <v>1951.7108070011752</v>
      </c>
      <c r="F758" s="35">
        <f t="shared" ca="1" si="82"/>
        <v>1951.7108070011752</v>
      </c>
      <c r="G758" s="35">
        <f t="shared" ca="1" si="83"/>
        <v>0</v>
      </c>
      <c r="H758" s="35">
        <f t="shared" ca="1" si="78"/>
        <v>1.9331175132622149</v>
      </c>
      <c r="I758" s="35">
        <f t="shared" ca="1" si="79"/>
        <v>1953.6439245144375</v>
      </c>
      <c r="J758" s="35">
        <f t="shared" ca="1" si="80"/>
        <v>1.933117513262232</v>
      </c>
    </row>
    <row r="759" spans="3:10" x14ac:dyDescent="0.25">
      <c r="C759" s="3">
        <v>743</v>
      </c>
      <c r="D759" s="35">
        <f t="shared" ca="1" si="77"/>
        <v>2.139616144209052</v>
      </c>
      <c r="E759" s="35">
        <f t="shared" ca="1" si="81"/>
        <v>1953.8504231453842</v>
      </c>
      <c r="F759" s="35">
        <f t="shared" ca="1" si="82"/>
        <v>1953.8504231453842</v>
      </c>
      <c r="G759" s="35">
        <f t="shared" ca="1" si="83"/>
        <v>0</v>
      </c>
      <c r="H759" s="35">
        <f t="shared" ca="1" si="78"/>
        <v>2.3846990940852582</v>
      </c>
      <c r="I759" s="35">
        <f t="shared" ca="1" si="79"/>
        <v>1956.2351222394695</v>
      </c>
      <c r="J759" s="35">
        <f t="shared" ca="1" si="80"/>
        <v>2.384699094085363</v>
      </c>
    </row>
    <row r="760" spans="3:10" x14ac:dyDescent="0.25">
      <c r="C760" s="3">
        <v>744</v>
      </c>
      <c r="D760" s="35">
        <f t="shared" ca="1" si="77"/>
        <v>7.6741020314166075E-2</v>
      </c>
      <c r="E760" s="35">
        <f t="shared" ca="1" si="81"/>
        <v>1953.9271641656983</v>
      </c>
      <c r="F760" s="35">
        <f t="shared" ca="1" si="82"/>
        <v>1956.2351222394695</v>
      </c>
      <c r="G760" s="35">
        <f t="shared" ca="1" si="83"/>
        <v>2.3079580737712604</v>
      </c>
      <c r="H760" s="35">
        <f t="shared" ca="1" si="78"/>
        <v>2.0809789592018579</v>
      </c>
      <c r="I760" s="35">
        <f t="shared" ca="1" si="79"/>
        <v>1958.3161011986715</v>
      </c>
      <c r="J760" s="35">
        <f t="shared" ca="1" si="80"/>
        <v>4.3889370329732174</v>
      </c>
    </row>
    <row r="761" spans="3:10" x14ac:dyDescent="0.25">
      <c r="C761" s="3">
        <v>745</v>
      </c>
      <c r="D761" s="35">
        <f t="shared" ca="1" si="77"/>
        <v>3.3563006899681938</v>
      </c>
      <c r="E761" s="35">
        <f t="shared" ca="1" si="81"/>
        <v>1957.2834648556666</v>
      </c>
      <c r="F761" s="35">
        <f t="shared" ca="1" si="82"/>
        <v>1958.3161011986715</v>
      </c>
      <c r="G761" s="35">
        <f t="shared" ca="1" si="83"/>
        <v>1.0326363430049241</v>
      </c>
      <c r="H761" s="35">
        <f t="shared" ca="1" si="78"/>
        <v>2.1381652819271544</v>
      </c>
      <c r="I761" s="35">
        <f t="shared" ca="1" si="79"/>
        <v>1960.4542664805986</v>
      </c>
      <c r="J761" s="35">
        <f t="shared" ca="1" si="80"/>
        <v>3.1708016249319826</v>
      </c>
    </row>
    <row r="762" spans="3:10" x14ac:dyDescent="0.25">
      <c r="C762" s="3">
        <v>746</v>
      </c>
      <c r="D762" s="35">
        <f t="shared" ca="1" si="77"/>
        <v>4.4900402258567915</v>
      </c>
      <c r="E762" s="35">
        <f t="shared" ca="1" si="81"/>
        <v>1961.7735050815234</v>
      </c>
      <c r="F762" s="35">
        <f t="shared" ca="1" si="82"/>
        <v>1961.7735050815234</v>
      </c>
      <c r="G762" s="35">
        <f t="shared" ca="1" si="83"/>
        <v>0</v>
      </c>
      <c r="H762" s="35">
        <f t="shared" ca="1" si="78"/>
        <v>1.9785817854876697</v>
      </c>
      <c r="I762" s="35">
        <f t="shared" ca="1" si="79"/>
        <v>1963.752086867011</v>
      </c>
      <c r="J762" s="35">
        <f t="shared" ca="1" si="80"/>
        <v>1.9785817854876768</v>
      </c>
    </row>
    <row r="763" spans="3:10" x14ac:dyDescent="0.25">
      <c r="C763" s="3">
        <v>747</v>
      </c>
      <c r="D763" s="35">
        <f t="shared" ca="1" si="77"/>
        <v>4.9126254800379945</v>
      </c>
      <c r="E763" s="35">
        <f t="shared" ca="1" si="81"/>
        <v>1966.6861305615614</v>
      </c>
      <c r="F763" s="35">
        <f t="shared" ca="1" si="82"/>
        <v>1966.6861305615614</v>
      </c>
      <c r="G763" s="35">
        <f t="shared" ca="1" si="83"/>
        <v>0</v>
      </c>
      <c r="H763" s="35">
        <f t="shared" ca="1" si="78"/>
        <v>1.9593148798877278</v>
      </c>
      <c r="I763" s="35">
        <f t="shared" ca="1" si="79"/>
        <v>1968.6454454414491</v>
      </c>
      <c r="J763" s="35">
        <f t="shared" ca="1" si="80"/>
        <v>1.9593148798876427</v>
      </c>
    </row>
    <row r="764" spans="3:10" x14ac:dyDescent="0.25">
      <c r="C764" s="3">
        <v>748</v>
      </c>
      <c r="D764" s="35">
        <f t="shared" ca="1" si="77"/>
        <v>3.6897653569350735</v>
      </c>
      <c r="E764" s="35">
        <f t="shared" ca="1" si="81"/>
        <v>1970.3758959184966</v>
      </c>
      <c r="F764" s="35">
        <f t="shared" ca="1" si="82"/>
        <v>1970.3758959184966</v>
      </c>
      <c r="G764" s="35">
        <f t="shared" ca="1" si="83"/>
        <v>0</v>
      </c>
      <c r="H764" s="35">
        <f t="shared" ca="1" si="78"/>
        <v>1.8577246317051959</v>
      </c>
      <c r="I764" s="35">
        <f t="shared" ca="1" si="79"/>
        <v>1972.2336205502017</v>
      </c>
      <c r="J764" s="35">
        <f t="shared" ca="1" si="80"/>
        <v>1.8577246317051959</v>
      </c>
    </row>
    <row r="765" spans="3:10" x14ac:dyDescent="0.25">
      <c r="C765" s="3">
        <v>749</v>
      </c>
      <c r="D765" s="35">
        <f t="shared" ca="1" si="77"/>
        <v>1.5435815065962322</v>
      </c>
      <c r="E765" s="35">
        <f t="shared" ca="1" si="81"/>
        <v>1971.9194774250927</v>
      </c>
      <c r="F765" s="35">
        <f t="shared" ca="1" si="82"/>
        <v>1972.2336205502017</v>
      </c>
      <c r="G765" s="35">
        <f t="shared" ca="1" si="83"/>
        <v>0.31414312510901254</v>
      </c>
      <c r="H765" s="35">
        <f t="shared" ca="1" si="78"/>
        <v>2.1470161402554142</v>
      </c>
      <c r="I765" s="35">
        <f t="shared" ca="1" si="79"/>
        <v>1974.3806366904571</v>
      </c>
      <c r="J765" s="35">
        <f t="shared" ca="1" si="80"/>
        <v>2.4611592653643584</v>
      </c>
    </row>
    <row r="766" spans="3:10" x14ac:dyDescent="0.25">
      <c r="C766" s="3">
        <v>750</v>
      </c>
      <c r="D766" s="35">
        <f t="shared" ca="1" si="77"/>
        <v>4.0823157914854695</v>
      </c>
      <c r="E766" s="35">
        <f t="shared" ca="1" si="81"/>
        <v>1976.0017932165781</v>
      </c>
      <c r="F766" s="35">
        <f t="shared" ca="1" si="82"/>
        <v>1976.0017932165781</v>
      </c>
      <c r="G766" s="35">
        <f t="shared" ca="1" si="83"/>
        <v>0</v>
      </c>
      <c r="H766" s="35">
        <f t="shared" ca="1" si="78"/>
        <v>2.2059940971665459</v>
      </c>
      <c r="I766" s="35">
        <f t="shared" ca="1" si="79"/>
        <v>1978.2077873137446</v>
      </c>
      <c r="J766" s="35">
        <f t="shared" ca="1" si="80"/>
        <v>2.2059940971664673</v>
      </c>
    </row>
    <row r="767" spans="3:10" x14ac:dyDescent="0.25">
      <c r="C767" s="3">
        <v>751</v>
      </c>
      <c r="D767" s="35">
        <f t="shared" ca="1" si="77"/>
        <v>3.1031478664530354</v>
      </c>
      <c r="E767" s="35">
        <f t="shared" ca="1" si="81"/>
        <v>1979.1049410830312</v>
      </c>
      <c r="F767" s="35">
        <f t="shared" ca="1" si="82"/>
        <v>1979.1049410830312</v>
      </c>
      <c r="G767" s="35">
        <f t="shared" ca="1" si="83"/>
        <v>0</v>
      </c>
      <c r="H767" s="35">
        <f t="shared" ca="1" si="78"/>
        <v>1.2795075066962096</v>
      </c>
      <c r="I767" s="35">
        <f t="shared" ca="1" si="79"/>
        <v>1980.3844485897275</v>
      </c>
      <c r="J767" s="35">
        <f t="shared" ca="1" si="80"/>
        <v>1.2795075066962909</v>
      </c>
    </row>
    <row r="768" spans="3:10" x14ac:dyDescent="0.25">
      <c r="C768" s="3">
        <v>752</v>
      </c>
      <c r="D768" s="35">
        <f t="shared" ca="1" si="77"/>
        <v>4.2401687399881132</v>
      </c>
      <c r="E768" s="35">
        <f t="shared" ca="1" si="81"/>
        <v>1983.3451098230194</v>
      </c>
      <c r="F768" s="35">
        <f t="shared" ca="1" si="82"/>
        <v>1983.3451098230194</v>
      </c>
      <c r="G768" s="35">
        <f t="shared" ca="1" si="83"/>
        <v>0</v>
      </c>
      <c r="H768" s="35">
        <f t="shared" ca="1" si="78"/>
        <v>0.26839631469587277</v>
      </c>
      <c r="I768" s="35">
        <f t="shared" ca="1" si="79"/>
        <v>1983.6135061377151</v>
      </c>
      <c r="J768" s="35">
        <f t="shared" ca="1" si="80"/>
        <v>0.26839631469579217</v>
      </c>
    </row>
    <row r="769" spans="3:10" x14ac:dyDescent="0.25">
      <c r="C769" s="3">
        <v>753</v>
      </c>
      <c r="D769" s="35">
        <f t="shared" ca="1" si="77"/>
        <v>4.7204314680475603</v>
      </c>
      <c r="E769" s="35">
        <f t="shared" ca="1" si="81"/>
        <v>1988.0655412910669</v>
      </c>
      <c r="F769" s="35">
        <f t="shared" ca="1" si="82"/>
        <v>1988.0655412910669</v>
      </c>
      <c r="G769" s="35">
        <f t="shared" ca="1" si="83"/>
        <v>0</v>
      </c>
      <c r="H769" s="35">
        <f t="shared" ca="1" si="78"/>
        <v>1.6295452245561983</v>
      </c>
      <c r="I769" s="35">
        <f t="shared" ca="1" si="79"/>
        <v>1989.6950865156232</v>
      </c>
      <c r="J769" s="35">
        <f t="shared" ca="1" si="80"/>
        <v>1.6295452245562956</v>
      </c>
    </row>
    <row r="770" spans="3:10" x14ac:dyDescent="0.25">
      <c r="C770" s="3">
        <v>754</v>
      </c>
      <c r="D770" s="35">
        <f t="shared" ca="1" si="77"/>
        <v>2.0687389775004323</v>
      </c>
      <c r="E770" s="35">
        <f t="shared" ca="1" si="81"/>
        <v>1990.1342802685674</v>
      </c>
      <c r="F770" s="35">
        <f t="shared" ca="1" si="82"/>
        <v>1990.1342802685674</v>
      </c>
      <c r="G770" s="35">
        <f t="shared" ca="1" si="83"/>
        <v>0</v>
      </c>
      <c r="H770" s="35">
        <f t="shared" ca="1" si="78"/>
        <v>2.5043571268324061</v>
      </c>
      <c r="I770" s="35">
        <f t="shared" ca="1" si="79"/>
        <v>1992.6386373953999</v>
      </c>
      <c r="J770" s="35">
        <f t="shared" ca="1" si="80"/>
        <v>2.504357126832474</v>
      </c>
    </row>
    <row r="771" spans="3:10" x14ac:dyDescent="0.25">
      <c r="C771" s="3">
        <v>755</v>
      </c>
      <c r="D771" s="35">
        <f t="shared" ca="1" si="77"/>
        <v>2.3674135768650348</v>
      </c>
      <c r="E771" s="35">
        <f t="shared" ca="1" si="81"/>
        <v>1992.5016938454326</v>
      </c>
      <c r="F771" s="35">
        <f t="shared" ca="1" si="82"/>
        <v>1992.6386373953999</v>
      </c>
      <c r="G771" s="35">
        <f t="shared" ca="1" si="83"/>
        <v>0.13694354996732727</v>
      </c>
      <c r="H771" s="35">
        <f t="shared" ca="1" si="78"/>
        <v>3.2270064342416891</v>
      </c>
      <c r="I771" s="35">
        <f t="shared" ca="1" si="79"/>
        <v>1995.8656438296416</v>
      </c>
      <c r="J771" s="35">
        <f t="shared" ca="1" si="80"/>
        <v>3.3639499842090572</v>
      </c>
    </row>
    <row r="772" spans="3:10" x14ac:dyDescent="0.25">
      <c r="C772" s="3">
        <v>756</v>
      </c>
      <c r="D772" s="35">
        <f t="shared" ca="1" si="77"/>
        <v>2.8396262039982521</v>
      </c>
      <c r="E772" s="35">
        <f t="shared" ca="1" si="81"/>
        <v>1995.3413200494308</v>
      </c>
      <c r="F772" s="35">
        <f t="shared" ca="1" si="82"/>
        <v>1995.8656438296416</v>
      </c>
      <c r="G772" s="35">
        <f t="shared" ca="1" si="83"/>
        <v>0.52432378021080694</v>
      </c>
      <c r="H772" s="35">
        <f t="shared" ca="1" si="78"/>
        <v>2.1752221843299777</v>
      </c>
      <c r="I772" s="35">
        <f t="shared" ca="1" si="79"/>
        <v>1998.0408660139715</v>
      </c>
      <c r="J772" s="35">
        <f t="shared" ca="1" si="80"/>
        <v>2.6995459645406754</v>
      </c>
    </row>
    <row r="773" spans="3:10" x14ac:dyDescent="0.25">
      <c r="C773" s="3">
        <v>757</v>
      </c>
      <c r="D773" s="35">
        <f t="shared" ca="1" si="77"/>
        <v>0.74506212497749469</v>
      </c>
      <c r="E773" s="35">
        <f t="shared" ca="1" si="81"/>
        <v>1996.0863821744083</v>
      </c>
      <c r="F773" s="35">
        <f t="shared" ca="1" si="82"/>
        <v>1998.0408660139715</v>
      </c>
      <c r="G773" s="35">
        <f t="shared" ca="1" si="83"/>
        <v>1.9544838395631814</v>
      </c>
      <c r="H773" s="35">
        <f t="shared" ca="1" si="78"/>
        <v>1.3578547209037248</v>
      </c>
      <c r="I773" s="35">
        <f t="shared" ca="1" si="79"/>
        <v>1999.3987207348753</v>
      </c>
      <c r="J773" s="35">
        <f t="shared" ca="1" si="80"/>
        <v>3.3123385604669693</v>
      </c>
    </row>
    <row r="774" spans="3:10" x14ac:dyDescent="0.25">
      <c r="C774" s="3">
        <v>758</v>
      </c>
      <c r="D774" s="35">
        <f t="shared" ca="1" si="77"/>
        <v>3.7083087211794403</v>
      </c>
      <c r="E774" s="35">
        <f t="shared" ca="1" si="81"/>
        <v>1999.7946908955878</v>
      </c>
      <c r="F774" s="35">
        <f t="shared" ca="1" si="82"/>
        <v>1999.7946908955878</v>
      </c>
      <c r="G774" s="35">
        <f t="shared" ca="1" si="83"/>
        <v>0</v>
      </c>
      <c r="H774" s="35">
        <f t="shared" ca="1" si="78"/>
        <v>3.3748554490240759</v>
      </c>
      <c r="I774" s="35">
        <f t="shared" ca="1" si="79"/>
        <v>2003.1695463446119</v>
      </c>
      <c r="J774" s="35">
        <f t="shared" ca="1" si="80"/>
        <v>3.3748554490241531</v>
      </c>
    </row>
    <row r="775" spans="3:10" x14ac:dyDescent="0.25">
      <c r="C775" s="3">
        <v>759</v>
      </c>
      <c r="D775" s="35">
        <f t="shared" ca="1" si="77"/>
        <v>4.7739450318330965</v>
      </c>
      <c r="E775" s="35">
        <f t="shared" ca="1" si="81"/>
        <v>2004.5686359274209</v>
      </c>
      <c r="F775" s="35">
        <f t="shared" ca="1" si="82"/>
        <v>2004.5686359274209</v>
      </c>
      <c r="G775" s="35">
        <f t="shared" ca="1" si="83"/>
        <v>0</v>
      </c>
      <c r="H775" s="35">
        <f t="shared" ca="1" si="78"/>
        <v>1.2298172121994784</v>
      </c>
      <c r="I775" s="35">
        <f t="shared" ca="1" si="79"/>
        <v>2005.7984531396205</v>
      </c>
      <c r="J775" s="35">
        <f t="shared" ca="1" si="80"/>
        <v>1.2298172121995776</v>
      </c>
    </row>
    <row r="776" spans="3:10" x14ac:dyDescent="0.25">
      <c r="C776" s="3">
        <v>760</v>
      </c>
      <c r="D776" s="35">
        <f t="shared" ca="1" si="77"/>
        <v>1.0083421782767683</v>
      </c>
      <c r="E776" s="35">
        <f t="shared" ca="1" si="81"/>
        <v>2005.5769781056977</v>
      </c>
      <c r="F776" s="35">
        <f t="shared" ca="1" si="82"/>
        <v>2005.7984531396205</v>
      </c>
      <c r="G776" s="35">
        <f t="shared" ca="1" si="83"/>
        <v>0.22147503392284307</v>
      </c>
      <c r="H776" s="35">
        <f t="shared" ca="1" si="78"/>
        <v>1.4984934504966487</v>
      </c>
      <c r="I776" s="35">
        <f t="shared" ca="1" si="79"/>
        <v>2007.2969465901172</v>
      </c>
      <c r="J776" s="35">
        <f t="shared" ca="1" si="80"/>
        <v>1.7199684844194962</v>
      </c>
    </row>
    <row r="777" spans="3:10" x14ac:dyDescent="0.25">
      <c r="C777" s="3">
        <v>761</v>
      </c>
      <c r="D777" s="35">
        <f t="shared" ca="1" si="77"/>
        <v>2.8107386264152776</v>
      </c>
      <c r="E777" s="35">
        <f t="shared" ca="1" si="81"/>
        <v>2008.3877167321129</v>
      </c>
      <c r="F777" s="35">
        <f t="shared" ca="1" si="82"/>
        <v>2008.3877167321129</v>
      </c>
      <c r="G777" s="35">
        <f t="shared" ca="1" si="83"/>
        <v>0</v>
      </c>
      <c r="H777" s="35">
        <f t="shared" ca="1" si="78"/>
        <v>2.4316201146994061</v>
      </c>
      <c r="I777" s="35">
        <f t="shared" ca="1" si="79"/>
        <v>2010.8193368468123</v>
      </c>
      <c r="J777" s="35">
        <f t="shared" ca="1" si="80"/>
        <v>2.431620114699399</v>
      </c>
    </row>
    <row r="778" spans="3:10" x14ac:dyDescent="0.25">
      <c r="C778" s="3">
        <v>762</v>
      </c>
      <c r="D778" s="35">
        <f t="shared" ca="1" si="77"/>
        <v>6.8910826245864865E-2</v>
      </c>
      <c r="E778" s="35">
        <f t="shared" ca="1" si="81"/>
        <v>2008.4566275583588</v>
      </c>
      <c r="F778" s="35">
        <f t="shared" ca="1" si="82"/>
        <v>2010.8193368468123</v>
      </c>
      <c r="G778" s="35">
        <f t="shared" ca="1" si="83"/>
        <v>2.3627092884535159</v>
      </c>
      <c r="H778" s="35">
        <f t="shared" ca="1" si="78"/>
        <v>1.4939500598364273</v>
      </c>
      <c r="I778" s="35">
        <f t="shared" ca="1" si="79"/>
        <v>2012.3132869066487</v>
      </c>
      <c r="J778" s="35">
        <f t="shared" ca="1" si="80"/>
        <v>3.8566593482898952</v>
      </c>
    </row>
    <row r="779" spans="3:10" x14ac:dyDescent="0.25">
      <c r="C779" s="3">
        <v>763</v>
      </c>
      <c r="D779" s="35">
        <f t="shared" ca="1" si="77"/>
        <v>2.5495418560346916</v>
      </c>
      <c r="E779" s="35">
        <f t="shared" ca="1" si="81"/>
        <v>2011.0061694143935</v>
      </c>
      <c r="F779" s="35">
        <f t="shared" ca="1" si="82"/>
        <v>2012.3132869066487</v>
      </c>
      <c r="G779" s="35">
        <f t="shared" ca="1" si="83"/>
        <v>1.3071174922552018</v>
      </c>
      <c r="H779" s="35">
        <f t="shared" ca="1" si="78"/>
        <v>1.9184307472605189</v>
      </c>
      <c r="I779" s="35">
        <f t="shared" ca="1" si="79"/>
        <v>2014.2317176539093</v>
      </c>
      <c r="J779" s="35">
        <f t="shared" ca="1" si="80"/>
        <v>3.2255482395157742</v>
      </c>
    </row>
    <row r="780" spans="3:10" x14ac:dyDescent="0.25">
      <c r="C780" s="3">
        <v>764</v>
      </c>
      <c r="D780" s="35">
        <f t="shared" ca="1" si="77"/>
        <v>4.0431244258054564</v>
      </c>
      <c r="E780" s="35">
        <f t="shared" ca="1" si="81"/>
        <v>2015.049293840199</v>
      </c>
      <c r="F780" s="35">
        <f t="shared" ca="1" si="82"/>
        <v>2015.049293840199</v>
      </c>
      <c r="G780" s="35">
        <f t="shared" ca="1" si="83"/>
        <v>0</v>
      </c>
      <c r="H780" s="35">
        <f t="shared" ca="1" si="78"/>
        <v>1.7515663002031183</v>
      </c>
      <c r="I780" s="35">
        <f t="shared" ca="1" si="79"/>
        <v>2016.8008601404022</v>
      </c>
      <c r="J780" s="35">
        <f t="shared" ca="1" si="80"/>
        <v>1.7515663002031943</v>
      </c>
    </row>
    <row r="781" spans="3:10" x14ac:dyDescent="0.25">
      <c r="C781" s="3">
        <v>765</v>
      </c>
      <c r="D781" s="35">
        <f t="shared" ca="1" si="77"/>
        <v>2.9581691219801165</v>
      </c>
      <c r="E781" s="35">
        <f t="shared" ca="1" si="81"/>
        <v>2018.007462962179</v>
      </c>
      <c r="F781" s="35">
        <f t="shared" ca="1" si="82"/>
        <v>2018.007462962179</v>
      </c>
      <c r="G781" s="35">
        <f t="shared" ca="1" si="83"/>
        <v>0</v>
      </c>
      <c r="H781" s="35">
        <f t="shared" ca="1" si="78"/>
        <v>2.939309571166814</v>
      </c>
      <c r="I781" s="35">
        <f t="shared" ca="1" si="79"/>
        <v>2020.9467725333459</v>
      </c>
      <c r="J781" s="35">
        <f t="shared" ca="1" si="80"/>
        <v>2.9393095711668593</v>
      </c>
    </row>
    <row r="782" spans="3:10" x14ac:dyDescent="0.25">
      <c r="C782" s="3">
        <v>766</v>
      </c>
      <c r="D782" s="35">
        <f t="shared" ca="1" si="77"/>
        <v>1.73806207713409</v>
      </c>
      <c r="E782" s="35">
        <f t="shared" ca="1" si="81"/>
        <v>2019.7455250393132</v>
      </c>
      <c r="F782" s="35">
        <f t="shared" ca="1" si="82"/>
        <v>2020.9467725333459</v>
      </c>
      <c r="G782" s="35">
        <f t="shared" ca="1" si="83"/>
        <v>1.2012474940327138</v>
      </c>
      <c r="H782" s="35">
        <f t="shared" ca="1" si="78"/>
        <v>1.5740935178009852</v>
      </c>
      <c r="I782" s="35">
        <f t="shared" ca="1" si="79"/>
        <v>2022.5208660511469</v>
      </c>
      <c r="J782" s="35">
        <f t="shared" ca="1" si="80"/>
        <v>2.7753410118336888</v>
      </c>
    </row>
    <row r="783" spans="3:10" x14ac:dyDescent="0.25">
      <c r="C783" s="3">
        <v>767</v>
      </c>
      <c r="D783" s="35">
        <f t="shared" ca="1" si="77"/>
        <v>3.7027905313252245</v>
      </c>
      <c r="E783" s="35">
        <f t="shared" ca="1" si="81"/>
        <v>2023.4483155706384</v>
      </c>
      <c r="F783" s="35">
        <f t="shared" ca="1" si="82"/>
        <v>2023.4483155706384</v>
      </c>
      <c r="G783" s="35">
        <f t="shared" ca="1" si="83"/>
        <v>0</v>
      </c>
      <c r="H783" s="35">
        <f t="shared" ca="1" si="78"/>
        <v>0.89214313379349042</v>
      </c>
      <c r="I783" s="35">
        <f t="shared" ca="1" si="79"/>
        <v>2024.340458704432</v>
      </c>
      <c r="J783" s="35">
        <f t="shared" ca="1" si="80"/>
        <v>0.89214313379352461</v>
      </c>
    </row>
    <row r="784" spans="3:10" x14ac:dyDescent="0.25">
      <c r="C784" s="3">
        <v>768</v>
      </c>
      <c r="D784" s="35">
        <f t="shared" ca="1" si="77"/>
        <v>3.0585948293025691</v>
      </c>
      <c r="E784" s="35">
        <f t="shared" ca="1" si="81"/>
        <v>2026.506910399941</v>
      </c>
      <c r="F784" s="35">
        <f t="shared" ca="1" si="82"/>
        <v>2026.506910399941</v>
      </c>
      <c r="G784" s="35">
        <f t="shared" ca="1" si="83"/>
        <v>0</v>
      </c>
      <c r="H784" s="35">
        <f t="shared" ca="1" si="78"/>
        <v>1.214633244872819</v>
      </c>
      <c r="I784" s="35">
        <f t="shared" ca="1" si="79"/>
        <v>2027.7215436448139</v>
      </c>
      <c r="J784" s="35">
        <f t="shared" ca="1" si="80"/>
        <v>1.2146332448728572</v>
      </c>
    </row>
    <row r="785" spans="3:10" x14ac:dyDescent="0.25">
      <c r="C785" s="3">
        <v>769</v>
      </c>
      <c r="D785" s="35">
        <f t="shared" ca="1" si="77"/>
        <v>4.9242681079266157</v>
      </c>
      <c r="E785" s="35">
        <f t="shared" ca="1" si="81"/>
        <v>2031.4311785078676</v>
      </c>
      <c r="F785" s="35">
        <f t="shared" ca="1" si="82"/>
        <v>2031.4311785078676</v>
      </c>
      <c r="G785" s="35">
        <f t="shared" ca="1" si="83"/>
        <v>0</v>
      </c>
      <c r="H785" s="35">
        <f t="shared" ca="1" si="78"/>
        <v>1.0304267776966207</v>
      </c>
      <c r="I785" s="35">
        <f t="shared" ca="1" si="79"/>
        <v>2032.4616052855642</v>
      </c>
      <c r="J785" s="35">
        <f t="shared" ca="1" si="80"/>
        <v>1.0304267776966753</v>
      </c>
    </row>
    <row r="786" spans="3:10" x14ac:dyDescent="0.25">
      <c r="C786" s="3">
        <v>770</v>
      </c>
      <c r="D786" s="35">
        <f t="shared" ref="D786:D849" ca="1" si="84">$C$7+($C$8-$C$7)*RAND()</f>
        <v>1.4475552557785776</v>
      </c>
      <c r="E786" s="35">
        <f t="shared" ca="1" si="81"/>
        <v>2032.8787337636461</v>
      </c>
      <c r="F786" s="35">
        <f t="shared" ca="1" si="82"/>
        <v>2032.8787337636461</v>
      </c>
      <c r="G786" s="35">
        <f t="shared" ca="1" si="83"/>
        <v>0</v>
      </c>
      <c r="H786" s="35">
        <f t="shared" ref="H786:H849" ca="1" si="85">NORMINV(RAND(),$C$11,$C$12)</f>
        <v>1.097257310465829</v>
      </c>
      <c r="I786" s="35">
        <f t="shared" ref="I786:I849" ca="1" si="86">F786+H786</f>
        <v>2033.975991074112</v>
      </c>
      <c r="J786" s="35">
        <f t="shared" ref="J786:J849" ca="1" si="87">I786-E786</f>
        <v>1.0972573104659205</v>
      </c>
    </row>
    <row r="787" spans="3:10" x14ac:dyDescent="0.25">
      <c r="C787" s="3">
        <v>771</v>
      </c>
      <c r="D787" s="35">
        <f t="shared" ca="1" si="84"/>
        <v>2.0759218136794271</v>
      </c>
      <c r="E787" s="35">
        <f t="shared" ref="E787:E850" ca="1" si="88">D787+E786</f>
        <v>2034.9546555773254</v>
      </c>
      <c r="F787" s="35">
        <f t="shared" ref="F787:F850" ca="1" si="89">IF(E787&gt;I786,E787,I786)</f>
        <v>2034.9546555773254</v>
      </c>
      <c r="G787" s="35">
        <f t="shared" ref="G787:G850" ca="1" si="90">F787-E787</f>
        <v>0</v>
      </c>
      <c r="H787" s="35">
        <f t="shared" ca="1" si="85"/>
        <v>1.6448969372748778</v>
      </c>
      <c r="I787" s="35">
        <f t="shared" ca="1" si="86"/>
        <v>2036.5995525146002</v>
      </c>
      <c r="J787" s="35">
        <f t="shared" ca="1" si="87"/>
        <v>1.6448969372747797</v>
      </c>
    </row>
    <row r="788" spans="3:10" x14ac:dyDescent="0.25">
      <c r="C788" s="3">
        <v>772</v>
      </c>
      <c r="D788" s="35">
        <f t="shared" ca="1" si="84"/>
        <v>4.1933680932787309</v>
      </c>
      <c r="E788" s="35">
        <f t="shared" ca="1" si="88"/>
        <v>2039.1480236706041</v>
      </c>
      <c r="F788" s="35">
        <f t="shared" ca="1" si="89"/>
        <v>2039.1480236706041</v>
      </c>
      <c r="G788" s="35">
        <f t="shared" ca="1" si="90"/>
        <v>0</v>
      </c>
      <c r="H788" s="35">
        <f t="shared" ca="1" si="85"/>
        <v>2.5975600249230393</v>
      </c>
      <c r="I788" s="35">
        <f t="shared" ca="1" si="86"/>
        <v>2041.7455836955271</v>
      </c>
      <c r="J788" s="35">
        <f t="shared" ca="1" si="87"/>
        <v>2.5975600249230411</v>
      </c>
    </row>
    <row r="789" spans="3:10" x14ac:dyDescent="0.25">
      <c r="C789" s="3">
        <v>773</v>
      </c>
      <c r="D789" s="35">
        <f t="shared" ca="1" si="84"/>
        <v>0.75154578657155302</v>
      </c>
      <c r="E789" s="35">
        <f t="shared" ca="1" si="88"/>
        <v>2039.8995694571756</v>
      </c>
      <c r="F789" s="35">
        <f t="shared" ca="1" si="89"/>
        <v>2041.7455836955271</v>
      </c>
      <c r="G789" s="35">
        <f t="shared" ca="1" si="90"/>
        <v>1.8460142383514722</v>
      </c>
      <c r="H789" s="35">
        <f t="shared" ca="1" si="85"/>
        <v>1.7406395699656603</v>
      </c>
      <c r="I789" s="35">
        <f t="shared" ca="1" si="86"/>
        <v>2043.4862232654928</v>
      </c>
      <c r="J789" s="35">
        <f t="shared" ca="1" si="87"/>
        <v>3.5866538083171235</v>
      </c>
    </row>
    <row r="790" spans="3:10" x14ac:dyDescent="0.25">
      <c r="C790" s="3">
        <v>774</v>
      </c>
      <c r="D790" s="35">
        <f t="shared" ca="1" si="84"/>
        <v>0.61622970176844261</v>
      </c>
      <c r="E790" s="35">
        <f t="shared" ca="1" si="88"/>
        <v>2040.515799158944</v>
      </c>
      <c r="F790" s="35">
        <f t="shared" ca="1" si="89"/>
        <v>2043.4862232654928</v>
      </c>
      <c r="G790" s="35">
        <f t="shared" ca="1" si="90"/>
        <v>2.9704241065487622</v>
      </c>
      <c r="H790" s="35">
        <f t="shared" ca="1" si="85"/>
        <v>2.0539753085357924</v>
      </c>
      <c r="I790" s="35">
        <f t="shared" ca="1" si="86"/>
        <v>2045.5401985740286</v>
      </c>
      <c r="J790" s="35">
        <f t="shared" ca="1" si="87"/>
        <v>5.0243994150846447</v>
      </c>
    </row>
    <row r="791" spans="3:10" x14ac:dyDescent="0.25">
      <c r="C791" s="3">
        <v>775</v>
      </c>
      <c r="D791" s="35">
        <f t="shared" ca="1" si="84"/>
        <v>2.3073873346234643</v>
      </c>
      <c r="E791" s="35">
        <f t="shared" ca="1" si="88"/>
        <v>2042.8231864935674</v>
      </c>
      <c r="F791" s="35">
        <f t="shared" ca="1" si="89"/>
        <v>2045.5401985740286</v>
      </c>
      <c r="G791" s="35">
        <f t="shared" ca="1" si="90"/>
        <v>2.7170120804612452</v>
      </c>
      <c r="H791" s="35">
        <f t="shared" ca="1" si="85"/>
        <v>2.6129109577024794</v>
      </c>
      <c r="I791" s="35">
        <f t="shared" ca="1" si="86"/>
        <v>2048.1531095317309</v>
      </c>
      <c r="J791" s="35">
        <f t="shared" ca="1" si="87"/>
        <v>5.3299230381635425</v>
      </c>
    </row>
    <row r="792" spans="3:10" x14ac:dyDescent="0.25">
      <c r="C792" s="3">
        <v>776</v>
      </c>
      <c r="D792" s="35">
        <f t="shared" ca="1" si="84"/>
        <v>4.6406523484112769</v>
      </c>
      <c r="E792" s="35">
        <f t="shared" ca="1" si="88"/>
        <v>2047.4638388419787</v>
      </c>
      <c r="F792" s="35">
        <f t="shared" ca="1" si="89"/>
        <v>2048.1531095317309</v>
      </c>
      <c r="G792" s="35">
        <f t="shared" ca="1" si="90"/>
        <v>0.68927068975222028</v>
      </c>
      <c r="H792" s="35">
        <f t="shared" ca="1" si="85"/>
        <v>1.8104394328700437</v>
      </c>
      <c r="I792" s="35">
        <f t="shared" ca="1" si="86"/>
        <v>2049.9635489646012</v>
      </c>
      <c r="J792" s="35">
        <f t="shared" ca="1" si="87"/>
        <v>2.4997101226224459</v>
      </c>
    </row>
    <row r="793" spans="3:10" x14ac:dyDescent="0.25">
      <c r="C793" s="3">
        <v>777</v>
      </c>
      <c r="D793" s="35">
        <f t="shared" ca="1" si="84"/>
        <v>3.8561960281061851</v>
      </c>
      <c r="E793" s="35">
        <f t="shared" ca="1" si="88"/>
        <v>2051.3200348700848</v>
      </c>
      <c r="F793" s="35">
        <f t="shared" ca="1" si="89"/>
        <v>2051.3200348700848</v>
      </c>
      <c r="G793" s="35">
        <f t="shared" ca="1" si="90"/>
        <v>0</v>
      </c>
      <c r="H793" s="35">
        <f t="shared" ca="1" si="85"/>
        <v>2.1560220126806926</v>
      </c>
      <c r="I793" s="35">
        <f t="shared" ca="1" si="86"/>
        <v>2053.4760568827655</v>
      </c>
      <c r="J793" s="35">
        <f t="shared" ca="1" si="87"/>
        <v>2.1560220126807508</v>
      </c>
    </row>
    <row r="794" spans="3:10" x14ac:dyDescent="0.25">
      <c r="C794" s="3">
        <v>778</v>
      </c>
      <c r="D794" s="35">
        <f t="shared" ca="1" si="84"/>
        <v>2.9198018927965155</v>
      </c>
      <c r="E794" s="35">
        <f t="shared" ca="1" si="88"/>
        <v>2054.2398367628812</v>
      </c>
      <c r="F794" s="35">
        <f t="shared" ca="1" si="89"/>
        <v>2054.2398367628812</v>
      </c>
      <c r="G794" s="35">
        <f t="shared" ca="1" si="90"/>
        <v>0</v>
      </c>
      <c r="H794" s="35">
        <f t="shared" ca="1" si="85"/>
        <v>1.9330670766183764</v>
      </c>
      <c r="I794" s="35">
        <f t="shared" ca="1" si="86"/>
        <v>2056.1729038394997</v>
      </c>
      <c r="J794" s="35">
        <f t="shared" ca="1" si="87"/>
        <v>1.9330670766184994</v>
      </c>
    </row>
    <row r="795" spans="3:10" x14ac:dyDescent="0.25">
      <c r="C795" s="3">
        <v>779</v>
      </c>
      <c r="D795" s="35">
        <f t="shared" ca="1" si="84"/>
        <v>4.0765827906221368</v>
      </c>
      <c r="E795" s="35">
        <f t="shared" ca="1" si="88"/>
        <v>2058.3164195535032</v>
      </c>
      <c r="F795" s="35">
        <f t="shared" ca="1" si="89"/>
        <v>2058.3164195535032</v>
      </c>
      <c r="G795" s="35">
        <f t="shared" ca="1" si="90"/>
        <v>0</v>
      </c>
      <c r="H795" s="35">
        <f t="shared" ca="1" si="85"/>
        <v>2.0925046992007554</v>
      </c>
      <c r="I795" s="35">
        <f t="shared" ca="1" si="86"/>
        <v>2060.4089242527039</v>
      </c>
      <c r="J795" s="35">
        <f t="shared" ca="1" si="87"/>
        <v>2.0925046992006173</v>
      </c>
    </row>
    <row r="796" spans="3:10" x14ac:dyDescent="0.25">
      <c r="C796" s="3">
        <v>780</v>
      </c>
      <c r="D796" s="35">
        <f t="shared" ca="1" si="84"/>
        <v>0.3554789699987615</v>
      </c>
      <c r="E796" s="35">
        <f t="shared" ca="1" si="88"/>
        <v>2058.671898523502</v>
      </c>
      <c r="F796" s="35">
        <f t="shared" ca="1" si="89"/>
        <v>2060.4089242527039</v>
      </c>
      <c r="G796" s="35">
        <f t="shared" ca="1" si="90"/>
        <v>1.7370257292018323</v>
      </c>
      <c r="H796" s="35">
        <f t="shared" ca="1" si="85"/>
        <v>1.510771930768086</v>
      </c>
      <c r="I796" s="35">
        <f t="shared" ca="1" si="86"/>
        <v>2061.9196961834718</v>
      </c>
      <c r="J796" s="35">
        <f t="shared" ca="1" si="87"/>
        <v>3.2477976599698195</v>
      </c>
    </row>
    <row r="797" spans="3:10" x14ac:dyDescent="0.25">
      <c r="C797" s="3">
        <v>781</v>
      </c>
      <c r="D797" s="35">
        <f t="shared" ca="1" si="84"/>
        <v>4.0203134343612472</v>
      </c>
      <c r="E797" s="35">
        <f t="shared" ca="1" si="88"/>
        <v>2062.6922119578635</v>
      </c>
      <c r="F797" s="35">
        <f t="shared" ca="1" si="89"/>
        <v>2062.6922119578635</v>
      </c>
      <c r="G797" s="35">
        <f t="shared" ca="1" si="90"/>
        <v>0</v>
      </c>
      <c r="H797" s="35">
        <f t="shared" ca="1" si="85"/>
        <v>2.4556926766212603</v>
      </c>
      <c r="I797" s="35">
        <f t="shared" ca="1" si="86"/>
        <v>2065.1479046344848</v>
      </c>
      <c r="J797" s="35">
        <f t="shared" ca="1" si="87"/>
        <v>2.455692676621311</v>
      </c>
    </row>
    <row r="798" spans="3:10" x14ac:dyDescent="0.25">
      <c r="C798" s="3">
        <v>782</v>
      </c>
      <c r="D798" s="35">
        <f t="shared" ca="1" si="84"/>
        <v>1.5291877552947164</v>
      </c>
      <c r="E798" s="35">
        <f t="shared" ca="1" si="88"/>
        <v>2064.221399713158</v>
      </c>
      <c r="F798" s="35">
        <f t="shared" ca="1" si="89"/>
        <v>2065.1479046344848</v>
      </c>
      <c r="G798" s="35">
        <f t="shared" ca="1" si="90"/>
        <v>0.92650492132679574</v>
      </c>
      <c r="H798" s="35">
        <f t="shared" ca="1" si="85"/>
        <v>1.6950231475353092</v>
      </c>
      <c r="I798" s="35">
        <f t="shared" ca="1" si="86"/>
        <v>2066.8429277820201</v>
      </c>
      <c r="J798" s="35">
        <f t="shared" ca="1" si="87"/>
        <v>2.6215280688620624</v>
      </c>
    </row>
    <row r="799" spans="3:10" x14ac:dyDescent="0.25">
      <c r="C799" s="3">
        <v>783</v>
      </c>
      <c r="D799" s="35">
        <f t="shared" ca="1" si="84"/>
        <v>3.9536509836930467</v>
      </c>
      <c r="E799" s="35">
        <f t="shared" ca="1" si="88"/>
        <v>2068.175050696851</v>
      </c>
      <c r="F799" s="35">
        <f t="shared" ca="1" si="89"/>
        <v>2068.175050696851</v>
      </c>
      <c r="G799" s="35">
        <f t="shared" ca="1" si="90"/>
        <v>0</v>
      </c>
      <c r="H799" s="35">
        <f t="shared" ca="1" si="85"/>
        <v>1.6190887728525674</v>
      </c>
      <c r="I799" s="35">
        <f t="shared" ca="1" si="86"/>
        <v>2069.7941394697036</v>
      </c>
      <c r="J799" s="35">
        <f t="shared" ca="1" si="87"/>
        <v>1.6190887728525922</v>
      </c>
    </row>
    <row r="800" spans="3:10" x14ac:dyDescent="0.25">
      <c r="C800" s="3">
        <v>784</v>
      </c>
      <c r="D800" s="35">
        <f t="shared" ca="1" si="84"/>
        <v>3.0054172145272942</v>
      </c>
      <c r="E800" s="35">
        <f t="shared" ca="1" si="88"/>
        <v>2071.1804679113784</v>
      </c>
      <c r="F800" s="35">
        <f t="shared" ca="1" si="89"/>
        <v>2071.1804679113784</v>
      </c>
      <c r="G800" s="35">
        <f t="shared" ca="1" si="90"/>
        <v>0</v>
      </c>
      <c r="H800" s="35">
        <f t="shared" ca="1" si="85"/>
        <v>0.47084107387168217</v>
      </c>
      <c r="I800" s="35">
        <f t="shared" ca="1" si="86"/>
        <v>2071.6513089852501</v>
      </c>
      <c r="J800" s="35">
        <f t="shared" ca="1" si="87"/>
        <v>0.4708410738717248</v>
      </c>
    </row>
    <row r="801" spans="3:10" x14ac:dyDescent="0.25">
      <c r="C801" s="3">
        <v>785</v>
      </c>
      <c r="D801" s="35">
        <f t="shared" ca="1" si="84"/>
        <v>4.3812081991190377</v>
      </c>
      <c r="E801" s="35">
        <f t="shared" ca="1" si="88"/>
        <v>2075.5616761104975</v>
      </c>
      <c r="F801" s="35">
        <f t="shared" ca="1" si="89"/>
        <v>2075.5616761104975</v>
      </c>
      <c r="G801" s="35">
        <f t="shared" ca="1" si="90"/>
        <v>0</v>
      </c>
      <c r="H801" s="35">
        <f t="shared" ca="1" si="85"/>
        <v>1.6565524554537938</v>
      </c>
      <c r="I801" s="35">
        <f t="shared" ca="1" si="86"/>
        <v>2077.2182285659514</v>
      </c>
      <c r="J801" s="35">
        <f t="shared" ca="1" si="87"/>
        <v>1.6565524554539479</v>
      </c>
    </row>
    <row r="802" spans="3:10" x14ac:dyDescent="0.25">
      <c r="C802" s="3">
        <v>786</v>
      </c>
      <c r="D802" s="35">
        <f t="shared" ca="1" si="84"/>
        <v>2.7410718248271007</v>
      </c>
      <c r="E802" s="35">
        <f t="shared" ca="1" si="88"/>
        <v>2078.3027479353245</v>
      </c>
      <c r="F802" s="35">
        <f t="shared" ca="1" si="89"/>
        <v>2078.3027479353245</v>
      </c>
      <c r="G802" s="35">
        <f t="shared" ca="1" si="90"/>
        <v>0</v>
      </c>
      <c r="H802" s="35">
        <f t="shared" ca="1" si="85"/>
        <v>2.331110976228806</v>
      </c>
      <c r="I802" s="35">
        <f t="shared" ca="1" si="86"/>
        <v>2080.6338589115535</v>
      </c>
      <c r="J802" s="35">
        <f t="shared" ca="1" si="87"/>
        <v>2.3311109762289561</v>
      </c>
    </row>
    <row r="803" spans="3:10" x14ac:dyDescent="0.25">
      <c r="C803" s="3">
        <v>787</v>
      </c>
      <c r="D803" s="35">
        <f t="shared" ca="1" si="84"/>
        <v>4.9478144541117697</v>
      </c>
      <c r="E803" s="35">
        <f t="shared" ca="1" si="88"/>
        <v>2083.2505623894363</v>
      </c>
      <c r="F803" s="35">
        <f t="shared" ca="1" si="89"/>
        <v>2083.2505623894363</v>
      </c>
      <c r="G803" s="35">
        <f t="shared" ca="1" si="90"/>
        <v>0</v>
      </c>
      <c r="H803" s="35">
        <f t="shared" ca="1" si="85"/>
        <v>2.9012603874512681</v>
      </c>
      <c r="I803" s="35">
        <f t="shared" ca="1" si="86"/>
        <v>2086.1518227768875</v>
      </c>
      <c r="J803" s="35">
        <f t="shared" ca="1" si="87"/>
        <v>2.9012603874512024</v>
      </c>
    </row>
    <row r="804" spans="3:10" x14ac:dyDescent="0.25">
      <c r="C804" s="3">
        <v>788</v>
      </c>
      <c r="D804" s="35">
        <f t="shared" ca="1" si="84"/>
        <v>1.8626134466937438</v>
      </c>
      <c r="E804" s="35">
        <f t="shared" ca="1" si="88"/>
        <v>2085.1131758361298</v>
      </c>
      <c r="F804" s="35">
        <f t="shared" ca="1" si="89"/>
        <v>2086.1518227768875</v>
      </c>
      <c r="G804" s="35">
        <f t="shared" ca="1" si="90"/>
        <v>1.0386469407576442</v>
      </c>
      <c r="H804" s="35">
        <f t="shared" ca="1" si="85"/>
        <v>1.7513092830040746</v>
      </c>
      <c r="I804" s="35">
        <f t="shared" ca="1" si="86"/>
        <v>2087.9031320598915</v>
      </c>
      <c r="J804" s="35">
        <f t="shared" ca="1" si="87"/>
        <v>2.7899562237616919</v>
      </c>
    </row>
    <row r="805" spans="3:10" x14ac:dyDescent="0.25">
      <c r="C805" s="3">
        <v>789</v>
      </c>
      <c r="D805" s="35">
        <f t="shared" ca="1" si="84"/>
        <v>2.056668487084</v>
      </c>
      <c r="E805" s="35">
        <f t="shared" ca="1" si="88"/>
        <v>2087.169844323214</v>
      </c>
      <c r="F805" s="35">
        <f t="shared" ca="1" si="89"/>
        <v>2087.9031320598915</v>
      </c>
      <c r="G805" s="35">
        <f t="shared" ca="1" si="90"/>
        <v>0.73328773667753921</v>
      </c>
      <c r="H805" s="35">
        <f t="shared" ca="1" si="85"/>
        <v>2.2781185797927739</v>
      </c>
      <c r="I805" s="35">
        <f t="shared" ca="1" si="86"/>
        <v>2090.1812506396841</v>
      </c>
      <c r="J805" s="35">
        <f t="shared" ca="1" si="87"/>
        <v>3.0114063164701292</v>
      </c>
    </row>
    <row r="806" spans="3:10" x14ac:dyDescent="0.25">
      <c r="C806" s="3">
        <v>790</v>
      </c>
      <c r="D806" s="35">
        <f t="shared" ca="1" si="84"/>
        <v>2.5558051991326676</v>
      </c>
      <c r="E806" s="35">
        <f t="shared" ca="1" si="88"/>
        <v>2089.7256495223464</v>
      </c>
      <c r="F806" s="35">
        <f t="shared" ca="1" si="89"/>
        <v>2090.1812506396841</v>
      </c>
      <c r="G806" s="35">
        <f t="shared" ca="1" si="90"/>
        <v>0.45560111733766462</v>
      </c>
      <c r="H806" s="35">
        <f t="shared" ca="1" si="85"/>
        <v>2.2528338994155792</v>
      </c>
      <c r="I806" s="35">
        <f t="shared" ca="1" si="86"/>
        <v>2092.4340845390998</v>
      </c>
      <c r="J806" s="35">
        <f t="shared" ca="1" si="87"/>
        <v>2.7084350167533557</v>
      </c>
    </row>
    <row r="807" spans="3:10" x14ac:dyDescent="0.25">
      <c r="C807" s="3">
        <v>791</v>
      </c>
      <c r="D807" s="35">
        <f t="shared" ca="1" si="84"/>
        <v>1.3910240846702537</v>
      </c>
      <c r="E807" s="35">
        <f t="shared" ca="1" si="88"/>
        <v>2091.1166736070168</v>
      </c>
      <c r="F807" s="35">
        <f t="shared" ca="1" si="89"/>
        <v>2092.4340845390998</v>
      </c>
      <c r="G807" s="35">
        <f t="shared" ca="1" si="90"/>
        <v>1.3174109320830212</v>
      </c>
      <c r="H807" s="35">
        <f t="shared" ca="1" si="85"/>
        <v>2.4820458581196672</v>
      </c>
      <c r="I807" s="35">
        <f t="shared" ca="1" si="86"/>
        <v>2094.9161303972196</v>
      </c>
      <c r="J807" s="35">
        <f t="shared" ca="1" si="87"/>
        <v>3.7994567902028393</v>
      </c>
    </row>
    <row r="808" spans="3:10" x14ac:dyDescent="0.25">
      <c r="C808" s="3">
        <v>792</v>
      </c>
      <c r="D808" s="35">
        <f t="shared" ca="1" si="84"/>
        <v>4.0211108227625179</v>
      </c>
      <c r="E808" s="35">
        <f t="shared" ca="1" si="88"/>
        <v>2095.1377844297795</v>
      </c>
      <c r="F808" s="35">
        <f t="shared" ca="1" si="89"/>
        <v>2095.1377844297795</v>
      </c>
      <c r="G808" s="35">
        <f t="shared" ca="1" si="90"/>
        <v>0</v>
      </c>
      <c r="H808" s="35">
        <f t="shared" ca="1" si="85"/>
        <v>1.9165900629871859</v>
      </c>
      <c r="I808" s="35">
        <f t="shared" ca="1" si="86"/>
        <v>2097.0543744927668</v>
      </c>
      <c r="J808" s="35">
        <f t="shared" ca="1" si="87"/>
        <v>1.9165900629873249</v>
      </c>
    </row>
    <row r="809" spans="3:10" x14ac:dyDescent="0.25">
      <c r="C809" s="3">
        <v>793</v>
      </c>
      <c r="D809" s="35">
        <f t="shared" ca="1" si="84"/>
        <v>2.8989698634416277</v>
      </c>
      <c r="E809" s="35">
        <f t="shared" ca="1" si="88"/>
        <v>2098.0367542932213</v>
      </c>
      <c r="F809" s="35">
        <f t="shared" ca="1" si="89"/>
        <v>2098.0367542932213</v>
      </c>
      <c r="G809" s="35">
        <f t="shared" ca="1" si="90"/>
        <v>0</v>
      </c>
      <c r="H809" s="35">
        <f t="shared" ca="1" si="85"/>
        <v>1.912322754320207</v>
      </c>
      <c r="I809" s="35">
        <f t="shared" ca="1" si="86"/>
        <v>2099.9490770475413</v>
      </c>
      <c r="J809" s="35">
        <f t="shared" ca="1" si="87"/>
        <v>1.9123227543200301</v>
      </c>
    </row>
    <row r="810" spans="3:10" x14ac:dyDescent="0.25">
      <c r="C810" s="3">
        <v>794</v>
      </c>
      <c r="D810" s="35">
        <f t="shared" ca="1" si="84"/>
        <v>4.1182552932598195</v>
      </c>
      <c r="E810" s="35">
        <f t="shared" ca="1" si="88"/>
        <v>2102.1550095864809</v>
      </c>
      <c r="F810" s="35">
        <f t="shared" ca="1" si="89"/>
        <v>2102.1550095864809</v>
      </c>
      <c r="G810" s="35">
        <f t="shared" ca="1" si="90"/>
        <v>0</v>
      </c>
      <c r="H810" s="35">
        <f t="shared" ca="1" si="85"/>
        <v>1.2992779686849003</v>
      </c>
      <c r="I810" s="35">
        <f t="shared" ca="1" si="86"/>
        <v>2103.4542875551656</v>
      </c>
      <c r="J810" s="35">
        <f t="shared" ca="1" si="87"/>
        <v>1.2992779686846916</v>
      </c>
    </row>
    <row r="811" spans="3:10" x14ac:dyDescent="0.25">
      <c r="C811" s="3">
        <v>795</v>
      </c>
      <c r="D811" s="35">
        <f t="shared" ca="1" si="84"/>
        <v>1.1968873797811308E-2</v>
      </c>
      <c r="E811" s="35">
        <f t="shared" ca="1" si="88"/>
        <v>2102.1669784602786</v>
      </c>
      <c r="F811" s="35">
        <f t="shared" ca="1" si="89"/>
        <v>2103.4542875551656</v>
      </c>
      <c r="G811" s="35">
        <f t="shared" ca="1" si="90"/>
        <v>1.2873090948869503</v>
      </c>
      <c r="H811" s="35">
        <f t="shared" ca="1" si="85"/>
        <v>2.3548238654709506</v>
      </c>
      <c r="I811" s="35">
        <f t="shared" ca="1" si="86"/>
        <v>2105.8091114206363</v>
      </c>
      <c r="J811" s="35">
        <f t="shared" ca="1" si="87"/>
        <v>3.6421329603576851</v>
      </c>
    </row>
    <row r="812" spans="3:10" x14ac:dyDescent="0.25">
      <c r="C812" s="3">
        <v>796</v>
      </c>
      <c r="D812" s="35">
        <f t="shared" ca="1" si="84"/>
        <v>0.74196199766937865</v>
      </c>
      <c r="E812" s="35">
        <f t="shared" ca="1" si="88"/>
        <v>2102.9089404579481</v>
      </c>
      <c r="F812" s="35">
        <f t="shared" ca="1" si="89"/>
        <v>2105.8091114206363</v>
      </c>
      <c r="G812" s="35">
        <f t="shared" ca="1" si="90"/>
        <v>2.9001709626882075</v>
      </c>
      <c r="H812" s="35">
        <f t="shared" ca="1" si="85"/>
        <v>1.3709717153515411</v>
      </c>
      <c r="I812" s="35">
        <f t="shared" ca="1" si="86"/>
        <v>2107.1800831359878</v>
      </c>
      <c r="J812" s="35">
        <f t="shared" ca="1" si="87"/>
        <v>4.2711426780397233</v>
      </c>
    </row>
    <row r="813" spans="3:10" x14ac:dyDescent="0.25">
      <c r="C813" s="3">
        <v>797</v>
      </c>
      <c r="D813" s="35">
        <f t="shared" ca="1" si="84"/>
        <v>6.0764792898452269E-2</v>
      </c>
      <c r="E813" s="35">
        <f t="shared" ca="1" si="88"/>
        <v>2102.9697052508463</v>
      </c>
      <c r="F813" s="35">
        <f t="shared" ca="1" si="89"/>
        <v>2107.1800831359878</v>
      </c>
      <c r="G813" s="35">
        <f t="shared" ca="1" si="90"/>
        <v>4.2103778851414972</v>
      </c>
      <c r="H813" s="35">
        <f t="shared" ca="1" si="85"/>
        <v>2.2039526073644602</v>
      </c>
      <c r="I813" s="35">
        <f t="shared" ca="1" si="86"/>
        <v>2109.3840357433523</v>
      </c>
      <c r="J813" s="35">
        <f t="shared" ca="1" si="87"/>
        <v>6.4143304925059965</v>
      </c>
    </row>
    <row r="814" spans="3:10" x14ac:dyDescent="0.25">
      <c r="C814" s="3">
        <v>798</v>
      </c>
      <c r="D814" s="35">
        <f t="shared" ca="1" si="84"/>
        <v>2.8551356382637652</v>
      </c>
      <c r="E814" s="35">
        <f t="shared" ca="1" si="88"/>
        <v>2105.82484088911</v>
      </c>
      <c r="F814" s="35">
        <f t="shared" ca="1" si="89"/>
        <v>2109.3840357433523</v>
      </c>
      <c r="G814" s="35">
        <f t="shared" ca="1" si="90"/>
        <v>3.5591948542423779</v>
      </c>
      <c r="H814" s="35">
        <f t="shared" ca="1" si="85"/>
        <v>1.3756108064108323</v>
      </c>
      <c r="I814" s="35">
        <f t="shared" ca="1" si="86"/>
        <v>2110.7596465497631</v>
      </c>
      <c r="J814" s="35">
        <f t="shared" ca="1" si="87"/>
        <v>4.9348056606531827</v>
      </c>
    </row>
    <row r="815" spans="3:10" x14ac:dyDescent="0.25">
      <c r="C815" s="3">
        <v>799</v>
      </c>
      <c r="D815" s="35">
        <f t="shared" ca="1" si="84"/>
        <v>4.057990469324162</v>
      </c>
      <c r="E815" s="35">
        <f t="shared" ca="1" si="88"/>
        <v>2109.882831358434</v>
      </c>
      <c r="F815" s="35">
        <f t="shared" ca="1" si="89"/>
        <v>2110.7596465497631</v>
      </c>
      <c r="G815" s="35">
        <f t="shared" ca="1" si="90"/>
        <v>0.8768151913291149</v>
      </c>
      <c r="H815" s="35">
        <f t="shared" ca="1" si="85"/>
        <v>2.9557805246137185</v>
      </c>
      <c r="I815" s="35">
        <f t="shared" ca="1" si="86"/>
        <v>2113.7154270743767</v>
      </c>
      <c r="J815" s="35">
        <f t="shared" ca="1" si="87"/>
        <v>3.8325957159427162</v>
      </c>
    </row>
    <row r="816" spans="3:10" x14ac:dyDescent="0.25">
      <c r="C816" s="3">
        <v>800</v>
      </c>
      <c r="D816" s="35">
        <f t="shared" ca="1" si="84"/>
        <v>3.4526819799407829</v>
      </c>
      <c r="E816" s="35">
        <f t="shared" ca="1" si="88"/>
        <v>2113.3355133383748</v>
      </c>
      <c r="F816" s="35">
        <f t="shared" ca="1" si="89"/>
        <v>2113.7154270743767</v>
      </c>
      <c r="G816" s="35">
        <f t="shared" ca="1" si="90"/>
        <v>0.37991373600198131</v>
      </c>
      <c r="H816" s="35">
        <f t="shared" ca="1" si="85"/>
        <v>2.7321018909245849</v>
      </c>
      <c r="I816" s="35">
        <f t="shared" ca="1" si="86"/>
        <v>2116.4475289653014</v>
      </c>
      <c r="J816" s="35">
        <f t="shared" ca="1" si="87"/>
        <v>3.1120156269266772</v>
      </c>
    </row>
    <row r="817" spans="3:10" x14ac:dyDescent="0.25">
      <c r="C817" s="3">
        <v>801</v>
      </c>
      <c r="D817" s="35">
        <f t="shared" ca="1" si="84"/>
        <v>3.9983851086080771</v>
      </c>
      <c r="E817" s="35">
        <f t="shared" ca="1" si="88"/>
        <v>2117.3338984469829</v>
      </c>
      <c r="F817" s="35">
        <f t="shared" ca="1" si="89"/>
        <v>2117.3338984469829</v>
      </c>
      <c r="G817" s="35">
        <f t="shared" ca="1" si="90"/>
        <v>0</v>
      </c>
      <c r="H817" s="35">
        <f t="shared" ca="1" si="85"/>
        <v>2.5928375514059905</v>
      </c>
      <c r="I817" s="35">
        <f t="shared" ca="1" si="86"/>
        <v>2119.9267359983887</v>
      </c>
      <c r="J817" s="35">
        <f t="shared" ca="1" si="87"/>
        <v>2.5928375514058644</v>
      </c>
    </row>
    <row r="818" spans="3:10" x14ac:dyDescent="0.25">
      <c r="C818" s="3">
        <v>802</v>
      </c>
      <c r="D818" s="35">
        <f t="shared" ca="1" si="84"/>
        <v>3.6130571145699908</v>
      </c>
      <c r="E818" s="35">
        <f t="shared" ca="1" si="88"/>
        <v>2120.9469555615528</v>
      </c>
      <c r="F818" s="35">
        <f t="shared" ca="1" si="89"/>
        <v>2120.9469555615528</v>
      </c>
      <c r="G818" s="35">
        <f t="shared" ca="1" si="90"/>
        <v>0</v>
      </c>
      <c r="H818" s="35">
        <f t="shared" ca="1" si="85"/>
        <v>1.6117276129155549</v>
      </c>
      <c r="I818" s="35">
        <f t="shared" ca="1" si="86"/>
        <v>2122.5586831744686</v>
      </c>
      <c r="J818" s="35">
        <f t="shared" ca="1" si="87"/>
        <v>1.611727612915729</v>
      </c>
    </row>
    <row r="819" spans="3:10" x14ac:dyDescent="0.25">
      <c r="C819" s="3">
        <v>803</v>
      </c>
      <c r="D819" s="35">
        <f t="shared" ca="1" si="84"/>
        <v>2.142690549777047</v>
      </c>
      <c r="E819" s="35">
        <f t="shared" ca="1" si="88"/>
        <v>2123.0896461113298</v>
      </c>
      <c r="F819" s="35">
        <f t="shared" ca="1" si="89"/>
        <v>2123.0896461113298</v>
      </c>
      <c r="G819" s="35">
        <f t="shared" ca="1" si="90"/>
        <v>0</v>
      </c>
      <c r="H819" s="35">
        <f t="shared" ca="1" si="85"/>
        <v>2.099837974233381</v>
      </c>
      <c r="I819" s="35">
        <f t="shared" ca="1" si="86"/>
        <v>2125.189484085563</v>
      </c>
      <c r="J819" s="35">
        <f t="shared" ca="1" si="87"/>
        <v>2.0998379742331963</v>
      </c>
    </row>
    <row r="820" spans="3:10" x14ac:dyDescent="0.25">
      <c r="C820" s="3">
        <v>804</v>
      </c>
      <c r="D820" s="35">
        <f t="shared" ca="1" si="84"/>
        <v>4.5233554975566364</v>
      </c>
      <c r="E820" s="35">
        <f t="shared" ca="1" si="88"/>
        <v>2127.6130016088864</v>
      </c>
      <c r="F820" s="35">
        <f t="shared" ca="1" si="89"/>
        <v>2127.6130016088864</v>
      </c>
      <c r="G820" s="35">
        <f t="shared" ca="1" si="90"/>
        <v>0</v>
      </c>
      <c r="H820" s="35">
        <f t="shared" ca="1" si="85"/>
        <v>1.7590880562564299</v>
      </c>
      <c r="I820" s="35">
        <f t="shared" ca="1" si="86"/>
        <v>2129.372089665143</v>
      </c>
      <c r="J820" s="35">
        <f t="shared" ca="1" si="87"/>
        <v>1.7590880562565872</v>
      </c>
    </row>
    <row r="821" spans="3:10" x14ac:dyDescent="0.25">
      <c r="C821" s="3">
        <v>805</v>
      </c>
      <c r="D821" s="35">
        <f t="shared" ca="1" si="84"/>
        <v>1.8132587454844669</v>
      </c>
      <c r="E821" s="35">
        <f t="shared" ca="1" si="88"/>
        <v>2129.4262603543707</v>
      </c>
      <c r="F821" s="35">
        <f t="shared" ca="1" si="89"/>
        <v>2129.4262603543707</v>
      </c>
      <c r="G821" s="35">
        <f t="shared" ca="1" si="90"/>
        <v>0</v>
      </c>
      <c r="H821" s="35">
        <f t="shared" ca="1" si="85"/>
        <v>1.9891399177793478</v>
      </c>
      <c r="I821" s="35">
        <f t="shared" ca="1" si="86"/>
        <v>2131.4154002721502</v>
      </c>
      <c r="J821" s="35">
        <f t="shared" ca="1" si="87"/>
        <v>1.9891399177795392</v>
      </c>
    </row>
    <row r="822" spans="3:10" x14ac:dyDescent="0.25">
      <c r="C822" s="3">
        <v>806</v>
      </c>
      <c r="D822" s="35">
        <f t="shared" ca="1" si="84"/>
        <v>3.9143378564682059</v>
      </c>
      <c r="E822" s="35">
        <f t="shared" ca="1" si="88"/>
        <v>2133.3405982108388</v>
      </c>
      <c r="F822" s="35">
        <f t="shared" ca="1" si="89"/>
        <v>2133.3405982108388</v>
      </c>
      <c r="G822" s="35">
        <f t="shared" ca="1" si="90"/>
        <v>0</v>
      </c>
      <c r="H822" s="35">
        <f t="shared" ca="1" si="85"/>
        <v>1.3956269109289496</v>
      </c>
      <c r="I822" s="35">
        <f t="shared" ca="1" si="86"/>
        <v>2134.7362251217678</v>
      </c>
      <c r="J822" s="35">
        <f t="shared" ca="1" si="87"/>
        <v>1.3956269109289678</v>
      </c>
    </row>
    <row r="823" spans="3:10" x14ac:dyDescent="0.25">
      <c r="C823" s="3">
        <v>807</v>
      </c>
      <c r="D823" s="35">
        <f t="shared" ca="1" si="84"/>
        <v>3.9429012605093474</v>
      </c>
      <c r="E823" s="35">
        <f t="shared" ca="1" si="88"/>
        <v>2137.283499471348</v>
      </c>
      <c r="F823" s="35">
        <f t="shared" ca="1" si="89"/>
        <v>2137.283499471348</v>
      </c>
      <c r="G823" s="35">
        <f t="shared" ca="1" si="90"/>
        <v>0</v>
      </c>
      <c r="H823" s="35">
        <f t="shared" ca="1" si="85"/>
        <v>2.2990010754515353</v>
      </c>
      <c r="I823" s="35">
        <f t="shared" ca="1" si="86"/>
        <v>2139.5825005467996</v>
      </c>
      <c r="J823" s="35">
        <f t="shared" ca="1" si="87"/>
        <v>2.2990010754515424</v>
      </c>
    </row>
    <row r="824" spans="3:10" x14ac:dyDescent="0.25">
      <c r="C824" s="3">
        <v>808</v>
      </c>
      <c r="D824" s="35">
        <f t="shared" ca="1" si="84"/>
        <v>2.4015147962183221</v>
      </c>
      <c r="E824" s="35">
        <f t="shared" ca="1" si="88"/>
        <v>2139.6850142675662</v>
      </c>
      <c r="F824" s="35">
        <f t="shared" ca="1" si="89"/>
        <v>2139.6850142675662</v>
      </c>
      <c r="G824" s="35">
        <f t="shared" ca="1" si="90"/>
        <v>0</v>
      </c>
      <c r="H824" s="35">
        <f t="shared" ca="1" si="85"/>
        <v>1.4463804117825421</v>
      </c>
      <c r="I824" s="35">
        <f t="shared" ca="1" si="86"/>
        <v>2141.1313946793489</v>
      </c>
      <c r="J824" s="35">
        <f t="shared" ca="1" si="87"/>
        <v>1.446380411782684</v>
      </c>
    </row>
    <row r="825" spans="3:10" x14ac:dyDescent="0.25">
      <c r="C825" s="3">
        <v>809</v>
      </c>
      <c r="D825" s="35">
        <f t="shared" ca="1" si="84"/>
        <v>1.107280872776562</v>
      </c>
      <c r="E825" s="35">
        <f t="shared" ca="1" si="88"/>
        <v>2140.792295140343</v>
      </c>
      <c r="F825" s="35">
        <f t="shared" ca="1" si="89"/>
        <v>2141.1313946793489</v>
      </c>
      <c r="G825" s="35">
        <f t="shared" ca="1" si="90"/>
        <v>0.33909953900592882</v>
      </c>
      <c r="H825" s="35">
        <f t="shared" ca="1" si="85"/>
        <v>1.2986060417140797</v>
      </c>
      <c r="I825" s="35">
        <f t="shared" ca="1" si="86"/>
        <v>2142.4300007210632</v>
      </c>
      <c r="J825" s="35">
        <f t="shared" ca="1" si="87"/>
        <v>1.6377055807201941</v>
      </c>
    </row>
    <row r="826" spans="3:10" x14ac:dyDescent="0.25">
      <c r="C826" s="3">
        <v>810</v>
      </c>
      <c r="D826" s="35">
        <f t="shared" ca="1" si="84"/>
        <v>3.9089226517216238</v>
      </c>
      <c r="E826" s="35">
        <f t="shared" ca="1" si="88"/>
        <v>2144.7012177920647</v>
      </c>
      <c r="F826" s="35">
        <f t="shared" ca="1" si="89"/>
        <v>2144.7012177920647</v>
      </c>
      <c r="G826" s="35">
        <f t="shared" ca="1" si="90"/>
        <v>0</v>
      </c>
      <c r="H826" s="35">
        <f t="shared" ca="1" si="85"/>
        <v>2.0400840318506921</v>
      </c>
      <c r="I826" s="35">
        <f t="shared" ca="1" si="86"/>
        <v>2146.7413018239154</v>
      </c>
      <c r="J826" s="35">
        <f t="shared" ca="1" si="87"/>
        <v>2.0400840318507107</v>
      </c>
    </row>
    <row r="827" spans="3:10" x14ac:dyDescent="0.25">
      <c r="C827" s="3">
        <v>811</v>
      </c>
      <c r="D827" s="35">
        <f t="shared" ca="1" si="84"/>
        <v>3.5469618646276828</v>
      </c>
      <c r="E827" s="35">
        <f t="shared" ca="1" si="88"/>
        <v>2148.2481796566922</v>
      </c>
      <c r="F827" s="35">
        <f t="shared" ca="1" si="89"/>
        <v>2148.2481796566922</v>
      </c>
      <c r="G827" s="35">
        <f t="shared" ca="1" si="90"/>
        <v>0</v>
      </c>
      <c r="H827" s="35">
        <f t="shared" ca="1" si="85"/>
        <v>2.8446475082446252</v>
      </c>
      <c r="I827" s="35">
        <f t="shared" ca="1" si="86"/>
        <v>2151.0928271649368</v>
      </c>
      <c r="J827" s="35">
        <f t="shared" ca="1" si="87"/>
        <v>2.8446475082446341</v>
      </c>
    </row>
    <row r="828" spans="3:10" x14ac:dyDescent="0.25">
      <c r="C828" s="3">
        <v>812</v>
      </c>
      <c r="D828" s="35">
        <f t="shared" ca="1" si="84"/>
        <v>1.4939919031500393</v>
      </c>
      <c r="E828" s="35">
        <f t="shared" ca="1" si="88"/>
        <v>2149.7421715598421</v>
      </c>
      <c r="F828" s="35">
        <f t="shared" ca="1" si="89"/>
        <v>2151.0928271649368</v>
      </c>
      <c r="G828" s="35">
        <f t="shared" ca="1" si="90"/>
        <v>1.3506556050947438</v>
      </c>
      <c r="H828" s="35">
        <f t="shared" ca="1" si="85"/>
        <v>2.6062903972634843</v>
      </c>
      <c r="I828" s="35">
        <f t="shared" ca="1" si="86"/>
        <v>2153.6991175622002</v>
      </c>
      <c r="J828" s="35">
        <f t="shared" ca="1" si="87"/>
        <v>3.9569460023581087</v>
      </c>
    </row>
    <row r="829" spans="3:10" x14ac:dyDescent="0.25">
      <c r="C829" s="3">
        <v>813</v>
      </c>
      <c r="D829" s="35">
        <f t="shared" ca="1" si="84"/>
        <v>3.5457198915624826</v>
      </c>
      <c r="E829" s="35">
        <f t="shared" ca="1" si="88"/>
        <v>2153.2878914514044</v>
      </c>
      <c r="F829" s="35">
        <f t="shared" ca="1" si="89"/>
        <v>2153.6991175622002</v>
      </c>
      <c r="G829" s="35">
        <f t="shared" ca="1" si="90"/>
        <v>0.4112261107957238</v>
      </c>
      <c r="H829" s="35">
        <f t="shared" ca="1" si="85"/>
        <v>1.9387533237844918</v>
      </c>
      <c r="I829" s="35">
        <f t="shared" ca="1" si="86"/>
        <v>2155.6378708859847</v>
      </c>
      <c r="J829" s="35">
        <f t="shared" ca="1" si="87"/>
        <v>2.3499794345802911</v>
      </c>
    </row>
    <row r="830" spans="3:10" x14ac:dyDescent="0.25">
      <c r="C830" s="3">
        <v>814</v>
      </c>
      <c r="D830" s="35">
        <f t="shared" ca="1" si="84"/>
        <v>2.2017453028301515</v>
      </c>
      <c r="E830" s="35">
        <f t="shared" ca="1" si="88"/>
        <v>2155.4896367542347</v>
      </c>
      <c r="F830" s="35">
        <f t="shared" ca="1" si="89"/>
        <v>2155.6378708859847</v>
      </c>
      <c r="G830" s="35">
        <f t="shared" ca="1" si="90"/>
        <v>0.14823413175008682</v>
      </c>
      <c r="H830" s="35">
        <f t="shared" ca="1" si="85"/>
        <v>1.5708434124955586</v>
      </c>
      <c r="I830" s="35">
        <f t="shared" ca="1" si="86"/>
        <v>2157.2087142984801</v>
      </c>
      <c r="J830" s="35">
        <f t="shared" ca="1" si="87"/>
        <v>1.7190775442454651</v>
      </c>
    </row>
    <row r="831" spans="3:10" x14ac:dyDescent="0.25">
      <c r="C831" s="3">
        <v>815</v>
      </c>
      <c r="D831" s="35">
        <f t="shared" ca="1" si="84"/>
        <v>2.2370419760055915</v>
      </c>
      <c r="E831" s="35">
        <f t="shared" ca="1" si="88"/>
        <v>2157.7266787302401</v>
      </c>
      <c r="F831" s="35">
        <f t="shared" ca="1" si="89"/>
        <v>2157.7266787302401</v>
      </c>
      <c r="G831" s="35">
        <f t="shared" ca="1" si="90"/>
        <v>0</v>
      </c>
      <c r="H831" s="35">
        <f t="shared" ca="1" si="85"/>
        <v>2.3088126750953313</v>
      </c>
      <c r="I831" s="35">
        <f t="shared" ca="1" si="86"/>
        <v>2160.0354914053355</v>
      </c>
      <c r="J831" s="35">
        <f t="shared" ca="1" si="87"/>
        <v>2.3088126750953961</v>
      </c>
    </row>
    <row r="832" spans="3:10" x14ac:dyDescent="0.25">
      <c r="C832" s="3">
        <v>816</v>
      </c>
      <c r="D832" s="35">
        <f t="shared" ca="1" si="84"/>
        <v>3.6952263075698606</v>
      </c>
      <c r="E832" s="35">
        <f t="shared" ca="1" si="88"/>
        <v>2161.4219050378101</v>
      </c>
      <c r="F832" s="35">
        <f t="shared" ca="1" si="89"/>
        <v>2161.4219050378101</v>
      </c>
      <c r="G832" s="35">
        <f t="shared" ca="1" si="90"/>
        <v>0</v>
      </c>
      <c r="H832" s="35">
        <f t="shared" ca="1" si="85"/>
        <v>1.5042607265585901</v>
      </c>
      <c r="I832" s="35">
        <f t="shared" ca="1" si="86"/>
        <v>2162.9261657643688</v>
      </c>
      <c r="J832" s="35">
        <f t="shared" ca="1" si="87"/>
        <v>1.5042607265586412</v>
      </c>
    </row>
    <row r="833" spans="3:10" x14ac:dyDescent="0.25">
      <c r="C833" s="3">
        <v>817</v>
      </c>
      <c r="D833" s="35">
        <f t="shared" ca="1" si="84"/>
        <v>4.3971784970574408</v>
      </c>
      <c r="E833" s="35">
        <f t="shared" ca="1" si="88"/>
        <v>2165.8190835348678</v>
      </c>
      <c r="F833" s="35">
        <f t="shared" ca="1" si="89"/>
        <v>2165.8190835348678</v>
      </c>
      <c r="G833" s="35">
        <f t="shared" ca="1" si="90"/>
        <v>0</v>
      </c>
      <c r="H833" s="35">
        <f t="shared" ca="1" si="85"/>
        <v>2.2121712094108115</v>
      </c>
      <c r="I833" s="35">
        <f t="shared" ca="1" si="86"/>
        <v>2168.0312547442786</v>
      </c>
      <c r="J833" s="35">
        <f t="shared" ca="1" si="87"/>
        <v>2.2121712094108261</v>
      </c>
    </row>
    <row r="834" spans="3:10" x14ac:dyDescent="0.25">
      <c r="C834" s="3">
        <v>818</v>
      </c>
      <c r="D834" s="35">
        <f t="shared" ca="1" si="84"/>
        <v>0.56665299550298309</v>
      </c>
      <c r="E834" s="35">
        <f t="shared" ca="1" si="88"/>
        <v>2166.3857365303707</v>
      </c>
      <c r="F834" s="35">
        <f t="shared" ca="1" si="89"/>
        <v>2168.0312547442786</v>
      </c>
      <c r="G834" s="35">
        <f t="shared" ca="1" si="90"/>
        <v>1.6455182139079625</v>
      </c>
      <c r="H834" s="35">
        <f t="shared" ca="1" si="85"/>
        <v>3.0270888455972669</v>
      </c>
      <c r="I834" s="35">
        <f t="shared" ca="1" si="86"/>
        <v>2171.0583435898757</v>
      </c>
      <c r="J834" s="35">
        <f t="shared" ca="1" si="87"/>
        <v>4.672607059505026</v>
      </c>
    </row>
    <row r="835" spans="3:10" x14ac:dyDescent="0.25">
      <c r="C835" s="3">
        <v>819</v>
      </c>
      <c r="D835" s="35">
        <f t="shared" ca="1" si="84"/>
        <v>1.0480321624780731</v>
      </c>
      <c r="E835" s="35">
        <f t="shared" ca="1" si="88"/>
        <v>2167.4337686928488</v>
      </c>
      <c r="F835" s="35">
        <f t="shared" ca="1" si="89"/>
        <v>2171.0583435898757</v>
      </c>
      <c r="G835" s="35">
        <f t="shared" ca="1" si="90"/>
        <v>3.6245748970268323</v>
      </c>
      <c r="H835" s="35">
        <f t="shared" ca="1" si="85"/>
        <v>1.6512096380139405</v>
      </c>
      <c r="I835" s="35">
        <f t="shared" ca="1" si="86"/>
        <v>2172.7095532278895</v>
      </c>
      <c r="J835" s="35">
        <f t="shared" ca="1" si="87"/>
        <v>5.2757845350406569</v>
      </c>
    </row>
    <row r="836" spans="3:10" x14ac:dyDescent="0.25">
      <c r="C836" s="3">
        <v>820</v>
      </c>
      <c r="D836" s="35">
        <f t="shared" ca="1" si="84"/>
        <v>4.8538342379715198</v>
      </c>
      <c r="E836" s="35">
        <f t="shared" ca="1" si="88"/>
        <v>2172.2876029308204</v>
      </c>
      <c r="F836" s="35">
        <f t="shared" ca="1" si="89"/>
        <v>2172.7095532278895</v>
      </c>
      <c r="G836" s="35">
        <f t="shared" ca="1" si="90"/>
        <v>0.42195029706908826</v>
      </c>
      <c r="H836" s="35">
        <f t="shared" ca="1" si="85"/>
        <v>1.6946329256182993</v>
      </c>
      <c r="I836" s="35">
        <f t="shared" ca="1" si="86"/>
        <v>2174.4041861535079</v>
      </c>
      <c r="J836" s="35">
        <f t="shared" ca="1" si="87"/>
        <v>2.1165832226874954</v>
      </c>
    </row>
    <row r="837" spans="3:10" x14ac:dyDescent="0.25">
      <c r="C837" s="3">
        <v>821</v>
      </c>
      <c r="D837" s="35">
        <f t="shared" ca="1" si="84"/>
        <v>1.7779149265692622</v>
      </c>
      <c r="E837" s="35">
        <f t="shared" ca="1" si="88"/>
        <v>2174.0655178573898</v>
      </c>
      <c r="F837" s="35">
        <f t="shared" ca="1" si="89"/>
        <v>2174.4041861535079</v>
      </c>
      <c r="G837" s="35">
        <f t="shared" ca="1" si="90"/>
        <v>0.33866829611815774</v>
      </c>
      <c r="H837" s="35">
        <f t="shared" ca="1" si="85"/>
        <v>2.6904811894879788</v>
      </c>
      <c r="I837" s="35">
        <f t="shared" ca="1" si="86"/>
        <v>2177.0946673429958</v>
      </c>
      <c r="J837" s="35">
        <f t="shared" ca="1" si="87"/>
        <v>3.0291494856060126</v>
      </c>
    </row>
    <row r="838" spans="3:10" x14ac:dyDescent="0.25">
      <c r="C838" s="3">
        <v>822</v>
      </c>
      <c r="D838" s="35">
        <f t="shared" ca="1" si="84"/>
        <v>2.3046796893148862</v>
      </c>
      <c r="E838" s="35">
        <f t="shared" ca="1" si="88"/>
        <v>2176.3701975467047</v>
      </c>
      <c r="F838" s="35">
        <f t="shared" ca="1" si="89"/>
        <v>2177.0946673429958</v>
      </c>
      <c r="G838" s="35">
        <f t="shared" ca="1" si="90"/>
        <v>0.72446979629103225</v>
      </c>
      <c r="H838" s="35">
        <f t="shared" ca="1" si="85"/>
        <v>1.3809780796767688</v>
      </c>
      <c r="I838" s="35">
        <f t="shared" ca="1" si="86"/>
        <v>2178.4756454226726</v>
      </c>
      <c r="J838" s="35">
        <f t="shared" ca="1" si="87"/>
        <v>2.1054478759679114</v>
      </c>
    </row>
    <row r="839" spans="3:10" x14ac:dyDescent="0.25">
      <c r="C839" s="3">
        <v>823</v>
      </c>
      <c r="D839" s="35">
        <f t="shared" ca="1" si="84"/>
        <v>4.8923452909647649</v>
      </c>
      <c r="E839" s="35">
        <f t="shared" ca="1" si="88"/>
        <v>2181.2625428376696</v>
      </c>
      <c r="F839" s="35">
        <f t="shared" ca="1" si="89"/>
        <v>2181.2625428376696</v>
      </c>
      <c r="G839" s="35">
        <f t="shared" ca="1" si="90"/>
        <v>0</v>
      </c>
      <c r="H839" s="35">
        <f t="shared" ca="1" si="85"/>
        <v>2.1442197261121012</v>
      </c>
      <c r="I839" s="35">
        <f t="shared" ca="1" si="86"/>
        <v>2183.4067625637817</v>
      </c>
      <c r="J839" s="35">
        <f t="shared" ca="1" si="87"/>
        <v>2.1442197261121692</v>
      </c>
    </row>
    <row r="840" spans="3:10" x14ac:dyDescent="0.25">
      <c r="C840" s="3">
        <v>824</v>
      </c>
      <c r="D840" s="35">
        <f t="shared" ca="1" si="84"/>
        <v>0.22675620342311742</v>
      </c>
      <c r="E840" s="35">
        <f t="shared" ca="1" si="88"/>
        <v>2181.4892990410926</v>
      </c>
      <c r="F840" s="35">
        <f t="shared" ca="1" si="89"/>
        <v>2183.4067625637817</v>
      </c>
      <c r="G840" s="35">
        <f t="shared" ca="1" si="90"/>
        <v>1.9174635226891041</v>
      </c>
      <c r="H840" s="35">
        <f t="shared" ca="1" si="85"/>
        <v>2.7543889542855671</v>
      </c>
      <c r="I840" s="35">
        <f t="shared" ca="1" si="86"/>
        <v>2186.1611515180675</v>
      </c>
      <c r="J840" s="35">
        <f t="shared" ca="1" si="87"/>
        <v>4.671852476974891</v>
      </c>
    </row>
    <row r="841" spans="3:10" x14ac:dyDescent="0.25">
      <c r="C841" s="3">
        <v>825</v>
      </c>
      <c r="D841" s="35">
        <f t="shared" ca="1" si="84"/>
        <v>1.2813447949968508</v>
      </c>
      <c r="E841" s="35">
        <f t="shared" ca="1" si="88"/>
        <v>2182.7706438360897</v>
      </c>
      <c r="F841" s="35">
        <f t="shared" ca="1" si="89"/>
        <v>2186.1611515180675</v>
      </c>
      <c r="G841" s="35">
        <f t="shared" ca="1" si="90"/>
        <v>3.3905076819778515</v>
      </c>
      <c r="H841" s="35">
        <f t="shared" ca="1" si="85"/>
        <v>1.6283674474330212</v>
      </c>
      <c r="I841" s="35">
        <f t="shared" ca="1" si="86"/>
        <v>2187.7895189655005</v>
      </c>
      <c r="J841" s="35">
        <f t="shared" ca="1" si="87"/>
        <v>5.0188751294108442</v>
      </c>
    </row>
    <row r="842" spans="3:10" x14ac:dyDescent="0.25">
      <c r="C842" s="3">
        <v>826</v>
      </c>
      <c r="D842" s="35">
        <f t="shared" ca="1" si="84"/>
        <v>2.9705210612392854</v>
      </c>
      <c r="E842" s="35">
        <f t="shared" ca="1" si="88"/>
        <v>2185.7411648973289</v>
      </c>
      <c r="F842" s="35">
        <f t="shared" ca="1" si="89"/>
        <v>2187.7895189655005</v>
      </c>
      <c r="G842" s="35">
        <f t="shared" ca="1" si="90"/>
        <v>2.0483540681716477</v>
      </c>
      <c r="H842" s="35">
        <f t="shared" ca="1" si="85"/>
        <v>1.3842831011175751</v>
      </c>
      <c r="I842" s="35">
        <f t="shared" ca="1" si="86"/>
        <v>2189.173802066618</v>
      </c>
      <c r="J842" s="35">
        <f t="shared" ca="1" si="87"/>
        <v>3.4326371692891371</v>
      </c>
    </row>
    <row r="843" spans="3:10" x14ac:dyDescent="0.25">
      <c r="C843" s="3">
        <v>827</v>
      </c>
      <c r="D843" s="35">
        <f t="shared" ca="1" si="84"/>
        <v>4.8694849476779476</v>
      </c>
      <c r="E843" s="35">
        <f t="shared" ca="1" si="88"/>
        <v>2190.6106498450067</v>
      </c>
      <c r="F843" s="35">
        <f t="shared" ca="1" si="89"/>
        <v>2190.6106498450067</v>
      </c>
      <c r="G843" s="35">
        <f t="shared" ca="1" si="90"/>
        <v>0</v>
      </c>
      <c r="H843" s="35">
        <f t="shared" ca="1" si="85"/>
        <v>1.1654528375800368</v>
      </c>
      <c r="I843" s="35">
        <f t="shared" ca="1" si="86"/>
        <v>2191.776102682587</v>
      </c>
      <c r="J843" s="35">
        <f t="shared" ca="1" si="87"/>
        <v>1.1654528375802329</v>
      </c>
    </row>
    <row r="844" spans="3:10" x14ac:dyDescent="0.25">
      <c r="C844" s="3">
        <v>828</v>
      </c>
      <c r="D844" s="35">
        <f t="shared" ca="1" si="84"/>
        <v>1.9864560065287313</v>
      </c>
      <c r="E844" s="35">
        <f t="shared" ca="1" si="88"/>
        <v>2192.5971058515356</v>
      </c>
      <c r="F844" s="35">
        <f t="shared" ca="1" si="89"/>
        <v>2192.5971058515356</v>
      </c>
      <c r="G844" s="35">
        <f t="shared" ca="1" si="90"/>
        <v>0</v>
      </c>
      <c r="H844" s="35">
        <f t="shared" ca="1" si="85"/>
        <v>1.589734540081166</v>
      </c>
      <c r="I844" s="35">
        <f t="shared" ca="1" si="86"/>
        <v>2194.1868403916169</v>
      </c>
      <c r="J844" s="35">
        <f t="shared" ca="1" si="87"/>
        <v>1.589734540081281</v>
      </c>
    </row>
    <row r="845" spans="3:10" x14ac:dyDescent="0.25">
      <c r="C845" s="3">
        <v>829</v>
      </c>
      <c r="D845" s="35">
        <f t="shared" ca="1" si="84"/>
        <v>1.3571845044954356</v>
      </c>
      <c r="E845" s="35">
        <f t="shared" ca="1" si="88"/>
        <v>2193.9542903560309</v>
      </c>
      <c r="F845" s="35">
        <f t="shared" ca="1" si="89"/>
        <v>2194.1868403916169</v>
      </c>
      <c r="G845" s="35">
        <f t="shared" ca="1" si="90"/>
        <v>0.23255003558597309</v>
      </c>
      <c r="H845" s="35">
        <f t="shared" ca="1" si="85"/>
        <v>1.9024747943711293</v>
      </c>
      <c r="I845" s="35">
        <f t="shared" ca="1" si="86"/>
        <v>2196.0893151859882</v>
      </c>
      <c r="J845" s="35">
        <f t="shared" ca="1" si="87"/>
        <v>2.1350248299572741</v>
      </c>
    </row>
    <row r="846" spans="3:10" x14ac:dyDescent="0.25">
      <c r="C846" s="3">
        <v>830</v>
      </c>
      <c r="D846" s="35">
        <f t="shared" ca="1" si="84"/>
        <v>0.43151666837162261</v>
      </c>
      <c r="E846" s="35">
        <f t="shared" ca="1" si="88"/>
        <v>2194.3858070244028</v>
      </c>
      <c r="F846" s="35">
        <f t="shared" ca="1" si="89"/>
        <v>2196.0893151859882</v>
      </c>
      <c r="G846" s="35">
        <f t="shared" ca="1" si="90"/>
        <v>1.7035081615854324</v>
      </c>
      <c r="H846" s="35">
        <f t="shared" ca="1" si="85"/>
        <v>2.047544725303998</v>
      </c>
      <c r="I846" s="35">
        <f t="shared" ca="1" si="86"/>
        <v>2198.136859911292</v>
      </c>
      <c r="J846" s="35">
        <f t="shared" ca="1" si="87"/>
        <v>3.7510528868892834</v>
      </c>
    </row>
    <row r="847" spans="3:10" x14ac:dyDescent="0.25">
      <c r="C847" s="3">
        <v>831</v>
      </c>
      <c r="D847" s="35">
        <f t="shared" ca="1" si="84"/>
        <v>4.9077835114286703</v>
      </c>
      <c r="E847" s="35">
        <f t="shared" ca="1" si="88"/>
        <v>2199.2935905358313</v>
      </c>
      <c r="F847" s="35">
        <f t="shared" ca="1" si="89"/>
        <v>2199.2935905358313</v>
      </c>
      <c r="G847" s="35">
        <f t="shared" ca="1" si="90"/>
        <v>0</v>
      </c>
      <c r="H847" s="35">
        <f t="shared" ca="1" si="85"/>
        <v>2.2751130319047612</v>
      </c>
      <c r="I847" s="35">
        <f t="shared" ca="1" si="86"/>
        <v>2201.5687035677361</v>
      </c>
      <c r="J847" s="35">
        <f t="shared" ca="1" si="87"/>
        <v>2.2751130319047661</v>
      </c>
    </row>
    <row r="848" spans="3:10" x14ac:dyDescent="0.25">
      <c r="C848" s="3">
        <v>832</v>
      </c>
      <c r="D848" s="35">
        <f t="shared" ca="1" si="84"/>
        <v>0.26451818186123965</v>
      </c>
      <c r="E848" s="35">
        <f t="shared" ca="1" si="88"/>
        <v>2199.5581087176924</v>
      </c>
      <c r="F848" s="35">
        <f t="shared" ca="1" si="89"/>
        <v>2201.5687035677361</v>
      </c>
      <c r="G848" s="35">
        <f t="shared" ca="1" si="90"/>
        <v>2.010594850043617</v>
      </c>
      <c r="H848" s="35">
        <f t="shared" ca="1" si="85"/>
        <v>2.378318495197381</v>
      </c>
      <c r="I848" s="35">
        <f t="shared" ca="1" si="86"/>
        <v>2203.9470220629332</v>
      </c>
      <c r="J848" s="35">
        <f t="shared" ca="1" si="87"/>
        <v>4.3889133452407805</v>
      </c>
    </row>
    <row r="849" spans="3:10" x14ac:dyDescent="0.25">
      <c r="C849" s="3">
        <v>833</v>
      </c>
      <c r="D849" s="35">
        <f t="shared" ca="1" si="84"/>
        <v>3.8205499288382221</v>
      </c>
      <c r="E849" s="35">
        <f t="shared" ca="1" si="88"/>
        <v>2203.3786586465308</v>
      </c>
      <c r="F849" s="35">
        <f t="shared" ca="1" si="89"/>
        <v>2203.9470220629332</v>
      </c>
      <c r="G849" s="35">
        <f t="shared" ca="1" si="90"/>
        <v>0.56836341640246246</v>
      </c>
      <c r="H849" s="35">
        <f t="shared" ca="1" si="85"/>
        <v>1.6738645593257937</v>
      </c>
      <c r="I849" s="35">
        <f t="shared" ca="1" si="86"/>
        <v>2205.6208866222591</v>
      </c>
      <c r="J849" s="35">
        <f t="shared" ca="1" si="87"/>
        <v>2.2422279757283832</v>
      </c>
    </row>
    <row r="850" spans="3:10" x14ac:dyDescent="0.25">
      <c r="C850" s="3">
        <v>834</v>
      </c>
      <c r="D850" s="35">
        <f t="shared" ref="D850:D913" ca="1" si="91">$C$7+($C$8-$C$7)*RAND()</f>
        <v>1.9245927463337247</v>
      </c>
      <c r="E850" s="35">
        <f t="shared" ca="1" si="88"/>
        <v>2205.3032513928647</v>
      </c>
      <c r="F850" s="35">
        <f t="shared" ca="1" si="89"/>
        <v>2205.6208866222591</v>
      </c>
      <c r="G850" s="35">
        <f t="shared" ca="1" si="90"/>
        <v>0.31763522939445465</v>
      </c>
      <c r="H850" s="35">
        <f t="shared" ref="H850:H913" ca="1" si="92">NORMINV(RAND(),$C$11,$C$12)</f>
        <v>2.0150443035113677</v>
      </c>
      <c r="I850" s="35">
        <f t="shared" ref="I850:I913" ca="1" si="93">F850+H850</f>
        <v>2207.6359309257705</v>
      </c>
      <c r="J850" s="35">
        <f t="shared" ref="J850:J913" ca="1" si="94">I850-E850</f>
        <v>2.3326795329057859</v>
      </c>
    </row>
    <row r="851" spans="3:10" x14ac:dyDescent="0.25">
      <c r="C851" s="3">
        <v>835</v>
      </c>
      <c r="D851" s="35">
        <f t="shared" ca="1" si="91"/>
        <v>2.93353971523024</v>
      </c>
      <c r="E851" s="35">
        <f t="shared" ref="E851:E914" ca="1" si="95">D851+E850</f>
        <v>2208.2367911080951</v>
      </c>
      <c r="F851" s="35">
        <f t="shared" ref="F851:F914" ca="1" si="96">IF(E851&gt;I850,E851,I850)</f>
        <v>2208.2367911080951</v>
      </c>
      <c r="G851" s="35">
        <f t="shared" ref="G851:G914" ca="1" si="97">F851-E851</f>
        <v>0</v>
      </c>
      <c r="H851" s="35">
        <f t="shared" ca="1" si="92"/>
        <v>2.3510102833083142</v>
      </c>
      <c r="I851" s="35">
        <f t="shared" ca="1" si="93"/>
        <v>2210.5878013914034</v>
      </c>
      <c r="J851" s="35">
        <f t="shared" ca="1" si="94"/>
        <v>2.3510102833083693</v>
      </c>
    </row>
    <row r="852" spans="3:10" x14ac:dyDescent="0.25">
      <c r="C852" s="3">
        <v>836</v>
      </c>
      <c r="D852" s="35">
        <f t="shared" ca="1" si="91"/>
        <v>0.82165811611017436</v>
      </c>
      <c r="E852" s="35">
        <f t="shared" ca="1" si="95"/>
        <v>2209.0584492242051</v>
      </c>
      <c r="F852" s="35">
        <f t="shared" ca="1" si="96"/>
        <v>2210.5878013914034</v>
      </c>
      <c r="G852" s="35">
        <f t="shared" ca="1" si="97"/>
        <v>1.5293521671983399</v>
      </c>
      <c r="H852" s="35">
        <f t="shared" ca="1" si="92"/>
        <v>1.4196472154960538</v>
      </c>
      <c r="I852" s="35">
        <f t="shared" ca="1" si="93"/>
        <v>2212.0074486068993</v>
      </c>
      <c r="J852" s="35">
        <f t="shared" ca="1" si="94"/>
        <v>2.9489993826941827</v>
      </c>
    </row>
    <row r="853" spans="3:10" x14ac:dyDescent="0.25">
      <c r="C853" s="3">
        <v>837</v>
      </c>
      <c r="D853" s="35">
        <f t="shared" ca="1" si="91"/>
        <v>3.6816521446698545</v>
      </c>
      <c r="E853" s="35">
        <f t="shared" ca="1" si="95"/>
        <v>2212.740101368875</v>
      </c>
      <c r="F853" s="35">
        <f t="shared" ca="1" si="96"/>
        <v>2212.740101368875</v>
      </c>
      <c r="G853" s="35">
        <f t="shared" ca="1" si="97"/>
        <v>0</v>
      </c>
      <c r="H853" s="35">
        <f t="shared" ca="1" si="92"/>
        <v>1.8953433574841969</v>
      </c>
      <c r="I853" s="35">
        <f t="shared" ca="1" si="93"/>
        <v>2214.6354447263593</v>
      </c>
      <c r="J853" s="35">
        <f t="shared" ca="1" si="94"/>
        <v>1.8953433574843075</v>
      </c>
    </row>
    <row r="854" spans="3:10" x14ac:dyDescent="0.25">
      <c r="C854" s="3">
        <v>838</v>
      </c>
      <c r="D854" s="35">
        <f t="shared" ca="1" si="91"/>
        <v>4.9650830449452341</v>
      </c>
      <c r="E854" s="35">
        <f t="shared" ca="1" si="95"/>
        <v>2217.7051844138205</v>
      </c>
      <c r="F854" s="35">
        <f t="shared" ca="1" si="96"/>
        <v>2217.7051844138205</v>
      </c>
      <c r="G854" s="35">
        <f t="shared" ca="1" si="97"/>
        <v>0</v>
      </c>
      <c r="H854" s="35">
        <f t="shared" ca="1" si="92"/>
        <v>2.6750256030436717</v>
      </c>
      <c r="I854" s="35">
        <f t="shared" ca="1" si="93"/>
        <v>2220.3802100168641</v>
      </c>
      <c r="J854" s="35">
        <f t="shared" ca="1" si="94"/>
        <v>2.6750256030436503</v>
      </c>
    </row>
    <row r="855" spans="3:10" x14ac:dyDescent="0.25">
      <c r="C855" s="3">
        <v>839</v>
      </c>
      <c r="D855" s="35">
        <f t="shared" ca="1" si="91"/>
        <v>3.6254291998853367</v>
      </c>
      <c r="E855" s="35">
        <f t="shared" ca="1" si="95"/>
        <v>2221.3306136137057</v>
      </c>
      <c r="F855" s="35">
        <f t="shared" ca="1" si="96"/>
        <v>2221.3306136137057</v>
      </c>
      <c r="G855" s="35">
        <f t="shared" ca="1" si="97"/>
        <v>0</v>
      </c>
      <c r="H855" s="35">
        <f t="shared" ca="1" si="92"/>
        <v>2.5086286525029591</v>
      </c>
      <c r="I855" s="35">
        <f t="shared" ca="1" si="93"/>
        <v>2223.8392422662087</v>
      </c>
      <c r="J855" s="35">
        <f t="shared" ca="1" si="94"/>
        <v>2.5086286525029209</v>
      </c>
    </row>
    <row r="856" spans="3:10" x14ac:dyDescent="0.25">
      <c r="C856" s="3">
        <v>840</v>
      </c>
      <c r="D856" s="35">
        <f t="shared" ca="1" si="91"/>
        <v>4.5325581755969893</v>
      </c>
      <c r="E856" s="35">
        <f t="shared" ca="1" si="95"/>
        <v>2225.8631717893027</v>
      </c>
      <c r="F856" s="35">
        <f t="shared" ca="1" si="96"/>
        <v>2225.8631717893027</v>
      </c>
      <c r="G856" s="35">
        <f t="shared" ca="1" si="97"/>
        <v>0</v>
      </c>
      <c r="H856" s="35">
        <f t="shared" ca="1" si="92"/>
        <v>1.9953447266643833</v>
      </c>
      <c r="I856" s="35">
        <f t="shared" ca="1" si="93"/>
        <v>2227.858516515967</v>
      </c>
      <c r="J856" s="35">
        <f t="shared" ca="1" si="94"/>
        <v>1.9953447266643707</v>
      </c>
    </row>
    <row r="857" spans="3:10" x14ac:dyDescent="0.25">
      <c r="C857" s="3">
        <v>841</v>
      </c>
      <c r="D857" s="35">
        <f t="shared" ca="1" si="91"/>
        <v>4.734950481955992</v>
      </c>
      <c r="E857" s="35">
        <f t="shared" ca="1" si="95"/>
        <v>2230.5981222712585</v>
      </c>
      <c r="F857" s="35">
        <f t="shared" ca="1" si="96"/>
        <v>2230.5981222712585</v>
      </c>
      <c r="G857" s="35">
        <f t="shared" ca="1" si="97"/>
        <v>0</v>
      </c>
      <c r="H857" s="35">
        <f t="shared" ca="1" si="92"/>
        <v>2.0689348066734201</v>
      </c>
      <c r="I857" s="35">
        <f t="shared" ca="1" si="93"/>
        <v>2232.667057077932</v>
      </c>
      <c r="J857" s="35">
        <f t="shared" ca="1" si="94"/>
        <v>2.0689348066734965</v>
      </c>
    </row>
    <row r="858" spans="3:10" x14ac:dyDescent="0.25">
      <c r="C858" s="3">
        <v>842</v>
      </c>
      <c r="D858" s="35">
        <f t="shared" ca="1" si="91"/>
        <v>4.6255824625082145</v>
      </c>
      <c r="E858" s="35">
        <f t="shared" ca="1" si="95"/>
        <v>2235.2237047337667</v>
      </c>
      <c r="F858" s="35">
        <f t="shared" ca="1" si="96"/>
        <v>2235.2237047337667</v>
      </c>
      <c r="G858" s="35">
        <f t="shared" ca="1" si="97"/>
        <v>0</v>
      </c>
      <c r="H858" s="35">
        <f t="shared" ca="1" si="92"/>
        <v>2.4760210134299254</v>
      </c>
      <c r="I858" s="35">
        <f t="shared" ca="1" si="93"/>
        <v>2237.6997257471967</v>
      </c>
      <c r="J858" s="35">
        <f t="shared" ca="1" si="94"/>
        <v>2.4760210134299996</v>
      </c>
    </row>
    <row r="859" spans="3:10" x14ac:dyDescent="0.25">
      <c r="C859" s="3">
        <v>843</v>
      </c>
      <c r="D859" s="35">
        <f t="shared" ca="1" si="91"/>
        <v>0.92941186219632432</v>
      </c>
      <c r="E859" s="35">
        <f t="shared" ca="1" si="95"/>
        <v>2236.1531165959632</v>
      </c>
      <c r="F859" s="35">
        <f t="shared" ca="1" si="96"/>
        <v>2237.6997257471967</v>
      </c>
      <c r="G859" s="35">
        <f t="shared" ca="1" si="97"/>
        <v>1.546609151233497</v>
      </c>
      <c r="H859" s="35">
        <f t="shared" ca="1" si="92"/>
        <v>2.6376033670519745</v>
      </c>
      <c r="I859" s="35">
        <f t="shared" ca="1" si="93"/>
        <v>2240.3373291142489</v>
      </c>
      <c r="J859" s="35">
        <f t="shared" ca="1" si="94"/>
        <v>4.1842125182856762</v>
      </c>
    </row>
    <row r="860" spans="3:10" x14ac:dyDescent="0.25">
      <c r="C860" s="3">
        <v>844</v>
      </c>
      <c r="D860" s="35">
        <f t="shared" ca="1" si="91"/>
        <v>2.3712072680174194</v>
      </c>
      <c r="E860" s="35">
        <f t="shared" ca="1" si="95"/>
        <v>2238.5243238639805</v>
      </c>
      <c r="F860" s="35">
        <f t="shared" ca="1" si="96"/>
        <v>2240.3373291142489</v>
      </c>
      <c r="G860" s="35">
        <f t="shared" ca="1" si="97"/>
        <v>1.8130052502683611</v>
      </c>
      <c r="H860" s="35">
        <f t="shared" ca="1" si="92"/>
        <v>2.1570480971307284</v>
      </c>
      <c r="I860" s="35">
        <f t="shared" ca="1" si="93"/>
        <v>2242.4943772113797</v>
      </c>
      <c r="J860" s="35">
        <f t="shared" ca="1" si="94"/>
        <v>3.9700533473992436</v>
      </c>
    </row>
    <row r="861" spans="3:10" x14ac:dyDescent="0.25">
      <c r="C861" s="3">
        <v>845</v>
      </c>
      <c r="D861" s="35">
        <f t="shared" ca="1" si="91"/>
        <v>3.1986476755365549</v>
      </c>
      <c r="E861" s="35">
        <f t="shared" ca="1" si="95"/>
        <v>2241.7229715395169</v>
      </c>
      <c r="F861" s="35">
        <f t="shared" ca="1" si="96"/>
        <v>2242.4943772113797</v>
      </c>
      <c r="G861" s="35">
        <f t="shared" ca="1" si="97"/>
        <v>0.77140567186279441</v>
      </c>
      <c r="H861" s="35">
        <f t="shared" ca="1" si="92"/>
        <v>1.5502909622407337</v>
      </c>
      <c r="I861" s="35">
        <f t="shared" ca="1" si="93"/>
        <v>2244.0446681736203</v>
      </c>
      <c r="J861" s="35">
        <f t="shared" ca="1" si="94"/>
        <v>2.3216966341033185</v>
      </c>
    </row>
    <row r="862" spans="3:10" x14ac:dyDescent="0.25">
      <c r="C862" s="3">
        <v>846</v>
      </c>
      <c r="D862" s="35">
        <f t="shared" ca="1" si="91"/>
        <v>3.3261542278903189</v>
      </c>
      <c r="E862" s="35">
        <f t="shared" ca="1" si="95"/>
        <v>2245.0491257674071</v>
      </c>
      <c r="F862" s="35">
        <f t="shared" ca="1" si="96"/>
        <v>2245.0491257674071</v>
      </c>
      <c r="G862" s="35">
        <f t="shared" ca="1" si="97"/>
        <v>0</v>
      </c>
      <c r="H862" s="35">
        <f t="shared" ca="1" si="92"/>
        <v>0.94481822199653198</v>
      </c>
      <c r="I862" s="35">
        <f t="shared" ca="1" si="93"/>
        <v>2245.9939439894038</v>
      </c>
      <c r="J862" s="35">
        <f t="shared" ca="1" si="94"/>
        <v>0.94481822199668386</v>
      </c>
    </row>
    <row r="863" spans="3:10" x14ac:dyDescent="0.25">
      <c r="C863" s="3">
        <v>847</v>
      </c>
      <c r="D863" s="35">
        <f t="shared" ca="1" si="91"/>
        <v>1.8387687933754044</v>
      </c>
      <c r="E863" s="35">
        <f t="shared" ca="1" si="95"/>
        <v>2246.8878945607826</v>
      </c>
      <c r="F863" s="35">
        <f t="shared" ca="1" si="96"/>
        <v>2246.8878945607826</v>
      </c>
      <c r="G863" s="35">
        <f t="shared" ca="1" si="97"/>
        <v>0</v>
      </c>
      <c r="H863" s="35">
        <f t="shared" ca="1" si="92"/>
        <v>1.4949591484916978</v>
      </c>
      <c r="I863" s="35">
        <f t="shared" ca="1" si="93"/>
        <v>2248.3828537092741</v>
      </c>
      <c r="J863" s="35">
        <f t="shared" ca="1" si="94"/>
        <v>1.494959148491489</v>
      </c>
    </row>
    <row r="864" spans="3:10" x14ac:dyDescent="0.25">
      <c r="C864" s="3">
        <v>848</v>
      </c>
      <c r="D864" s="35">
        <f t="shared" ca="1" si="91"/>
        <v>0.54977603104413519</v>
      </c>
      <c r="E864" s="35">
        <f t="shared" ca="1" si="95"/>
        <v>2247.4376705918266</v>
      </c>
      <c r="F864" s="35">
        <f t="shared" ca="1" si="96"/>
        <v>2248.3828537092741</v>
      </c>
      <c r="G864" s="35">
        <f t="shared" ca="1" si="97"/>
        <v>0.94518311744741368</v>
      </c>
      <c r="H864" s="35">
        <f t="shared" ca="1" si="92"/>
        <v>1.7562943009249166</v>
      </c>
      <c r="I864" s="35">
        <f t="shared" ca="1" si="93"/>
        <v>2250.1391480101988</v>
      </c>
      <c r="J864" s="35">
        <f t="shared" ca="1" si="94"/>
        <v>2.7014774183721784</v>
      </c>
    </row>
    <row r="865" spans="3:10" x14ac:dyDescent="0.25">
      <c r="C865" s="3">
        <v>849</v>
      </c>
      <c r="D865" s="35">
        <f t="shared" ca="1" si="91"/>
        <v>2.8862745584869671</v>
      </c>
      <c r="E865" s="35">
        <f t="shared" ca="1" si="95"/>
        <v>2250.3239451503136</v>
      </c>
      <c r="F865" s="35">
        <f t="shared" ca="1" si="96"/>
        <v>2250.3239451503136</v>
      </c>
      <c r="G865" s="35">
        <f t="shared" ca="1" si="97"/>
        <v>0</v>
      </c>
      <c r="H865" s="35">
        <f t="shared" ca="1" si="92"/>
        <v>1.6730258959914281</v>
      </c>
      <c r="I865" s="35">
        <f t="shared" ca="1" si="93"/>
        <v>2251.9969710463051</v>
      </c>
      <c r="J865" s="35">
        <f t="shared" ca="1" si="94"/>
        <v>1.6730258959914863</v>
      </c>
    </row>
    <row r="866" spans="3:10" x14ac:dyDescent="0.25">
      <c r="C866" s="3">
        <v>850</v>
      </c>
      <c r="D866" s="35">
        <f t="shared" ca="1" si="91"/>
        <v>2.3146251080725131</v>
      </c>
      <c r="E866" s="35">
        <f t="shared" ca="1" si="95"/>
        <v>2252.6385702583862</v>
      </c>
      <c r="F866" s="35">
        <f t="shared" ca="1" si="96"/>
        <v>2252.6385702583862</v>
      </c>
      <c r="G866" s="35">
        <f t="shared" ca="1" si="97"/>
        <v>0</v>
      </c>
      <c r="H866" s="35">
        <f t="shared" ca="1" si="92"/>
        <v>2.9314199630273881</v>
      </c>
      <c r="I866" s="35">
        <f t="shared" ca="1" si="93"/>
        <v>2255.5699902214137</v>
      </c>
      <c r="J866" s="35">
        <f t="shared" ca="1" si="94"/>
        <v>2.9314199630275652</v>
      </c>
    </row>
    <row r="867" spans="3:10" x14ac:dyDescent="0.25">
      <c r="C867" s="3">
        <v>851</v>
      </c>
      <c r="D867" s="35">
        <f t="shared" ca="1" si="91"/>
        <v>2.8746948130205086</v>
      </c>
      <c r="E867" s="35">
        <f t="shared" ca="1" si="95"/>
        <v>2255.5132650714067</v>
      </c>
      <c r="F867" s="35">
        <f t="shared" ca="1" si="96"/>
        <v>2255.5699902214137</v>
      </c>
      <c r="G867" s="35">
        <f t="shared" ca="1" si="97"/>
        <v>5.6725150006968761E-2</v>
      </c>
      <c r="H867" s="35">
        <f t="shared" ca="1" si="92"/>
        <v>1.4234339356897827</v>
      </c>
      <c r="I867" s="35">
        <f t="shared" ca="1" si="93"/>
        <v>2256.9934241571036</v>
      </c>
      <c r="J867" s="35">
        <f t="shared" ca="1" si="94"/>
        <v>1.4801590856968687</v>
      </c>
    </row>
    <row r="868" spans="3:10" x14ac:dyDescent="0.25">
      <c r="C868" s="3">
        <v>852</v>
      </c>
      <c r="D868" s="35">
        <f t="shared" ca="1" si="91"/>
        <v>2.8444158294975939</v>
      </c>
      <c r="E868" s="35">
        <f t="shared" ca="1" si="95"/>
        <v>2258.3576809009041</v>
      </c>
      <c r="F868" s="35">
        <f t="shared" ca="1" si="96"/>
        <v>2258.3576809009041</v>
      </c>
      <c r="G868" s="35">
        <f t="shared" ca="1" si="97"/>
        <v>0</v>
      </c>
      <c r="H868" s="35">
        <f t="shared" ca="1" si="92"/>
        <v>2.3683774840171377</v>
      </c>
      <c r="I868" s="35">
        <f t="shared" ca="1" si="93"/>
        <v>2260.7260583849211</v>
      </c>
      <c r="J868" s="35">
        <f t="shared" ca="1" si="94"/>
        <v>2.3683774840169463</v>
      </c>
    </row>
    <row r="869" spans="3:10" x14ac:dyDescent="0.25">
      <c r="C869" s="3">
        <v>853</v>
      </c>
      <c r="D869" s="35">
        <f t="shared" ca="1" si="91"/>
        <v>1.8936569277214939</v>
      </c>
      <c r="E869" s="35">
        <f t="shared" ca="1" si="95"/>
        <v>2260.2513378286258</v>
      </c>
      <c r="F869" s="35">
        <f t="shared" ca="1" si="96"/>
        <v>2260.7260583849211</v>
      </c>
      <c r="G869" s="35">
        <f t="shared" ca="1" si="97"/>
        <v>0.47472055629532406</v>
      </c>
      <c r="H869" s="35">
        <f t="shared" ca="1" si="92"/>
        <v>1.8818703030838517</v>
      </c>
      <c r="I869" s="35">
        <f t="shared" ca="1" si="93"/>
        <v>2262.6079286880049</v>
      </c>
      <c r="J869" s="35">
        <f t="shared" ca="1" si="94"/>
        <v>2.3565908593791391</v>
      </c>
    </row>
    <row r="870" spans="3:10" x14ac:dyDescent="0.25">
      <c r="C870" s="3">
        <v>854</v>
      </c>
      <c r="D870" s="35">
        <f t="shared" ca="1" si="91"/>
        <v>1.5226174472456382</v>
      </c>
      <c r="E870" s="35">
        <f t="shared" ca="1" si="95"/>
        <v>2261.7739552758712</v>
      </c>
      <c r="F870" s="35">
        <f t="shared" ca="1" si="96"/>
        <v>2262.6079286880049</v>
      </c>
      <c r="G870" s="35">
        <f t="shared" ca="1" si="97"/>
        <v>0.83397341213367326</v>
      </c>
      <c r="H870" s="35">
        <f t="shared" ca="1" si="92"/>
        <v>1.3449833467018331</v>
      </c>
      <c r="I870" s="35">
        <f t="shared" ca="1" si="93"/>
        <v>2263.9529120347065</v>
      </c>
      <c r="J870" s="35">
        <f t="shared" ca="1" si="94"/>
        <v>2.1789567588352838</v>
      </c>
    </row>
    <row r="871" spans="3:10" x14ac:dyDescent="0.25">
      <c r="C871" s="3">
        <v>855</v>
      </c>
      <c r="D871" s="35">
        <f t="shared" ca="1" si="91"/>
        <v>4.5592506311031</v>
      </c>
      <c r="E871" s="35">
        <f t="shared" ca="1" si="95"/>
        <v>2266.3332059069744</v>
      </c>
      <c r="F871" s="35">
        <f t="shared" ca="1" si="96"/>
        <v>2266.3332059069744</v>
      </c>
      <c r="G871" s="35">
        <f t="shared" ca="1" si="97"/>
        <v>0</v>
      </c>
      <c r="H871" s="35">
        <f t="shared" ca="1" si="92"/>
        <v>2.0081234411162305</v>
      </c>
      <c r="I871" s="35">
        <f t="shared" ca="1" si="93"/>
        <v>2268.3413293480908</v>
      </c>
      <c r="J871" s="35">
        <f t="shared" ca="1" si="94"/>
        <v>2.0081234411163678</v>
      </c>
    </row>
    <row r="872" spans="3:10" x14ac:dyDescent="0.25">
      <c r="C872" s="3">
        <v>856</v>
      </c>
      <c r="D872" s="35">
        <f t="shared" ca="1" si="91"/>
        <v>1.2881501093504171</v>
      </c>
      <c r="E872" s="35">
        <f t="shared" ca="1" si="95"/>
        <v>2267.6213560163246</v>
      </c>
      <c r="F872" s="35">
        <f t="shared" ca="1" si="96"/>
        <v>2268.3413293480908</v>
      </c>
      <c r="G872" s="35">
        <f t="shared" ca="1" si="97"/>
        <v>0.7199733317661412</v>
      </c>
      <c r="H872" s="35">
        <f t="shared" ca="1" si="92"/>
        <v>2.6609213826147031</v>
      </c>
      <c r="I872" s="35">
        <f t="shared" ca="1" si="93"/>
        <v>2271.0022507307053</v>
      </c>
      <c r="J872" s="35">
        <f t="shared" ca="1" si="94"/>
        <v>3.3808947143807018</v>
      </c>
    </row>
    <row r="873" spans="3:10" x14ac:dyDescent="0.25">
      <c r="C873" s="3">
        <v>857</v>
      </c>
      <c r="D873" s="35">
        <f t="shared" ca="1" si="91"/>
        <v>3.4357899224785355</v>
      </c>
      <c r="E873" s="35">
        <f t="shared" ca="1" si="95"/>
        <v>2271.0571459388034</v>
      </c>
      <c r="F873" s="35">
        <f t="shared" ca="1" si="96"/>
        <v>2271.0571459388034</v>
      </c>
      <c r="G873" s="35">
        <f t="shared" ca="1" si="97"/>
        <v>0</v>
      </c>
      <c r="H873" s="35">
        <f t="shared" ca="1" si="92"/>
        <v>2.0440769294005574</v>
      </c>
      <c r="I873" s="35">
        <f t="shared" ca="1" si="93"/>
        <v>2273.1012228682039</v>
      </c>
      <c r="J873" s="35">
        <f t="shared" ca="1" si="94"/>
        <v>2.0440769294004895</v>
      </c>
    </row>
    <row r="874" spans="3:10" x14ac:dyDescent="0.25">
      <c r="C874" s="3">
        <v>858</v>
      </c>
      <c r="D874" s="35">
        <f t="shared" ca="1" si="91"/>
        <v>1.8905960090408813</v>
      </c>
      <c r="E874" s="35">
        <f t="shared" ca="1" si="95"/>
        <v>2272.9477419478444</v>
      </c>
      <c r="F874" s="35">
        <f t="shared" ca="1" si="96"/>
        <v>2273.1012228682039</v>
      </c>
      <c r="G874" s="35">
        <f t="shared" ca="1" si="97"/>
        <v>0.15348092035947047</v>
      </c>
      <c r="H874" s="35">
        <f t="shared" ca="1" si="92"/>
        <v>2.6616020548308215</v>
      </c>
      <c r="I874" s="35">
        <f t="shared" ca="1" si="93"/>
        <v>2275.7628249230347</v>
      </c>
      <c r="J874" s="35">
        <f t="shared" ca="1" si="94"/>
        <v>2.8150829751903075</v>
      </c>
    </row>
    <row r="875" spans="3:10" x14ac:dyDescent="0.25">
      <c r="C875" s="3">
        <v>859</v>
      </c>
      <c r="D875" s="35">
        <f t="shared" ca="1" si="91"/>
        <v>4.0883837116433259</v>
      </c>
      <c r="E875" s="35">
        <f t="shared" ca="1" si="95"/>
        <v>2277.0361256594879</v>
      </c>
      <c r="F875" s="35">
        <f t="shared" ca="1" si="96"/>
        <v>2277.0361256594879</v>
      </c>
      <c r="G875" s="35">
        <f t="shared" ca="1" si="97"/>
        <v>0</v>
      </c>
      <c r="H875" s="35">
        <f t="shared" ca="1" si="92"/>
        <v>1.6077100827477246</v>
      </c>
      <c r="I875" s="35">
        <f t="shared" ca="1" si="93"/>
        <v>2278.6438357422358</v>
      </c>
      <c r="J875" s="35">
        <f t="shared" ca="1" si="94"/>
        <v>1.6077100827478716</v>
      </c>
    </row>
    <row r="876" spans="3:10" x14ac:dyDescent="0.25">
      <c r="C876" s="3">
        <v>860</v>
      </c>
      <c r="D876" s="35">
        <f t="shared" ca="1" si="91"/>
        <v>3.9154143958050196</v>
      </c>
      <c r="E876" s="35">
        <f t="shared" ca="1" si="95"/>
        <v>2280.9515400552928</v>
      </c>
      <c r="F876" s="35">
        <f t="shared" ca="1" si="96"/>
        <v>2280.9515400552928</v>
      </c>
      <c r="G876" s="35">
        <f t="shared" ca="1" si="97"/>
        <v>0</v>
      </c>
      <c r="H876" s="35">
        <f t="shared" ca="1" si="92"/>
        <v>2.6310042421733537</v>
      </c>
      <c r="I876" s="35">
        <f t="shared" ca="1" si="93"/>
        <v>2283.582544297466</v>
      </c>
      <c r="J876" s="35">
        <f t="shared" ca="1" si="94"/>
        <v>2.631004242173276</v>
      </c>
    </row>
    <row r="877" spans="3:10" x14ac:dyDescent="0.25">
      <c r="C877" s="3">
        <v>861</v>
      </c>
      <c r="D877" s="35">
        <f t="shared" ca="1" si="91"/>
        <v>1.0408063382142969</v>
      </c>
      <c r="E877" s="35">
        <f t="shared" ca="1" si="95"/>
        <v>2281.992346393507</v>
      </c>
      <c r="F877" s="35">
        <f t="shared" ca="1" si="96"/>
        <v>2283.582544297466</v>
      </c>
      <c r="G877" s="35">
        <f t="shared" ca="1" si="97"/>
        <v>1.5901979039590515</v>
      </c>
      <c r="H877" s="35">
        <f t="shared" ca="1" si="92"/>
        <v>1.316097645446032</v>
      </c>
      <c r="I877" s="35">
        <f t="shared" ca="1" si="93"/>
        <v>2284.898641942912</v>
      </c>
      <c r="J877" s="35">
        <f t="shared" ca="1" si="94"/>
        <v>2.9062955494050584</v>
      </c>
    </row>
    <row r="878" spans="3:10" x14ac:dyDescent="0.25">
      <c r="C878" s="3">
        <v>862</v>
      </c>
      <c r="D878" s="35">
        <f t="shared" ca="1" si="91"/>
        <v>0.19254859572578054</v>
      </c>
      <c r="E878" s="35">
        <f t="shared" ca="1" si="95"/>
        <v>2282.1848949892328</v>
      </c>
      <c r="F878" s="35">
        <f t="shared" ca="1" si="96"/>
        <v>2284.898641942912</v>
      </c>
      <c r="G878" s="35">
        <f t="shared" ca="1" si="97"/>
        <v>2.7137469536792196</v>
      </c>
      <c r="H878" s="35">
        <f t="shared" ca="1" si="92"/>
        <v>0.9071106123329864</v>
      </c>
      <c r="I878" s="35">
        <f t="shared" ca="1" si="93"/>
        <v>2285.8057525552449</v>
      </c>
      <c r="J878" s="35">
        <f t="shared" ca="1" si="94"/>
        <v>3.6208575660120914</v>
      </c>
    </row>
    <row r="879" spans="3:10" x14ac:dyDescent="0.25">
      <c r="C879" s="3">
        <v>863</v>
      </c>
      <c r="D879" s="35">
        <f t="shared" ca="1" si="91"/>
        <v>4.7132325268422415</v>
      </c>
      <c r="E879" s="35">
        <f t="shared" ca="1" si="95"/>
        <v>2286.898127516075</v>
      </c>
      <c r="F879" s="35">
        <f t="shared" ca="1" si="96"/>
        <v>2286.898127516075</v>
      </c>
      <c r="G879" s="35">
        <f t="shared" ca="1" si="97"/>
        <v>0</v>
      </c>
      <c r="H879" s="35">
        <f t="shared" ca="1" si="92"/>
        <v>2.0333054736048433</v>
      </c>
      <c r="I879" s="35">
        <f t="shared" ca="1" si="93"/>
        <v>2288.9314329896797</v>
      </c>
      <c r="J879" s="35">
        <f t="shared" ca="1" si="94"/>
        <v>2.0333054736047416</v>
      </c>
    </row>
    <row r="880" spans="3:10" x14ac:dyDescent="0.25">
      <c r="C880" s="3">
        <v>864</v>
      </c>
      <c r="D880" s="35">
        <f t="shared" ca="1" si="91"/>
        <v>3.1463980358902681</v>
      </c>
      <c r="E880" s="35">
        <f t="shared" ca="1" si="95"/>
        <v>2290.0445255519653</v>
      </c>
      <c r="F880" s="35">
        <f t="shared" ca="1" si="96"/>
        <v>2290.0445255519653</v>
      </c>
      <c r="G880" s="35">
        <f t="shared" ca="1" si="97"/>
        <v>0</v>
      </c>
      <c r="H880" s="35">
        <f t="shared" ca="1" si="92"/>
        <v>2.1828055565482178</v>
      </c>
      <c r="I880" s="35">
        <f t="shared" ca="1" si="93"/>
        <v>2292.2273311085137</v>
      </c>
      <c r="J880" s="35">
        <f t="shared" ca="1" si="94"/>
        <v>2.1828055565483737</v>
      </c>
    </row>
    <row r="881" spans="3:10" x14ac:dyDescent="0.25">
      <c r="C881" s="3">
        <v>865</v>
      </c>
      <c r="D881" s="35">
        <f t="shared" ca="1" si="91"/>
        <v>2.7556813318857398</v>
      </c>
      <c r="E881" s="35">
        <f t="shared" ca="1" si="95"/>
        <v>2292.8002068838509</v>
      </c>
      <c r="F881" s="35">
        <f t="shared" ca="1" si="96"/>
        <v>2292.8002068838509</v>
      </c>
      <c r="G881" s="35">
        <f t="shared" ca="1" si="97"/>
        <v>0</v>
      </c>
      <c r="H881" s="35">
        <f t="shared" ca="1" si="92"/>
        <v>1.5208852467648888</v>
      </c>
      <c r="I881" s="35">
        <f t="shared" ca="1" si="93"/>
        <v>2294.3210921306159</v>
      </c>
      <c r="J881" s="35">
        <f t="shared" ca="1" si="94"/>
        <v>1.5208852467649194</v>
      </c>
    </row>
    <row r="882" spans="3:10" x14ac:dyDescent="0.25">
      <c r="C882" s="3">
        <v>866</v>
      </c>
      <c r="D882" s="35">
        <f t="shared" ca="1" si="91"/>
        <v>2.3908213676242305</v>
      </c>
      <c r="E882" s="35">
        <f t="shared" ca="1" si="95"/>
        <v>2295.191028251475</v>
      </c>
      <c r="F882" s="35">
        <f t="shared" ca="1" si="96"/>
        <v>2295.191028251475</v>
      </c>
      <c r="G882" s="35">
        <f t="shared" ca="1" si="97"/>
        <v>0</v>
      </c>
      <c r="H882" s="35">
        <f t="shared" ca="1" si="92"/>
        <v>1.7915659249602816</v>
      </c>
      <c r="I882" s="35">
        <f t="shared" ca="1" si="93"/>
        <v>2296.9825941764352</v>
      </c>
      <c r="J882" s="35">
        <f t="shared" ca="1" si="94"/>
        <v>1.7915659249601958</v>
      </c>
    </row>
    <row r="883" spans="3:10" x14ac:dyDescent="0.25">
      <c r="C883" s="3">
        <v>867</v>
      </c>
      <c r="D883" s="35">
        <f t="shared" ca="1" si="91"/>
        <v>4.1774885819617085</v>
      </c>
      <c r="E883" s="35">
        <f t="shared" ca="1" si="95"/>
        <v>2299.3685168334368</v>
      </c>
      <c r="F883" s="35">
        <f t="shared" ca="1" si="96"/>
        <v>2299.3685168334368</v>
      </c>
      <c r="G883" s="35">
        <f t="shared" ca="1" si="97"/>
        <v>0</v>
      </c>
      <c r="H883" s="35">
        <f t="shared" ca="1" si="92"/>
        <v>2.617205271061104</v>
      </c>
      <c r="I883" s="35">
        <f t="shared" ca="1" si="93"/>
        <v>2301.9857221044981</v>
      </c>
      <c r="J883" s="35">
        <f t="shared" ca="1" si="94"/>
        <v>2.6172052710612661</v>
      </c>
    </row>
    <row r="884" spans="3:10" x14ac:dyDescent="0.25">
      <c r="C884" s="3">
        <v>868</v>
      </c>
      <c r="D884" s="35">
        <f t="shared" ca="1" si="91"/>
        <v>3.798540079267954</v>
      </c>
      <c r="E884" s="35">
        <f t="shared" ca="1" si="95"/>
        <v>2303.167056912705</v>
      </c>
      <c r="F884" s="35">
        <f t="shared" ca="1" si="96"/>
        <v>2303.167056912705</v>
      </c>
      <c r="G884" s="35">
        <f t="shared" ca="1" si="97"/>
        <v>0</v>
      </c>
      <c r="H884" s="35">
        <f t="shared" ca="1" si="92"/>
        <v>0.97621356935788195</v>
      </c>
      <c r="I884" s="35">
        <f t="shared" ca="1" si="93"/>
        <v>2304.1432704820627</v>
      </c>
      <c r="J884" s="35">
        <f t="shared" ca="1" si="94"/>
        <v>0.97621356935769654</v>
      </c>
    </row>
    <row r="885" spans="3:10" x14ac:dyDescent="0.25">
      <c r="C885" s="3">
        <v>869</v>
      </c>
      <c r="D885" s="35">
        <f t="shared" ca="1" si="91"/>
        <v>4.1408076716028575</v>
      </c>
      <c r="E885" s="35">
        <f t="shared" ca="1" si="95"/>
        <v>2307.3078645843079</v>
      </c>
      <c r="F885" s="35">
        <f t="shared" ca="1" si="96"/>
        <v>2307.3078645843079</v>
      </c>
      <c r="G885" s="35">
        <f t="shared" ca="1" si="97"/>
        <v>0</v>
      </c>
      <c r="H885" s="35">
        <f t="shared" ca="1" si="92"/>
        <v>2.2985618487462016</v>
      </c>
      <c r="I885" s="35">
        <f t="shared" ca="1" si="93"/>
        <v>2309.6064264330539</v>
      </c>
      <c r="J885" s="35">
        <f t="shared" ca="1" si="94"/>
        <v>2.298561848745976</v>
      </c>
    </row>
    <row r="886" spans="3:10" x14ac:dyDescent="0.25">
      <c r="C886" s="3">
        <v>870</v>
      </c>
      <c r="D886" s="35">
        <f t="shared" ca="1" si="91"/>
        <v>4.7197957383148594</v>
      </c>
      <c r="E886" s="35">
        <f t="shared" ca="1" si="95"/>
        <v>2312.027660322623</v>
      </c>
      <c r="F886" s="35">
        <f t="shared" ca="1" si="96"/>
        <v>2312.027660322623</v>
      </c>
      <c r="G886" s="35">
        <f t="shared" ca="1" si="97"/>
        <v>0</v>
      </c>
      <c r="H886" s="35">
        <f t="shared" ca="1" si="92"/>
        <v>2.3902873940867213</v>
      </c>
      <c r="I886" s="35">
        <f t="shared" ca="1" si="93"/>
        <v>2314.4179477167095</v>
      </c>
      <c r="J886" s="35">
        <f t="shared" ca="1" si="94"/>
        <v>2.3902873940864993</v>
      </c>
    </row>
    <row r="887" spans="3:10" x14ac:dyDescent="0.25">
      <c r="C887" s="3">
        <v>871</v>
      </c>
      <c r="D887" s="35">
        <f t="shared" ca="1" si="91"/>
        <v>1.9171215672729769</v>
      </c>
      <c r="E887" s="35">
        <f t="shared" ca="1" si="95"/>
        <v>2313.9447818898961</v>
      </c>
      <c r="F887" s="35">
        <f t="shared" ca="1" si="96"/>
        <v>2314.4179477167095</v>
      </c>
      <c r="G887" s="35">
        <f t="shared" ca="1" si="97"/>
        <v>0.47316582681332875</v>
      </c>
      <c r="H887" s="35">
        <f t="shared" ca="1" si="92"/>
        <v>1.9698117091160086</v>
      </c>
      <c r="I887" s="35">
        <f t="shared" ca="1" si="93"/>
        <v>2316.3877594258256</v>
      </c>
      <c r="J887" s="35">
        <f t="shared" ca="1" si="94"/>
        <v>2.4429775359294581</v>
      </c>
    </row>
    <row r="888" spans="3:10" x14ac:dyDescent="0.25">
      <c r="C888" s="3">
        <v>872</v>
      </c>
      <c r="D888" s="35">
        <f t="shared" ca="1" si="91"/>
        <v>4.8125852923633499</v>
      </c>
      <c r="E888" s="35">
        <f t="shared" ca="1" si="95"/>
        <v>2318.7573671822597</v>
      </c>
      <c r="F888" s="35">
        <f t="shared" ca="1" si="96"/>
        <v>2318.7573671822597</v>
      </c>
      <c r="G888" s="35">
        <f t="shared" ca="1" si="97"/>
        <v>0</v>
      </c>
      <c r="H888" s="35">
        <f t="shared" ca="1" si="92"/>
        <v>1.7821973805031028</v>
      </c>
      <c r="I888" s="35">
        <f t="shared" ca="1" si="93"/>
        <v>2320.5395645627627</v>
      </c>
      <c r="J888" s="35">
        <f t="shared" ca="1" si="94"/>
        <v>1.7821973805030211</v>
      </c>
    </row>
    <row r="889" spans="3:10" x14ac:dyDescent="0.25">
      <c r="C889" s="3">
        <v>873</v>
      </c>
      <c r="D889" s="35">
        <f t="shared" ca="1" si="91"/>
        <v>1.6244883774886714</v>
      </c>
      <c r="E889" s="35">
        <f t="shared" ca="1" si="95"/>
        <v>2320.3818555597486</v>
      </c>
      <c r="F889" s="35">
        <f t="shared" ca="1" si="96"/>
        <v>2320.5395645627627</v>
      </c>
      <c r="G889" s="35">
        <f t="shared" ca="1" si="97"/>
        <v>0.15770900301413349</v>
      </c>
      <c r="H889" s="35">
        <f t="shared" ca="1" si="92"/>
        <v>1.2451275312707315</v>
      </c>
      <c r="I889" s="35">
        <f t="shared" ca="1" si="93"/>
        <v>2321.7846920940333</v>
      </c>
      <c r="J889" s="35">
        <f t="shared" ca="1" si="94"/>
        <v>1.4028365342846882</v>
      </c>
    </row>
    <row r="890" spans="3:10" x14ac:dyDescent="0.25">
      <c r="C890" s="3">
        <v>874</v>
      </c>
      <c r="D890" s="35">
        <f t="shared" ca="1" si="91"/>
        <v>1.939381473536872</v>
      </c>
      <c r="E890" s="35">
        <f t="shared" ca="1" si="95"/>
        <v>2322.3212370332853</v>
      </c>
      <c r="F890" s="35">
        <f t="shared" ca="1" si="96"/>
        <v>2322.3212370332853</v>
      </c>
      <c r="G890" s="35">
        <f t="shared" ca="1" si="97"/>
        <v>0</v>
      </c>
      <c r="H890" s="35">
        <f t="shared" ca="1" si="92"/>
        <v>2.1465314355652807</v>
      </c>
      <c r="I890" s="35">
        <f t="shared" ca="1" si="93"/>
        <v>2324.4677684688504</v>
      </c>
      <c r="J890" s="35">
        <f t="shared" ca="1" si="94"/>
        <v>2.1465314355650662</v>
      </c>
    </row>
    <row r="891" spans="3:10" x14ac:dyDescent="0.25">
      <c r="C891" s="3">
        <v>875</v>
      </c>
      <c r="D891" s="35">
        <f t="shared" ca="1" si="91"/>
        <v>4.9797809009255234</v>
      </c>
      <c r="E891" s="35">
        <f t="shared" ca="1" si="95"/>
        <v>2327.3010179342109</v>
      </c>
      <c r="F891" s="35">
        <f t="shared" ca="1" si="96"/>
        <v>2327.3010179342109</v>
      </c>
      <c r="G891" s="35">
        <f t="shared" ca="1" si="97"/>
        <v>0</v>
      </c>
      <c r="H891" s="35">
        <f t="shared" ca="1" si="92"/>
        <v>2.1499719448475374</v>
      </c>
      <c r="I891" s="35">
        <f t="shared" ca="1" si="93"/>
        <v>2329.4509898790584</v>
      </c>
      <c r="J891" s="35">
        <f t="shared" ca="1" si="94"/>
        <v>2.1499719448474934</v>
      </c>
    </row>
    <row r="892" spans="3:10" x14ac:dyDescent="0.25">
      <c r="C892" s="3">
        <v>876</v>
      </c>
      <c r="D892" s="35">
        <f t="shared" ca="1" si="91"/>
        <v>2.0306281034434304</v>
      </c>
      <c r="E892" s="35">
        <f t="shared" ca="1" si="95"/>
        <v>2329.3316460376545</v>
      </c>
      <c r="F892" s="35">
        <f t="shared" ca="1" si="96"/>
        <v>2329.4509898790584</v>
      </c>
      <c r="G892" s="35">
        <f t="shared" ca="1" si="97"/>
        <v>0.11934384140386101</v>
      </c>
      <c r="H892" s="35">
        <f t="shared" ca="1" si="92"/>
        <v>1.503910196561081</v>
      </c>
      <c r="I892" s="35">
        <f t="shared" ca="1" si="93"/>
        <v>2330.9549000756197</v>
      </c>
      <c r="J892" s="35">
        <f t="shared" ca="1" si="94"/>
        <v>1.6232540379651255</v>
      </c>
    </row>
    <row r="893" spans="3:10" x14ac:dyDescent="0.25">
      <c r="C893" s="3">
        <v>877</v>
      </c>
      <c r="D893" s="35">
        <f t="shared" ca="1" si="91"/>
        <v>4.2910438057605846</v>
      </c>
      <c r="E893" s="35">
        <f t="shared" ca="1" si="95"/>
        <v>2333.6226898434152</v>
      </c>
      <c r="F893" s="35">
        <f t="shared" ca="1" si="96"/>
        <v>2333.6226898434152</v>
      </c>
      <c r="G893" s="35">
        <f t="shared" ca="1" si="97"/>
        <v>0</v>
      </c>
      <c r="H893" s="35">
        <f t="shared" ca="1" si="92"/>
        <v>2.9182214658643946</v>
      </c>
      <c r="I893" s="35">
        <f t="shared" ca="1" si="93"/>
        <v>2336.5409113092796</v>
      </c>
      <c r="J893" s="35">
        <f t="shared" ca="1" si="94"/>
        <v>2.9182214658644625</v>
      </c>
    </row>
    <row r="894" spans="3:10" x14ac:dyDescent="0.25">
      <c r="C894" s="3">
        <v>878</v>
      </c>
      <c r="D894" s="35">
        <f t="shared" ca="1" si="91"/>
        <v>4.9355604609163857</v>
      </c>
      <c r="E894" s="35">
        <f t="shared" ca="1" si="95"/>
        <v>2338.5582503043315</v>
      </c>
      <c r="F894" s="35">
        <f t="shared" ca="1" si="96"/>
        <v>2338.5582503043315</v>
      </c>
      <c r="G894" s="35">
        <f t="shared" ca="1" si="97"/>
        <v>0</v>
      </c>
      <c r="H894" s="35">
        <f t="shared" ca="1" si="92"/>
        <v>2.3363635644928098</v>
      </c>
      <c r="I894" s="35">
        <f t="shared" ca="1" si="93"/>
        <v>2340.8946138688243</v>
      </c>
      <c r="J894" s="35">
        <f t="shared" ca="1" si="94"/>
        <v>2.3363635644927854</v>
      </c>
    </row>
    <row r="895" spans="3:10" x14ac:dyDescent="0.25">
      <c r="C895" s="3">
        <v>879</v>
      </c>
      <c r="D895" s="35">
        <f t="shared" ca="1" si="91"/>
        <v>0.85132042072735503</v>
      </c>
      <c r="E895" s="35">
        <f t="shared" ca="1" si="95"/>
        <v>2339.409570725059</v>
      </c>
      <c r="F895" s="35">
        <f t="shared" ca="1" si="96"/>
        <v>2340.8946138688243</v>
      </c>
      <c r="G895" s="35">
        <f t="shared" ca="1" si="97"/>
        <v>1.4850431437653242</v>
      </c>
      <c r="H895" s="35">
        <f t="shared" ca="1" si="92"/>
        <v>1.7280102929414798</v>
      </c>
      <c r="I895" s="35">
        <f t="shared" ca="1" si="93"/>
        <v>2342.622624161766</v>
      </c>
      <c r="J895" s="35">
        <f t="shared" ca="1" si="94"/>
        <v>3.213053436707014</v>
      </c>
    </row>
    <row r="896" spans="3:10" x14ac:dyDescent="0.25">
      <c r="C896" s="3">
        <v>880</v>
      </c>
      <c r="D896" s="35">
        <f t="shared" ca="1" si="91"/>
        <v>3.9235325870538569</v>
      </c>
      <c r="E896" s="35">
        <f t="shared" ca="1" si="95"/>
        <v>2343.3331033121131</v>
      </c>
      <c r="F896" s="35">
        <f t="shared" ca="1" si="96"/>
        <v>2343.3331033121131</v>
      </c>
      <c r="G896" s="35">
        <f t="shared" ca="1" si="97"/>
        <v>0</v>
      </c>
      <c r="H896" s="35">
        <f t="shared" ca="1" si="92"/>
        <v>1.8016889066823834</v>
      </c>
      <c r="I896" s="35">
        <f t="shared" ca="1" si="93"/>
        <v>2345.1347922187956</v>
      </c>
      <c r="J896" s="35">
        <f t="shared" ca="1" si="94"/>
        <v>1.801688906682557</v>
      </c>
    </row>
    <row r="897" spans="3:10" x14ac:dyDescent="0.25">
      <c r="C897" s="3">
        <v>881</v>
      </c>
      <c r="D897" s="35">
        <f t="shared" ca="1" si="91"/>
        <v>4.437198264180032</v>
      </c>
      <c r="E897" s="35">
        <f t="shared" ca="1" si="95"/>
        <v>2347.7703015762931</v>
      </c>
      <c r="F897" s="35">
        <f t="shared" ca="1" si="96"/>
        <v>2347.7703015762931</v>
      </c>
      <c r="G897" s="35">
        <f t="shared" ca="1" si="97"/>
        <v>0</v>
      </c>
      <c r="H897" s="35">
        <f t="shared" ca="1" si="92"/>
        <v>2.0409699836160442</v>
      </c>
      <c r="I897" s="35">
        <f t="shared" ca="1" si="93"/>
        <v>2349.8112715599091</v>
      </c>
      <c r="J897" s="35">
        <f t="shared" ca="1" si="94"/>
        <v>2.0409699836159234</v>
      </c>
    </row>
    <row r="898" spans="3:10" x14ac:dyDescent="0.25">
      <c r="C898" s="3">
        <v>882</v>
      </c>
      <c r="D898" s="35">
        <f t="shared" ca="1" si="91"/>
        <v>2.9043617544018785</v>
      </c>
      <c r="E898" s="35">
        <f t="shared" ca="1" si="95"/>
        <v>2350.6746633306952</v>
      </c>
      <c r="F898" s="35">
        <f t="shared" ca="1" si="96"/>
        <v>2350.6746633306952</v>
      </c>
      <c r="G898" s="35">
        <f t="shared" ca="1" si="97"/>
        <v>0</v>
      </c>
      <c r="H898" s="35">
        <f t="shared" ca="1" si="92"/>
        <v>3.1181806909724337</v>
      </c>
      <c r="I898" s="35">
        <f t="shared" ca="1" si="93"/>
        <v>2353.7928440216679</v>
      </c>
      <c r="J898" s="35">
        <f t="shared" ca="1" si="94"/>
        <v>3.118180690972622</v>
      </c>
    </row>
    <row r="899" spans="3:10" x14ac:dyDescent="0.25">
      <c r="C899" s="3">
        <v>883</v>
      </c>
      <c r="D899" s="35">
        <f t="shared" ca="1" si="91"/>
        <v>0.29317724040050119</v>
      </c>
      <c r="E899" s="35">
        <f t="shared" ca="1" si="95"/>
        <v>2350.9678405710956</v>
      </c>
      <c r="F899" s="35">
        <f t="shared" ca="1" si="96"/>
        <v>2353.7928440216679</v>
      </c>
      <c r="G899" s="35">
        <f t="shared" ca="1" si="97"/>
        <v>2.8250034505722397</v>
      </c>
      <c r="H899" s="35">
        <f t="shared" ca="1" si="92"/>
        <v>2.472672401096685</v>
      </c>
      <c r="I899" s="35">
        <f t="shared" ca="1" si="93"/>
        <v>2356.2655164227644</v>
      </c>
      <c r="J899" s="35">
        <f t="shared" ca="1" si="94"/>
        <v>5.2976758516688278</v>
      </c>
    </row>
    <row r="900" spans="3:10" x14ac:dyDescent="0.25">
      <c r="C900" s="3">
        <v>884</v>
      </c>
      <c r="D900" s="35">
        <f t="shared" ca="1" si="91"/>
        <v>4.1660662733189486</v>
      </c>
      <c r="E900" s="35">
        <f t="shared" ca="1" si="95"/>
        <v>2355.1339068444145</v>
      </c>
      <c r="F900" s="35">
        <f t="shared" ca="1" si="96"/>
        <v>2356.2655164227644</v>
      </c>
      <c r="G900" s="35">
        <f t="shared" ca="1" si="97"/>
        <v>1.1316095783499804</v>
      </c>
      <c r="H900" s="35">
        <f t="shared" ca="1" si="92"/>
        <v>1.8842829448898437</v>
      </c>
      <c r="I900" s="35">
        <f t="shared" ca="1" si="93"/>
        <v>2358.1497993676544</v>
      </c>
      <c r="J900" s="35">
        <f t="shared" ca="1" si="94"/>
        <v>3.015892523239927</v>
      </c>
    </row>
    <row r="901" spans="3:10" x14ac:dyDescent="0.25">
      <c r="C901" s="3">
        <v>885</v>
      </c>
      <c r="D901" s="35">
        <f t="shared" ca="1" si="91"/>
        <v>3.2884099914708038</v>
      </c>
      <c r="E901" s="35">
        <f t="shared" ca="1" si="95"/>
        <v>2358.4223168358853</v>
      </c>
      <c r="F901" s="35">
        <f t="shared" ca="1" si="96"/>
        <v>2358.4223168358853</v>
      </c>
      <c r="G901" s="35">
        <f t="shared" ca="1" si="97"/>
        <v>0</v>
      </c>
      <c r="H901" s="35">
        <f t="shared" ca="1" si="92"/>
        <v>2.2951323079790962</v>
      </c>
      <c r="I901" s="35">
        <f t="shared" ca="1" si="93"/>
        <v>2360.7174491438645</v>
      </c>
      <c r="J901" s="35">
        <f t="shared" ca="1" si="94"/>
        <v>2.2951323079792019</v>
      </c>
    </row>
    <row r="902" spans="3:10" x14ac:dyDescent="0.25">
      <c r="C902" s="3">
        <v>886</v>
      </c>
      <c r="D902" s="35">
        <f t="shared" ca="1" si="91"/>
        <v>4.5073181156204996</v>
      </c>
      <c r="E902" s="35">
        <f t="shared" ca="1" si="95"/>
        <v>2362.9296349515057</v>
      </c>
      <c r="F902" s="35">
        <f t="shared" ca="1" si="96"/>
        <v>2362.9296349515057</v>
      </c>
      <c r="G902" s="35">
        <f t="shared" ca="1" si="97"/>
        <v>0</v>
      </c>
      <c r="H902" s="35">
        <f t="shared" ca="1" si="92"/>
        <v>1.8870530374582444</v>
      </c>
      <c r="I902" s="35">
        <f t="shared" ca="1" si="93"/>
        <v>2364.8166879889641</v>
      </c>
      <c r="J902" s="35">
        <f t="shared" ca="1" si="94"/>
        <v>1.8870530374583723</v>
      </c>
    </row>
    <row r="903" spans="3:10" x14ac:dyDescent="0.25">
      <c r="C903" s="3">
        <v>887</v>
      </c>
      <c r="D903" s="35">
        <f t="shared" ca="1" si="91"/>
        <v>0.98089440934703898</v>
      </c>
      <c r="E903" s="35">
        <f t="shared" ca="1" si="95"/>
        <v>2363.9105293608527</v>
      </c>
      <c r="F903" s="35">
        <f t="shared" ca="1" si="96"/>
        <v>2364.8166879889641</v>
      </c>
      <c r="G903" s="35">
        <f t="shared" ca="1" si="97"/>
        <v>0.90615862811137049</v>
      </c>
      <c r="H903" s="35">
        <f t="shared" ca="1" si="92"/>
        <v>2.122386885506705</v>
      </c>
      <c r="I903" s="35">
        <f t="shared" ca="1" si="93"/>
        <v>2366.9390748744709</v>
      </c>
      <c r="J903" s="35">
        <f t="shared" ca="1" si="94"/>
        <v>3.0285455136181554</v>
      </c>
    </row>
    <row r="904" spans="3:10" x14ac:dyDescent="0.25">
      <c r="C904" s="3">
        <v>888</v>
      </c>
      <c r="D904" s="35">
        <f t="shared" ca="1" si="91"/>
        <v>2.4607615383836827</v>
      </c>
      <c r="E904" s="35">
        <f t="shared" ca="1" si="95"/>
        <v>2366.3712908992366</v>
      </c>
      <c r="F904" s="35">
        <f t="shared" ca="1" si="96"/>
        <v>2366.9390748744709</v>
      </c>
      <c r="G904" s="35">
        <f t="shared" ca="1" si="97"/>
        <v>0.56778397523430613</v>
      </c>
      <c r="H904" s="35">
        <f t="shared" ca="1" si="92"/>
        <v>1.7705484737529662</v>
      </c>
      <c r="I904" s="35">
        <f t="shared" ca="1" si="93"/>
        <v>2368.7096233482239</v>
      </c>
      <c r="J904" s="35">
        <f t="shared" ca="1" si="94"/>
        <v>2.3383324489873303</v>
      </c>
    </row>
    <row r="905" spans="3:10" x14ac:dyDescent="0.25">
      <c r="C905" s="3">
        <v>889</v>
      </c>
      <c r="D905" s="35">
        <f t="shared" ca="1" si="91"/>
        <v>2.2498993925657156</v>
      </c>
      <c r="E905" s="35">
        <f t="shared" ca="1" si="95"/>
        <v>2368.6211902918021</v>
      </c>
      <c r="F905" s="35">
        <f t="shared" ca="1" si="96"/>
        <v>2368.7096233482239</v>
      </c>
      <c r="G905" s="35">
        <f t="shared" ca="1" si="97"/>
        <v>8.8433056421763467E-2</v>
      </c>
      <c r="H905" s="35">
        <f t="shared" ca="1" si="92"/>
        <v>0.79804816087732355</v>
      </c>
      <c r="I905" s="35">
        <f t="shared" ca="1" si="93"/>
        <v>2369.5076715091013</v>
      </c>
      <c r="J905" s="35">
        <f t="shared" ca="1" si="94"/>
        <v>0.88648121729920604</v>
      </c>
    </row>
    <row r="906" spans="3:10" x14ac:dyDescent="0.25">
      <c r="C906" s="3">
        <v>890</v>
      </c>
      <c r="D906" s="35">
        <f t="shared" ca="1" si="91"/>
        <v>4.933119279935906</v>
      </c>
      <c r="E906" s="35">
        <f t="shared" ca="1" si="95"/>
        <v>2373.554309571738</v>
      </c>
      <c r="F906" s="35">
        <f t="shared" ca="1" si="96"/>
        <v>2373.554309571738</v>
      </c>
      <c r="G906" s="35">
        <f t="shared" ca="1" si="97"/>
        <v>0</v>
      </c>
      <c r="H906" s="35">
        <f t="shared" ca="1" si="92"/>
        <v>1.923981839517924</v>
      </c>
      <c r="I906" s="35">
        <f t="shared" ca="1" si="93"/>
        <v>2375.4782914112561</v>
      </c>
      <c r="J906" s="35">
        <f t="shared" ca="1" si="94"/>
        <v>1.9239818395180919</v>
      </c>
    </row>
    <row r="907" spans="3:10" x14ac:dyDescent="0.25">
      <c r="C907" s="3">
        <v>891</v>
      </c>
      <c r="D907" s="35">
        <f t="shared" ca="1" si="91"/>
        <v>1.7224606751222471</v>
      </c>
      <c r="E907" s="35">
        <f t="shared" ca="1" si="95"/>
        <v>2375.2767702468605</v>
      </c>
      <c r="F907" s="35">
        <f t="shared" ca="1" si="96"/>
        <v>2375.4782914112561</v>
      </c>
      <c r="G907" s="35">
        <f t="shared" ca="1" si="97"/>
        <v>0.2015211643956718</v>
      </c>
      <c r="H907" s="35">
        <f t="shared" ca="1" si="92"/>
        <v>1.5129648495103942</v>
      </c>
      <c r="I907" s="35">
        <f t="shared" ca="1" si="93"/>
        <v>2376.9912562607665</v>
      </c>
      <c r="J907" s="35">
        <f t="shared" ca="1" si="94"/>
        <v>1.7144860139060256</v>
      </c>
    </row>
    <row r="908" spans="3:10" x14ac:dyDescent="0.25">
      <c r="C908" s="3">
        <v>892</v>
      </c>
      <c r="D908" s="35">
        <f t="shared" ca="1" si="91"/>
        <v>0.31353515078758165</v>
      </c>
      <c r="E908" s="35">
        <f t="shared" ca="1" si="95"/>
        <v>2375.5903053976481</v>
      </c>
      <c r="F908" s="35">
        <f t="shared" ca="1" si="96"/>
        <v>2376.9912562607665</v>
      </c>
      <c r="G908" s="35">
        <f t="shared" ca="1" si="97"/>
        <v>1.4009508631183962</v>
      </c>
      <c r="H908" s="35">
        <f t="shared" ca="1" si="92"/>
        <v>2.5567567051621101</v>
      </c>
      <c r="I908" s="35">
        <f t="shared" ca="1" si="93"/>
        <v>2379.5480129659286</v>
      </c>
      <c r="J908" s="35">
        <f t="shared" ca="1" si="94"/>
        <v>3.9577075682805116</v>
      </c>
    </row>
    <row r="909" spans="3:10" x14ac:dyDescent="0.25">
      <c r="C909" s="3">
        <v>893</v>
      </c>
      <c r="D909" s="35">
        <f t="shared" ca="1" si="91"/>
        <v>2.6380274616893384</v>
      </c>
      <c r="E909" s="35">
        <f t="shared" ca="1" si="95"/>
        <v>2378.2283328593376</v>
      </c>
      <c r="F909" s="35">
        <f t="shared" ca="1" si="96"/>
        <v>2379.5480129659286</v>
      </c>
      <c r="G909" s="35">
        <f t="shared" ca="1" si="97"/>
        <v>1.3196801065910222</v>
      </c>
      <c r="H909" s="35">
        <f t="shared" ca="1" si="92"/>
        <v>1.4333332664973819</v>
      </c>
      <c r="I909" s="35">
        <f t="shared" ca="1" si="93"/>
        <v>2380.9813462324259</v>
      </c>
      <c r="J909" s="35">
        <f t="shared" ca="1" si="94"/>
        <v>2.753013373088379</v>
      </c>
    </row>
    <row r="910" spans="3:10" x14ac:dyDescent="0.25">
      <c r="C910" s="3">
        <v>894</v>
      </c>
      <c r="D910" s="35">
        <f t="shared" ca="1" si="91"/>
        <v>4.1832538273189082</v>
      </c>
      <c r="E910" s="35">
        <f t="shared" ca="1" si="95"/>
        <v>2382.4115866866564</v>
      </c>
      <c r="F910" s="35">
        <f t="shared" ca="1" si="96"/>
        <v>2382.4115866866564</v>
      </c>
      <c r="G910" s="35">
        <f t="shared" ca="1" si="97"/>
        <v>0</v>
      </c>
      <c r="H910" s="35">
        <f t="shared" ca="1" si="92"/>
        <v>0.9327796249032243</v>
      </c>
      <c r="I910" s="35">
        <f t="shared" ca="1" si="93"/>
        <v>2383.3443663115595</v>
      </c>
      <c r="J910" s="35">
        <f t="shared" ca="1" si="94"/>
        <v>0.93277962490310529</v>
      </c>
    </row>
    <row r="911" spans="3:10" x14ac:dyDescent="0.25">
      <c r="C911" s="3">
        <v>895</v>
      </c>
      <c r="D911" s="35">
        <f t="shared" ca="1" si="91"/>
        <v>1.2111421778995575</v>
      </c>
      <c r="E911" s="35">
        <f t="shared" ca="1" si="95"/>
        <v>2383.6227288645559</v>
      </c>
      <c r="F911" s="35">
        <f t="shared" ca="1" si="96"/>
        <v>2383.6227288645559</v>
      </c>
      <c r="G911" s="35">
        <f t="shared" ca="1" si="97"/>
        <v>0</v>
      </c>
      <c r="H911" s="35">
        <f t="shared" ca="1" si="92"/>
        <v>1.9528309651518547</v>
      </c>
      <c r="I911" s="35">
        <f t="shared" ca="1" si="93"/>
        <v>2385.5755598297078</v>
      </c>
      <c r="J911" s="35">
        <f t="shared" ca="1" si="94"/>
        <v>1.9528309651518612</v>
      </c>
    </row>
    <row r="912" spans="3:10" x14ac:dyDescent="0.25">
      <c r="C912" s="3">
        <v>896</v>
      </c>
      <c r="D912" s="35">
        <f t="shared" ca="1" si="91"/>
        <v>0.59247647304854489</v>
      </c>
      <c r="E912" s="35">
        <f t="shared" ca="1" si="95"/>
        <v>2384.2152053376044</v>
      </c>
      <c r="F912" s="35">
        <f t="shared" ca="1" si="96"/>
        <v>2385.5755598297078</v>
      </c>
      <c r="G912" s="35">
        <f t="shared" ca="1" si="97"/>
        <v>1.3603544921033972</v>
      </c>
      <c r="H912" s="35">
        <f t="shared" ca="1" si="92"/>
        <v>1.338474324201866</v>
      </c>
      <c r="I912" s="35">
        <f t="shared" ca="1" si="93"/>
        <v>2386.9140341539096</v>
      </c>
      <c r="J912" s="35">
        <f t="shared" ca="1" si="94"/>
        <v>2.6988288163051948</v>
      </c>
    </row>
    <row r="913" spans="3:10" x14ac:dyDescent="0.25">
      <c r="C913" s="3">
        <v>897</v>
      </c>
      <c r="D913" s="35">
        <f t="shared" ca="1" si="91"/>
        <v>3.645316061401402</v>
      </c>
      <c r="E913" s="35">
        <f t="shared" ca="1" si="95"/>
        <v>2387.8605213990058</v>
      </c>
      <c r="F913" s="35">
        <f t="shared" ca="1" si="96"/>
        <v>2387.8605213990058</v>
      </c>
      <c r="G913" s="35">
        <f t="shared" ca="1" si="97"/>
        <v>0</v>
      </c>
      <c r="H913" s="35">
        <f t="shared" ca="1" si="92"/>
        <v>2.3825333405800242</v>
      </c>
      <c r="I913" s="35">
        <f t="shared" ca="1" si="93"/>
        <v>2390.2430547395857</v>
      </c>
      <c r="J913" s="35">
        <f t="shared" ca="1" si="94"/>
        <v>2.3825333405798119</v>
      </c>
    </row>
    <row r="914" spans="3:10" x14ac:dyDescent="0.25">
      <c r="C914" s="3">
        <v>898</v>
      </c>
      <c r="D914" s="35">
        <f t="shared" ref="D914:D977" ca="1" si="98">$C$7+($C$8-$C$7)*RAND()</f>
        <v>0.64250550107215532</v>
      </c>
      <c r="E914" s="35">
        <f t="shared" ca="1" si="95"/>
        <v>2388.5030269000781</v>
      </c>
      <c r="F914" s="35">
        <f t="shared" ca="1" si="96"/>
        <v>2390.2430547395857</v>
      </c>
      <c r="G914" s="35">
        <f t="shared" ca="1" si="97"/>
        <v>1.7400278395075475</v>
      </c>
      <c r="H914" s="35">
        <f t="shared" ref="H914:H977" ca="1" si="99">NORMINV(RAND(),$C$11,$C$12)</f>
        <v>2.0335726014849724</v>
      </c>
      <c r="I914" s="35">
        <f t="shared" ref="I914:I977" ca="1" si="100">F914+H914</f>
        <v>2392.2766273410707</v>
      </c>
      <c r="J914" s="35">
        <f t="shared" ref="J914:J977" ca="1" si="101">I914-E914</f>
        <v>3.7736004409925954</v>
      </c>
    </row>
    <row r="915" spans="3:10" x14ac:dyDescent="0.25">
      <c r="C915" s="3">
        <v>899</v>
      </c>
      <c r="D915" s="35">
        <f t="shared" ca="1" si="98"/>
        <v>1.2205241078609292</v>
      </c>
      <c r="E915" s="35">
        <f t="shared" ref="E915:E978" ca="1" si="102">D915+E914</f>
        <v>2389.723551007939</v>
      </c>
      <c r="F915" s="35">
        <f t="shared" ref="F915:F978" ca="1" si="103">IF(E915&gt;I914,E915,I914)</f>
        <v>2392.2766273410707</v>
      </c>
      <c r="G915" s="35">
        <f t="shared" ref="G915:G978" ca="1" si="104">F915-E915</f>
        <v>2.5530763331316848</v>
      </c>
      <c r="H915" s="35">
        <f t="shared" ca="1" si="99"/>
        <v>2.2203435986892615</v>
      </c>
      <c r="I915" s="35">
        <f t="shared" ca="1" si="100"/>
        <v>2394.4969709397601</v>
      </c>
      <c r="J915" s="35">
        <f t="shared" ca="1" si="101"/>
        <v>4.7734199318210813</v>
      </c>
    </row>
    <row r="916" spans="3:10" x14ac:dyDescent="0.25">
      <c r="C916" s="3">
        <v>900</v>
      </c>
      <c r="D916" s="35">
        <f t="shared" ca="1" si="98"/>
        <v>1.177831750174777</v>
      </c>
      <c r="E916" s="35">
        <f t="shared" ca="1" si="102"/>
        <v>2390.9013827581139</v>
      </c>
      <c r="F916" s="35">
        <f t="shared" ca="1" si="103"/>
        <v>2394.4969709397601</v>
      </c>
      <c r="G916" s="35">
        <f t="shared" ca="1" si="104"/>
        <v>3.5955881816462352</v>
      </c>
      <c r="H916" s="35">
        <f t="shared" ca="1" si="99"/>
        <v>2.3204482215947819</v>
      </c>
      <c r="I916" s="35">
        <f t="shared" ca="1" si="100"/>
        <v>2396.8174191613548</v>
      </c>
      <c r="J916" s="35">
        <f t="shared" ca="1" si="101"/>
        <v>5.9160364032409234</v>
      </c>
    </row>
    <row r="917" spans="3:10" x14ac:dyDescent="0.25">
      <c r="C917" s="3">
        <v>901</v>
      </c>
      <c r="D917" s="35">
        <f t="shared" ca="1" si="98"/>
        <v>1.8929503866223625</v>
      </c>
      <c r="E917" s="35">
        <f t="shared" ca="1" si="102"/>
        <v>2392.7943331447364</v>
      </c>
      <c r="F917" s="35">
        <f t="shared" ca="1" si="103"/>
        <v>2396.8174191613548</v>
      </c>
      <c r="G917" s="35">
        <f t="shared" ca="1" si="104"/>
        <v>4.0230860166184357</v>
      </c>
      <c r="H917" s="35">
        <f t="shared" ca="1" si="99"/>
        <v>1.8144892190416311</v>
      </c>
      <c r="I917" s="35">
        <f t="shared" ca="1" si="100"/>
        <v>2398.6319083803965</v>
      </c>
      <c r="J917" s="35">
        <f t="shared" ca="1" si="101"/>
        <v>5.837575235660097</v>
      </c>
    </row>
    <row r="918" spans="3:10" x14ac:dyDescent="0.25">
      <c r="C918" s="3">
        <v>902</v>
      </c>
      <c r="D918" s="35">
        <f t="shared" ca="1" si="98"/>
        <v>4.4249612714273496</v>
      </c>
      <c r="E918" s="35">
        <f t="shared" ca="1" si="102"/>
        <v>2397.2192944161638</v>
      </c>
      <c r="F918" s="35">
        <f t="shared" ca="1" si="103"/>
        <v>2398.6319083803965</v>
      </c>
      <c r="G918" s="35">
        <f t="shared" ca="1" si="104"/>
        <v>1.4126139642326052</v>
      </c>
      <c r="H918" s="35">
        <f t="shared" ca="1" si="99"/>
        <v>1.9124760663537654</v>
      </c>
      <c r="I918" s="35">
        <f t="shared" ca="1" si="100"/>
        <v>2400.5443844467504</v>
      </c>
      <c r="J918" s="35">
        <f t="shared" ca="1" si="101"/>
        <v>3.3250900305865798</v>
      </c>
    </row>
    <row r="919" spans="3:10" x14ac:dyDescent="0.25">
      <c r="C919" s="3">
        <v>903</v>
      </c>
      <c r="D919" s="35">
        <f t="shared" ca="1" si="98"/>
        <v>0.4103169809937568</v>
      </c>
      <c r="E919" s="35">
        <f t="shared" ca="1" si="102"/>
        <v>2397.6296113971575</v>
      </c>
      <c r="F919" s="35">
        <f t="shared" ca="1" si="103"/>
        <v>2400.5443844467504</v>
      </c>
      <c r="G919" s="35">
        <f t="shared" ca="1" si="104"/>
        <v>2.9147730495928954</v>
      </c>
      <c r="H919" s="35">
        <f t="shared" ca="1" si="99"/>
        <v>2.0257671928650489</v>
      </c>
      <c r="I919" s="35">
        <f t="shared" ca="1" si="100"/>
        <v>2402.5701516396157</v>
      </c>
      <c r="J919" s="35">
        <f t="shared" ca="1" si="101"/>
        <v>4.9405402424581553</v>
      </c>
    </row>
    <row r="920" spans="3:10" x14ac:dyDescent="0.25">
      <c r="C920" s="3">
        <v>904</v>
      </c>
      <c r="D920" s="35">
        <f t="shared" ca="1" si="98"/>
        <v>4.6940010653419346</v>
      </c>
      <c r="E920" s="35">
        <f t="shared" ca="1" si="102"/>
        <v>2402.3236124624996</v>
      </c>
      <c r="F920" s="35">
        <f t="shared" ca="1" si="103"/>
        <v>2402.5701516396157</v>
      </c>
      <c r="G920" s="35">
        <f t="shared" ca="1" si="104"/>
        <v>0.24653917711611939</v>
      </c>
      <c r="H920" s="35">
        <f t="shared" ca="1" si="99"/>
        <v>2.0707345159015889</v>
      </c>
      <c r="I920" s="35">
        <f t="shared" ca="1" si="100"/>
        <v>2404.6408861555174</v>
      </c>
      <c r="J920" s="35">
        <f t="shared" ca="1" si="101"/>
        <v>2.3172736930177962</v>
      </c>
    </row>
    <row r="921" spans="3:10" x14ac:dyDescent="0.25">
      <c r="C921" s="3">
        <v>905</v>
      </c>
      <c r="D921" s="35">
        <f t="shared" ca="1" si="98"/>
        <v>3.2406462819698745</v>
      </c>
      <c r="E921" s="35">
        <f t="shared" ca="1" si="102"/>
        <v>2405.5642587444695</v>
      </c>
      <c r="F921" s="35">
        <f t="shared" ca="1" si="103"/>
        <v>2405.5642587444695</v>
      </c>
      <c r="G921" s="35">
        <f t="shared" ca="1" si="104"/>
        <v>0</v>
      </c>
      <c r="H921" s="35">
        <f t="shared" ca="1" si="99"/>
        <v>2.1050388987815118</v>
      </c>
      <c r="I921" s="35">
        <f t="shared" ca="1" si="100"/>
        <v>2407.669297643251</v>
      </c>
      <c r="J921" s="35">
        <f t="shared" ca="1" si="101"/>
        <v>2.1050388987814586</v>
      </c>
    </row>
    <row r="922" spans="3:10" x14ac:dyDescent="0.25">
      <c r="C922" s="3">
        <v>906</v>
      </c>
      <c r="D922" s="35">
        <f t="shared" ca="1" si="98"/>
        <v>4.2474229746429195</v>
      </c>
      <c r="E922" s="35">
        <f t="shared" ca="1" si="102"/>
        <v>2409.8116817191126</v>
      </c>
      <c r="F922" s="35">
        <f t="shared" ca="1" si="103"/>
        <v>2409.8116817191126</v>
      </c>
      <c r="G922" s="35">
        <f t="shared" ca="1" si="104"/>
        <v>0</v>
      </c>
      <c r="H922" s="35">
        <f t="shared" ca="1" si="99"/>
        <v>2.2583409295834911</v>
      </c>
      <c r="I922" s="35">
        <f t="shared" ca="1" si="100"/>
        <v>2412.0700226486961</v>
      </c>
      <c r="J922" s="35">
        <f t="shared" ca="1" si="101"/>
        <v>2.2583409295834826</v>
      </c>
    </row>
    <row r="923" spans="3:10" x14ac:dyDescent="0.25">
      <c r="C923" s="3">
        <v>907</v>
      </c>
      <c r="D923" s="35">
        <f t="shared" ca="1" si="98"/>
        <v>4.5041258723939626</v>
      </c>
      <c r="E923" s="35">
        <f t="shared" ca="1" si="102"/>
        <v>2414.3158075915067</v>
      </c>
      <c r="F923" s="35">
        <f t="shared" ca="1" si="103"/>
        <v>2414.3158075915067</v>
      </c>
      <c r="G923" s="35">
        <f t="shared" ca="1" si="104"/>
        <v>0</v>
      </c>
      <c r="H923" s="35">
        <f t="shared" ca="1" si="99"/>
        <v>2.2315904331017524</v>
      </c>
      <c r="I923" s="35">
        <f t="shared" ca="1" si="100"/>
        <v>2416.5473980246084</v>
      </c>
      <c r="J923" s="35">
        <f t="shared" ca="1" si="101"/>
        <v>2.2315904331017009</v>
      </c>
    </row>
    <row r="924" spans="3:10" x14ac:dyDescent="0.25">
      <c r="C924" s="3">
        <v>908</v>
      </c>
      <c r="D924" s="35">
        <f t="shared" ca="1" si="98"/>
        <v>1.8257446815651206</v>
      </c>
      <c r="E924" s="35">
        <f t="shared" ca="1" si="102"/>
        <v>2416.1415522730717</v>
      </c>
      <c r="F924" s="35">
        <f t="shared" ca="1" si="103"/>
        <v>2416.5473980246084</v>
      </c>
      <c r="G924" s="35">
        <f t="shared" ca="1" si="104"/>
        <v>0.40584575153661717</v>
      </c>
      <c r="H924" s="35">
        <f t="shared" ca="1" si="99"/>
        <v>1.6245900385529903</v>
      </c>
      <c r="I924" s="35">
        <f t="shared" ca="1" si="100"/>
        <v>2418.1719880631613</v>
      </c>
      <c r="J924" s="35">
        <f t="shared" ca="1" si="101"/>
        <v>2.0304357900895411</v>
      </c>
    </row>
    <row r="925" spans="3:10" x14ac:dyDescent="0.25">
      <c r="C925" s="3">
        <v>909</v>
      </c>
      <c r="D925" s="35">
        <f t="shared" ca="1" si="98"/>
        <v>2.7869650570472961</v>
      </c>
      <c r="E925" s="35">
        <f t="shared" ca="1" si="102"/>
        <v>2418.9285173301191</v>
      </c>
      <c r="F925" s="35">
        <f t="shared" ca="1" si="103"/>
        <v>2418.9285173301191</v>
      </c>
      <c r="G925" s="35">
        <f t="shared" ca="1" si="104"/>
        <v>0</v>
      </c>
      <c r="H925" s="35">
        <f t="shared" ca="1" si="99"/>
        <v>1.9412498010546888</v>
      </c>
      <c r="I925" s="35">
        <f t="shared" ca="1" si="100"/>
        <v>2420.8697671311738</v>
      </c>
      <c r="J925" s="35">
        <f t="shared" ca="1" si="101"/>
        <v>1.9412498010547097</v>
      </c>
    </row>
    <row r="926" spans="3:10" x14ac:dyDescent="0.25">
      <c r="C926" s="3">
        <v>910</v>
      </c>
      <c r="D926" s="35">
        <f t="shared" ca="1" si="98"/>
        <v>2.9944853898735255</v>
      </c>
      <c r="E926" s="35">
        <f t="shared" ca="1" si="102"/>
        <v>2421.9230027199928</v>
      </c>
      <c r="F926" s="35">
        <f t="shared" ca="1" si="103"/>
        <v>2421.9230027199928</v>
      </c>
      <c r="G926" s="35">
        <f t="shared" ca="1" si="104"/>
        <v>0</v>
      </c>
      <c r="H926" s="35">
        <f t="shared" ca="1" si="99"/>
        <v>2.0415210721111139</v>
      </c>
      <c r="I926" s="35">
        <f t="shared" ca="1" si="100"/>
        <v>2423.964523792104</v>
      </c>
      <c r="J926" s="35">
        <f t="shared" ca="1" si="101"/>
        <v>2.0415210721112089</v>
      </c>
    </row>
    <row r="927" spans="3:10" x14ac:dyDescent="0.25">
      <c r="C927" s="3">
        <v>911</v>
      </c>
      <c r="D927" s="35">
        <f t="shared" ca="1" si="98"/>
        <v>2.5440760033575676</v>
      </c>
      <c r="E927" s="35">
        <f t="shared" ca="1" si="102"/>
        <v>2424.4670787233504</v>
      </c>
      <c r="F927" s="35">
        <f t="shared" ca="1" si="103"/>
        <v>2424.4670787233504</v>
      </c>
      <c r="G927" s="35">
        <f t="shared" ca="1" si="104"/>
        <v>0</v>
      </c>
      <c r="H927" s="35">
        <f t="shared" ca="1" si="99"/>
        <v>1.5336912320169445</v>
      </c>
      <c r="I927" s="35">
        <f t="shared" ca="1" si="100"/>
        <v>2426.0007699553671</v>
      </c>
      <c r="J927" s="35">
        <f t="shared" ca="1" si="101"/>
        <v>1.5336912320167357</v>
      </c>
    </row>
    <row r="928" spans="3:10" x14ac:dyDescent="0.25">
      <c r="C928" s="3">
        <v>912</v>
      </c>
      <c r="D928" s="35">
        <f t="shared" ca="1" si="98"/>
        <v>3.2566070559962461</v>
      </c>
      <c r="E928" s="35">
        <f t="shared" ca="1" si="102"/>
        <v>2427.7236857793464</v>
      </c>
      <c r="F928" s="35">
        <f t="shared" ca="1" si="103"/>
        <v>2427.7236857793464</v>
      </c>
      <c r="G928" s="35">
        <f t="shared" ca="1" si="104"/>
        <v>0</v>
      </c>
      <c r="H928" s="35">
        <f t="shared" ca="1" si="99"/>
        <v>1.8644227344353843</v>
      </c>
      <c r="I928" s="35">
        <f t="shared" ca="1" si="100"/>
        <v>2429.5881085137817</v>
      </c>
      <c r="J928" s="35">
        <f t="shared" ca="1" si="101"/>
        <v>1.8644227344352657</v>
      </c>
    </row>
    <row r="929" spans="3:10" x14ac:dyDescent="0.25">
      <c r="C929" s="3">
        <v>913</v>
      </c>
      <c r="D929" s="35">
        <f t="shared" ca="1" si="98"/>
        <v>3.5883103254315349</v>
      </c>
      <c r="E929" s="35">
        <f t="shared" ca="1" si="102"/>
        <v>2431.3119961047778</v>
      </c>
      <c r="F929" s="35">
        <f t="shared" ca="1" si="103"/>
        <v>2431.3119961047778</v>
      </c>
      <c r="G929" s="35">
        <f t="shared" ca="1" si="104"/>
        <v>0</v>
      </c>
      <c r="H929" s="35">
        <f t="shared" ca="1" si="99"/>
        <v>2.6761844719806129</v>
      </c>
      <c r="I929" s="35">
        <f t="shared" ca="1" si="100"/>
        <v>2433.9881805767586</v>
      </c>
      <c r="J929" s="35">
        <f t="shared" ca="1" si="101"/>
        <v>2.6761844719808323</v>
      </c>
    </row>
    <row r="930" spans="3:10" x14ac:dyDescent="0.25">
      <c r="C930" s="3">
        <v>914</v>
      </c>
      <c r="D930" s="35">
        <f t="shared" ca="1" si="98"/>
        <v>4.3051505350120216</v>
      </c>
      <c r="E930" s="35">
        <f t="shared" ca="1" si="102"/>
        <v>2435.61714663979</v>
      </c>
      <c r="F930" s="35">
        <f t="shared" ca="1" si="103"/>
        <v>2435.61714663979</v>
      </c>
      <c r="G930" s="35">
        <f t="shared" ca="1" si="104"/>
        <v>0</v>
      </c>
      <c r="H930" s="35">
        <f t="shared" ca="1" si="99"/>
        <v>1.8466370308084294</v>
      </c>
      <c r="I930" s="35">
        <f t="shared" ca="1" si="100"/>
        <v>2437.4637836705983</v>
      </c>
      <c r="J930" s="35">
        <f t="shared" ca="1" si="101"/>
        <v>1.8466370308083242</v>
      </c>
    </row>
    <row r="931" spans="3:10" x14ac:dyDescent="0.25">
      <c r="C931" s="3">
        <v>915</v>
      </c>
      <c r="D931" s="35">
        <f t="shared" ca="1" si="98"/>
        <v>4.8422155648472698</v>
      </c>
      <c r="E931" s="35">
        <f t="shared" ca="1" si="102"/>
        <v>2440.4593622046373</v>
      </c>
      <c r="F931" s="35">
        <f t="shared" ca="1" si="103"/>
        <v>2440.4593622046373</v>
      </c>
      <c r="G931" s="35">
        <f t="shared" ca="1" si="104"/>
        <v>0</v>
      </c>
      <c r="H931" s="35">
        <f t="shared" ca="1" si="99"/>
        <v>1.972110793239187</v>
      </c>
      <c r="I931" s="35">
        <f t="shared" ca="1" si="100"/>
        <v>2442.4314729978764</v>
      </c>
      <c r="J931" s="35">
        <f t="shared" ca="1" si="101"/>
        <v>1.9721107932391533</v>
      </c>
    </row>
    <row r="932" spans="3:10" x14ac:dyDescent="0.25">
      <c r="C932" s="3">
        <v>916</v>
      </c>
      <c r="D932" s="35">
        <f t="shared" ca="1" si="98"/>
        <v>1.8249845814480625</v>
      </c>
      <c r="E932" s="35">
        <f t="shared" ca="1" si="102"/>
        <v>2442.2843467860853</v>
      </c>
      <c r="F932" s="35">
        <f t="shared" ca="1" si="103"/>
        <v>2442.4314729978764</v>
      </c>
      <c r="G932" s="35">
        <f t="shared" ca="1" si="104"/>
        <v>0.14712621179114649</v>
      </c>
      <c r="H932" s="35">
        <f t="shared" ca="1" si="99"/>
        <v>2.7326819423089859</v>
      </c>
      <c r="I932" s="35">
        <f t="shared" ca="1" si="100"/>
        <v>2445.1641549401852</v>
      </c>
      <c r="J932" s="35">
        <f t="shared" ca="1" si="101"/>
        <v>2.8798081540999192</v>
      </c>
    </row>
    <row r="933" spans="3:10" x14ac:dyDescent="0.25">
      <c r="C933" s="3">
        <v>917</v>
      </c>
      <c r="D933" s="35">
        <f t="shared" ca="1" si="98"/>
        <v>0.76257945815658978</v>
      </c>
      <c r="E933" s="35">
        <f t="shared" ca="1" si="102"/>
        <v>2443.0469262442421</v>
      </c>
      <c r="F933" s="35">
        <f t="shared" ca="1" si="103"/>
        <v>2445.1641549401852</v>
      </c>
      <c r="G933" s="35">
        <f t="shared" ca="1" si="104"/>
        <v>2.1172286959431403</v>
      </c>
      <c r="H933" s="35">
        <f t="shared" ca="1" si="99"/>
        <v>2.4934147930129082</v>
      </c>
      <c r="I933" s="35">
        <f t="shared" ca="1" si="100"/>
        <v>2447.6575697331982</v>
      </c>
      <c r="J933" s="35">
        <f t="shared" ca="1" si="101"/>
        <v>4.6106434889561569</v>
      </c>
    </row>
    <row r="934" spans="3:10" x14ac:dyDescent="0.25">
      <c r="C934" s="3">
        <v>918</v>
      </c>
      <c r="D934" s="35">
        <f t="shared" ca="1" si="98"/>
        <v>2.2252848447956257</v>
      </c>
      <c r="E934" s="35">
        <f t="shared" ca="1" si="102"/>
        <v>2445.2722110890377</v>
      </c>
      <c r="F934" s="35">
        <f t="shared" ca="1" si="103"/>
        <v>2447.6575697331982</v>
      </c>
      <c r="G934" s="35">
        <f t="shared" ca="1" si="104"/>
        <v>2.385358644160533</v>
      </c>
      <c r="H934" s="35">
        <f t="shared" ca="1" si="99"/>
        <v>2.0833696083988062</v>
      </c>
      <c r="I934" s="35">
        <f t="shared" ca="1" si="100"/>
        <v>2449.7409393415969</v>
      </c>
      <c r="J934" s="35">
        <f t="shared" ca="1" si="101"/>
        <v>4.4687282525592309</v>
      </c>
    </row>
    <row r="935" spans="3:10" x14ac:dyDescent="0.25">
      <c r="C935" s="3">
        <v>919</v>
      </c>
      <c r="D935" s="35">
        <f t="shared" ca="1" si="98"/>
        <v>0.65093657857584808</v>
      </c>
      <c r="E935" s="35">
        <f t="shared" ca="1" si="102"/>
        <v>2445.9231476676136</v>
      </c>
      <c r="F935" s="35">
        <f t="shared" ca="1" si="103"/>
        <v>2449.7409393415969</v>
      </c>
      <c r="G935" s="35">
        <f t="shared" ca="1" si="104"/>
        <v>3.8177916739832654</v>
      </c>
      <c r="H935" s="35">
        <f t="shared" ca="1" si="99"/>
        <v>2.1301581700617347</v>
      </c>
      <c r="I935" s="35">
        <f t="shared" ca="1" si="100"/>
        <v>2451.8710975116587</v>
      </c>
      <c r="J935" s="35">
        <f t="shared" ca="1" si="101"/>
        <v>5.9479498440450698</v>
      </c>
    </row>
    <row r="936" spans="3:10" x14ac:dyDescent="0.25">
      <c r="C936" s="3">
        <v>920</v>
      </c>
      <c r="D936" s="35">
        <f t="shared" ca="1" si="98"/>
        <v>2.8268071198272415</v>
      </c>
      <c r="E936" s="35">
        <f t="shared" ca="1" si="102"/>
        <v>2448.7499547874409</v>
      </c>
      <c r="F936" s="35">
        <f t="shared" ca="1" si="103"/>
        <v>2451.8710975116587</v>
      </c>
      <c r="G936" s="35">
        <f t="shared" ca="1" si="104"/>
        <v>3.1211427242178615</v>
      </c>
      <c r="H936" s="35">
        <f t="shared" ca="1" si="99"/>
        <v>1.9675284495557905</v>
      </c>
      <c r="I936" s="35">
        <f t="shared" ca="1" si="100"/>
        <v>2453.8386259612143</v>
      </c>
      <c r="J936" s="35">
        <f t="shared" ca="1" si="101"/>
        <v>5.0886711737734913</v>
      </c>
    </row>
    <row r="937" spans="3:10" x14ac:dyDescent="0.25">
      <c r="C937" s="3">
        <v>921</v>
      </c>
      <c r="D937" s="35">
        <f t="shared" ca="1" si="98"/>
        <v>3.7476674577915587</v>
      </c>
      <c r="E937" s="35">
        <f t="shared" ca="1" si="102"/>
        <v>2452.4976222452324</v>
      </c>
      <c r="F937" s="35">
        <f t="shared" ca="1" si="103"/>
        <v>2453.8386259612143</v>
      </c>
      <c r="G937" s="35">
        <f t="shared" ca="1" si="104"/>
        <v>1.3410037159819694</v>
      </c>
      <c r="H937" s="35">
        <f t="shared" ca="1" si="99"/>
        <v>1.5654792677572149</v>
      </c>
      <c r="I937" s="35">
        <f t="shared" ca="1" si="100"/>
        <v>2455.4041052289717</v>
      </c>
      <c r="J937" s="35">
        <f t="shared" ca="1" si="101"/>
        <v>2.9064829837393518</v>
      </c>
    </row>
    <row r="938" spans="3:10" x14ac:dyDescent="0.25">
      <c r="C938" s="3">
        <v>922</v>
      </c>
      <c r="D938" s="35">
        <f t="shared" ca="1" si="98"/>
        <v>4.842403998015067</v>
      </c>
      <c r="E938" s="35">
        <f t="shared" ca="1" si="102"/>
        <v>2457.3400262432474</v>
      </c>
      <c r="F938" s="35">
        <f t="shared" ca="1" si="103"/>
        <v>2457.3400262432474</v>
      </c>
      <c r="G938" s="35">
        <f t="shared" ca="1" si="104"/>
        <v>0</v>
      </c>
      <c r="H938" s="35">
        <f t="shared" ca="1" si="99"/>
        <v>1.4525000576459446</v>
      </c>
      <c r="I938" s="35">
        <f t="shared" ca="1" si="100"/>
        <v>2458.7925263008933</v>
      </c>
      <c r="J938" s="35">
        <f t="shared" ca="1" si="101"/>
        <v>1.4525000576459206</v>
      </c>
    </row>
    <row r="939" spans="3:10" x14ac:dyDescent="0.25">
      <c r="C939" s="3">
        <v>923</v>
      </c>
      <c r="D939" s="35">
        <f t="shared" ca="1" si="98"/>
        <v>2.4768075247625347</v>
      </c>
      <c r="E939" s="35">
        <f t="shared" ca="1" si="102"/>
        <v>2459.8168337680099</v>
      </c>
      <c r="F939" s="35">
        <f t="shared" ca="1" si="103"/>
        <v>2459.8168337680099</v>
      </c>
      <c r="G939" s="35">
        <f t="shared" ca="1" si="104"/>
        <v>0</v>
      </c>
      <c r="H939" s="35">
        <f t="shared" ca="1" si="99"/>
        <v>1.8258231586937606</v>
      </c>
      <c r="I939" s="35">
        <f t="shared" ca="1" si="100"/>
        <v>2461.6426569267037</v>
      </c>
      <c r="J939" s="35">
        <f t="shared" ca="1" si="101"/>
        <v>1.8258231586937654</v>
      </c>
    </row>
    <row r="940" spans="3:10" x14ac:dyDescent="0.25">
      <c r="C940" s="3">
        <v>924</v>
      </c>
      <c r="D940" s="35">
        <f t="shared" ca="1" si="98"/>
        <v>0.2508337560664714</v>
      </c>
      <c r="E940" s="35">
        <f t="shared" ca="1" si="102"/>
        <v>2460.0676675240766</v>
      </c>
      <c r="F940" s="35">
        <f t="shared" ca="1" si="103"/>
        <v>2461.6426569267037</v>
      </c>
      <c r="G940" s="35">
        <f t="shared" ca="1" si="104"/>
        <v>1.5749894026271249</v>
      </c>
      <c r="H940" s="35">
        <f t="shared" ca="1" si="99"/>
        <v>1.4934402363999584</v>
      </c>
      <c r="I940" s="35">
        <f t="shared" ca="1" si="100"/>
        <v>2463.1360971631038</v>
      </c>
      <c r="J940" s="35">
        <f t="shared" ca="1" si="101"/>
        <v>3.0684296390272721</v>
      </c>
    </row>
    <row r="941" spans="3:10" x14ac:dyDescent="0.25">
      <c r="C941" s="3">
        <v>925</v>
      </c>
      <c r="D941" s="35">
        <f t="shared" ca="1" si="98"/>
        <v>0.40283788581173763</v>
      </c>
      <c r="E941" s="35">
        <f t="shared" ca="1" si="102"/>
        <v>2460.4705054098881</v>
      </c>
      <c r="F941" s="35">
        <f t="shared" ca="1" si="103"/>
        <v>2463.1360971631038</v>
      </c>
      <c r="G941" s="35">
        <f t="shared" ca="1" si="104"/>
        <v>2.6655917532157218</v>
      </c>
      <c r="H941" s="35">
        <f t="shared" ca="1" si="99"/>
        <v>2.0856478381696939</v>
      </c>
      <c r="I941" s="35">
        <f t="shared" ca="1" si="100"/>
        <v>2465.2217450012736</v>
      </c>
      <c r="J941" s="35">
        <f t="shared" ca="1" si="101"/>
        <v>4.7512395913854562</v>
      </c>
    </row>
    <row r="942" spans="3:10" x14ac:dyDescent="0.25">
      <c r="C942" s="3">
        <v>926</v>
      </c>
      <c r="D942" s="35">
        <f t="shared" ca="1" si="98"/>
        <v>4.6657761794525499</v>
      </c>
      <c r="E942" s="35">
        <f t="shared" ca="1" si="102"/>
        <v>2465.1362815893408</v>
      </c>
      <c r="F942" s="35">
        <f t="shared" ca="1" si="103"/>
        <v>2465.2217450012736</v>
      </c>
      <c r="G942" s="35">
        <f t="shared" ca="1" si="104"/>
        <v>8.5463411932778399E-2</v>
      </c>
      <c r="H942" s="35">
        <f t="shared" ca="1" si="99"/>
        <v>1.1265832393853346</v>
      </c>
      <c r="I942" s="35">
        <f t="shared" ca="1" si="100"/>
        <v>2466.3483282406587</v>
      </c>
      <c r="J942" s="35">
        <f t="shared" ca="1" si="101"/>
        <v>1.2120466513179053</v>
      </c>
    </row>
    <row r="943" spans="3:10" x14ac:dyDescent="0.25">
      <c r="C943" s="3">
        <v>927</v>
      </c>
      <c r="D943" s="35">
        <f t="shared" ca="1" si="98"/>
        <v>4.9761207776788448</v>
      </c>
      <c r="E943" s="35">
        <f t="shared" ca="1" si="102"/>
        <v>2470.1124023670195</v>
      </c>
      <c r="F943" s="35">
        <f t="shared" ca="1" si="103"/>
        <v>2470.1124023670195</v>
      </c>
      <c r="G943" s="35">
        <f t="shared" ca="1" si="104"/>
        <v>0</v>
      </c>
      <c r="H943" s="35">
        <f t="shared" ca="1" si="99"/>
        <v>1.7967951541170584</v>
      </c>
      <c r="I943" s="35">
        <f t="shared" ca="1" si="100"/>
        <v>2471.9091975211368</v>
      </c>
      <c r="J943" s="35">
        <f t="shared" ca="1" si="101"/>
        <v>1.7967951541172624</v>
      </c>
    </row>
    <row r="944" spans="3:10" x14ac:dyDescent="0.25">
      <c r="C944" s="3">
        <v>928</v>
      </c>
      <c r="D944" s="35">
        <f t="shared" ca="1" si="98"/>
        <v>1.6698283533802045</v>
      </c>
      <c r="E944" s="35">
        <f t="shared" ca="1" si="102"/>
        <v>2471.7822307203996</v>
      </c>
      <c r="F944" s="35">
        <f t="shared" ca="1" si="103"/>
        <v>2471.9091975211368</v>
      </c>
      <c r="G944" s="35">
        <f t="shared" ca="1" si="104"/>
        <v>0.12696680073713651</v>
      </c>
      <c r="H944" s="35">
        <f t="shared" ca="1" si="99"/>
        <v>2.3863913561520098</v>
      </c>
      <c r="I944" s="35">
        <f t="shared" ca="1" si="100"/>
        <v>2474.295588877289</v>
      </c>
      <c r="J944" s="35">
        <f t="shared" ca="1" si="101"/>
        <v>2.5133581568893533</v>
      </c>
    </row>
    <row r="945" spans="3:10" x14ac:dyDescent="0.25">
      <c r="C945" s="3">
        <v>929</v>
      </c>
      <c r="D945" s="35">
        <f t="shared" ca="1" si="98"/>
        <v>0.50273768823417608</v>
      </c>
      <c r="E945" s="35">
        <f t="shared" ca="1" si="102"/>
        <v>2472.2849684086336</v>
      </c>
      <c r="F945" s="35">
        <f t="shared" ca="1" si="103"/>
        <v>2474.295588877289</v>
      </c>
      <c r="G945" s="35">
        <f t="shared" ca="1" si="104"/>
        <v>2.010620468655361</v>
      </c>
      <c r="H945" s="35">
        <f t="shared" ca="1" si="99"/>
        <v>2.8042633546675746</v>
      </c>
      <c r="I945" s="35">
        <f t="shared" ca="1" si="100"/>
        <v>2477.0998522319564</v>
      </c>
      <c r="J945" s="35">
        <f t="shared" ca="1" si="101"/>
        <v>4.8148838233228162</v>
      </c>
    </row>
    <row r="946" spans="3:10" x14ac:dyDescent="0.25">
      <c r="C946" s="3">
        <v>930</v>
      </c>
      <c r="D946" s="35">
        <f t="shared" ca="1" si="98"/>
        <v>3.8259702075584787</v>
      </c>
      <c r="E946" s="35">
        <f t="shared" ca="1" si="102"/>
        <v>2476.110938616192</v>
      </c>
      <c r="F946" s="35">
        <f t="shared" ca="1" si="103"/>
        <v>2477.0998522319564</v>
      </c>
      <c r="G946" s="35">
        <f t="shared" ca="1" si="104"/>
        <v>0.9889136157644316</v>
      </c>
      <c r="H946" s="35">
        <f t="shared" ca="1" si="99"/>
        <v>2.1194287342034213</v>
      </c>
      <c r="I946" s="35">
        <f t="shared" ca="1" si="100"/>
        <v>2479.2192809661597</v>
      </c>
      <c r="J946" s="35">
        <f t="shared" ca="1" si="101"/>
        <v>3.1083423499676428</v>
      </c>
    </row>
    <row r="947" spans="3:10" x14ac:dyDescent="0.25">
      <c r="C947" s="3">
        <v>931</v>
      </c>
      <c r="D947" s="35">
        <f t="shared" ca="1" si="98"/>
        <v>2.6620583260907726</v>
      </c>
      <c r="E947" s="35">
        <f t="shared" ca="1" si="102"/>
        <v>2478.7729969422826</v>
      </c>
      <c r="F947" s="35">
        <f t="shared" ca="1" si="103"/>
        <v>2479.2192809661597</v>
      </c>
      <c r="G947" s="35">
        <f t="shared" ca="1" si="104"/>
        <v>0.44628402387706956</v>
      </c>
      <c r="H947" s="35">
        <f t="shared" ca="1" si="99"/>
        <v>2.423840351563002</v>
      </c>
      <c r="I947" s="35">
        <f t="shared" ca="1" si="100"/>
        <v>2481.6431213177225</v>
      </c>
      <c r="J947" s="35">
        <f t="shared" ca="1" si="101"/>
        <v>2.8701243754399002</v>
      </c>
    </row>
    <row r="948" spans="3:10" x14ac:dyDescent="0.25">
      <c r="C948" s="3">
        <v>932</v>
      </c>
      <c r="D948" s="35">
        <f t="shared" ca="1" si="98"/>
        <v>2.084977501349274</v>
      </c>
      <c r="E948" s="35">
        <f t="shared" ca="1" si="102"/>
        <v>2480.857974443632</v>
      </c>
      <c r="F948" s="35">
        <f t="shared" ca="1" si="103"/>
        <v>2481.6431213177225</v>
      </c>
      <c r="G948" s="35">
        <f t="shared" ca="1" si="104"/>
        <v>0.78514687409051476</v>
      </c>
      <c r="H948" s="35">
        <f t="shared" ca="1" si="99"/>
        <v>1.3936066898293704</v>
      </c>
      <c r="I948" s="35">
        <f t="shared" ca="1" si="100"/>
        <v>2483.036728007552</v>
      </c>
      <c r="J948" s="35">
        <f t="shared" ca="1" si="101"/>
        <v>2.1787535639200541</v>
      </c>
    </row>
    <row r="949" spans="3:10" x14ac:dyDescent="0.25">
      <c r="C949" s="3">
        <v>933</v>
      </c>
      <c r="D949" s="35">
        <f t="shared" ca="1" si="98"/>
        <v>2.4562129275756188</v>
      </c>
      <c r="E949" s="35">
        <f t="shared" ca="1" si="102"/>
        <v>2483.3141873712075</v>
      </c>
      <c r="F949" s="35">
        <f t="shared" ca="1" si="103"/>
        <v>2483.3141873712075</v>
      </c>
      <c r="G949" s="35">
        <f t="shared" ca="1" si="104"/>
        <v>0</v>
      </c>
      <c r="H949" s="35">
        <f t="shared" ca="1" si="99"/>
        <v>1.953403221453929</v>
      </c>
      <c r="I949" s="35">
        <f t="shared" ca="1" si="100"/>
        <v>2485.2675905926612</v>
      </c>
      <c r="J949" s="35">
        <f t="shared" ca="1" si="101"/>
        <v>1.9534032214537547</v>
      </c>
    </row>
    <row r="950" spans="3:10" x14ac:dyDescent="0.25">
      <c r="C950" s="3">
        <v>934</v>
      </c>
      <c r="D950" s="35">
        <f t="shared" ca="1" si="98"/>
        <v>0.92783110676542935</v>
      </c>
      <c r="E950" s="35">
        <f t="shared" ca="1" si="102"/>
        <v>2484.242018477973</v>
      </c>
      <c r="F950" s="35">
        <f t="shared" ca="1" si="103"/>
        <v>2485.2675905926612</v>
      </c>
      <c r="G950" s="35">
        <f t="shared" ca="1" si="104"/>
        <v>1.0255721146882024</v>
      </c>
      <c r="H950" s="35">
        <f t="shared" ca="1" si="99"/>
        <v>2.7318176136322174</v>
      </c>
      <c r="I950" s="35">
        <f t="shared" ca="1" si="100"/>
        <v>2487.9994082062935</v>
      </c>
      <c r="J950" s="35">
        <f t="shared" ca="1" si="101"/>
        <v>3.7573897283205042</v>
      </c>
    </row>
    <row r="951" spans="3:10" x14ac:dyDescent="0.25">
      <c r="C951" s="3">
        <v>935</v>
      </c>
      <c r="D951" s="35">
        <f t="shared" ca="1" si="98"/>
        <v>3.3997470464955137</v>
      </c>
      <c r="E951" s="35">
        <f t="shared" ca="1" si="102"/>
        <v>2487.6417655244686</v>
      </c>
      <c r="F951" s="35">
        <f t="shared" ca="1" si="103"/>
        <v>2487.9994082062935</v>
      </c>
      <c r="G951" s="35">
        <f t="shared" ca="1" si="104"/>
        <v>0.35764268182492742</v>
      </c>
      <c r="H951" s="35">
        <f t="shared" ca="1" si="99"/>
        <v>2.0258613749487977</v>
      </c>
      <c r="I951" s="35">
        <f t="shared" ca="1" si="100"/>
        <v>2490.0252695812424</v>
      </c>
      <c r="J951" s="35">
        <f t="shared" ca="1" si="101"/>
        <v>2.3835040567737451</v>
      </c>
    </row>
    <row r="952" spans="3:10" x14ac:dyDescent="0.25">
      <c r="C952" s="3">
        <v>936</v>
      </c>
      <c r="D952" s="35">
        <f t="shared" ca="1" si="98"/>
        <v>4.5320249473795684</v>
      </c>
      <c r="E952" s="35">
        <f t="shared" ca="1" si="102"/>
        <v>2492.1737904718484</v>
      </c>
      <c r="F952" s="35">
        <f t="shared" ca="1" si="103"/>
        <v>2492.1737904718484</v>
      </c>
      <c r="G952" s="35">
        <f t="shared" ca="1" si="104"/>
        <v>0</v>
      </c>
      <c r="H952" s="35">
        <f t="shared" ca="1" si="99"/>
        <v>2.7734575842018034</v>
      </c>
      <c r="I952" s="35">
        <f t="shared" ca="1" si="100"/>
        <v>2494.9472480560503</v>
      </c>
      <c r="J952" s="35">
        <f t="shared" ca="1" si="101"/>
        <v>2.7734575842018785</v>
      </c>
    </row>
    <row r="953" spans="3:10" x14ac:dyDescent="0.25">
      <c r="C953" s="3">
        <v>937</v>
      </c>
      <c r="D953" s="35">
        <f t="shared" ca="1" si="98"/>
        <v>3.3404096065635072</v>
      </c>
      <c r="E953" s="35">
        <f t="shared" ca="1" si="102"/>
        <v>2495.5142000784117</v>
      </c>
      <c r="F953" s="35">
        <f t="shared" ca="1" si="103"/>
        <v>2495.5142000784117</v>
      </c>
      <c r="G953" s="35">
        <f t="shared" ca="1" si="104"/>
        <v>0</v>
      </c>
      <c r="H953" s="35">
        <f t="shared" ca="1" si="99"/>
        <v>2.6319779620148629</v>
      </c>
      <c r="I953" s="35">
        <f t="shared" ca="1" si="100"/>
        <v>2498.1461780404265</v>
      </c>
      <c r="J953" s="35">
        <f t="shared" ca="1" si="101"/>
        <v>2.6319779620148438</v>
      </c>
    </row>
    <row r="954" spans="3:10" x14ac:dyDescent="0.25">
      <c r="C954" s="3">
        <v>938</v>
      </c>
      <c r="D954" s="35">
        <f t="shared" ca="1" si="98"/>
        <v>3.9482892732144221</v>
      </c>
      <c r="E954" s="35">
        <f t="shared" ca="1" si="102"/>
        <v>2499.4624893516261</v>
      </c>
      <c r="F954" s="35">
        <f t="shared" ca="1" si="103"/>
        <v>2499.4624893516261</v>
      </c>
      <c r="G954" s="35">
        <f t="shared" ca="1" si="104"/>
        <v>0</v>
      </c>
      <c r="H954" s="35">
        <f t="shared" ca="1" si="99"/>
        <v>2.2104372362206104</v>
      </c>
      <c r="I954" s="35">
        <f t="shared" ca="1" si="100"/>
        <v>2501.6729265878466</v>
      </c>
      <c r="J954" s="35">
        <f t="shared" ca="1" si="101"/>
        <v>2.210437236220514</v>
      </c>
    </row>
    <row r="955" spans="3:10" x14ac:dyDescent="0.25">
      <c r="C955" s="3">
        <v>939</v>
      </c>
      <c r="D955" s="35">
        <f t="shared" ca="1" si="98"/>
        <v>1.9970381087234779</v>
      </c>
      <c r="E955" s="35">
        <f t="shared" ca="1" si="102"/>
        <v>2501.4595274603498</v>
      </c>
      <c r="F955" s="35">
        <f t="shared" ca="1" si="103"/>
        <v>2501.6729265878466</v>
      </c>
      <c r="G955" s="35">
        <f t="shared" ca="1" si="104"/>
        <v>0.21339912749681389</v>
      </c>
      <c r="H955" s="35">
        <f t="shared" ca="1" si="99"/>
        <v>2.6207095552465085</v>
      </c>
      <c r="I955" s="35">
        <f t="shared" ca="1" si="100"/>
        <v>2504.293636143093</v>
      </c>
      <c r="J955" s="35">
        <f t="shared" ca="1" si="101"/>
        <v>2.8341086827431354</v>
      </c>
    </row>
    <row r="956" spans="3:10" x14ac:dyDescent="0.25">
      <c r="C956" s="3">
        <v>940</v>
      </c>
      <c r="D956" s="35">
        <f t="shared" ca="1" si="98"/>
        <v>1.3717939430602315</v>
      </c>
      <c r="E956" s="35">
        <f t="shared" ca="1" si="102"/>
        <v>2502.8313214034101</v>
      </c>
      <c r="F956" s="35">
        <f t="shared" ca="1" si="103"/>
        <v>2504.293636143093</v>
      </c>
      <c r="G956" s="35">
        <f t="shared" ca="1" si="104"/>
        <v>1.4623147396828244</v>
      </c>
      <c r="H956" s="35">
        <f t="shared" ca="1" si="99"/>
        <v>2.2707079030568673</v>
      </c>
      <c r="I956" s="35">
        <f t="shared" ca="1" si="100"/>
        <v>2506.5643440461499</v>
      </c>
      <c r="J956" s="35">
        <f t="shared" ca="1" si="101"/>
        <v>3.7330226427397974</v>
      </c>
    </row>
    <row r="957" spans="3:10" x14ac:dyDescent="0.25">
      <c r="C957" s="3">
        <v>941</v>
      </c>
      <c r="D957" s="35">
        <f t="shared" ca="1" si="98"/>
        <v>0.78225498673560934</v>
      </c>
      <c r="E957" s="35">
        <f t="shared" ca="1" si="102"/>
        <v>2503.6135763901457</v>
      </c>
      <c r="F957" s="35">
        <f t="shared" ca="1" si="103"/>
        <v>2506.5643440461499</v>
      </c>
      <c r="G957" s="35">
        <f t="shared" ca="1" si="104"/>
        <v>2.9507676560042455</v>
      </c>
      <c r="H957" s="35">
        <f t="shared" ca="1" si="99"/>
        <v>2.500600640373885</v>
      </c>
      <c r="I957" s="35">
        <f t="shared" ca="1" si="100"/>
        <v>2509.0649446865236</v>
      </c>
      <c r="J957" s="35">
        <f t="shared" ca="1" si="101"/>
        <v>5.4513682963779502</v>
      </c>
    </row>
    <row r="958" spans="3:10" x14ac:dyDescent="0.25">
      <c r="C958" s="3">
        <v>942</v>
      </c>
      <c r="D958" s="35">
        <f t="shared" ca="1" si="98"/>
        <v>0.15181604206284227</v>
      </c>
      <c r="E958" s="35">
        <f t="shared" ca="1" si="102"/>
        <v>2503.7653924322085</v>
      </c>
      <c r="F958" s="35">
        <f t="shared" ca="1" si="103"/>
        <v>2509.0649446865236</v>
      </c>
      <c r="G958" s="35">
        <f t="shared" ca="1" si="104"/>
        <v>5.299552254315131</v>
      </c>
      <c r="H958" s="35">
        <f t="shared" ca="1" si="99"/>
        <v>2.1194443701486185</v>
      </c>
      <c r="I958" s="35">
        <f t="shared" ca="1" si="100"/>
        <v>2511.1843890566724</v>
      </c>
      <c r="J958" s="35">
        <f t="shared" ca="1" si="101"/>
        <v>7.4189966244639436</v>
      </c>
    </row>
    <row r="959" spans="3:10" x14ac:dyDescent="0.25">
      <c r="C959" s="3">
        <v>943</v>
      </c>
      <c r="D959" s="35">
        <f t="shared" ca="1" si="98"/>
        <v>1.2534929692100589</v>
      </c>
      <c r="E959" s="35">
        <f t="shared" ca="1" si="102"/>
        <v>2505.0188854014186</v>
      </c>
      <c r="F959" s="35">
        <f t="shared" ca="1" si="103"/>
        <v>2511.1843890566724</v>
      </c>
      <c r="G959" s="35">
        <f t="shared" ca="1" si="104"/>
        <v>6.1655036552538149</v>
      </c>
      <c r="H959" s="35">
        <f t="shared" ca="1" si="99"/>
        <v>1.4777813275193565</v>
      </c>
      <c r="I959" s="35">
        <f t="shared" ca="1" si="100"/>
        <v>2512.662170384192</v>
      </c>
      <c r="J959" s="35">
        <f t="shared" ca="1" si="101"/>
        <v>7.6432849827733662</v>
      </c>
    </row>
    <row r="960" spans="3:10" x14ac:dyDescent="0.25">
      <c r="C960" s="3">
        <v>944</v>
      </c>
      <c r="D960" s="35">
        <f t="shared" ca="1" si="98"/>
        <v>2.5572368457529726</v>
      </c>
      <c r="E960" s="35">
        <f t="shared" ca="1" si="102"/>
        <v>2507.5761222471715</v>
      </c>
      <c r="F960" s="35">
        <f t="shared" ca="1" si="103"/>
        <v>2512.662170384192</v>
      </c>
      <c r="G960" s="35">
        <f t="shared" ca="1" si="104"/>
        <v>5.086048137020498</v>
      </c>
      <c r="H960" s="35">
        <f t="shared" ca="1" si="99"/>
        <v>1.8032231399777021</v>
      </c>
      <c r="I960" s="35">
        <f t="shared" ca="1" si="100"/>
        <v>2514.4653935241695</v>
      </c>
      <c r="J960" s="35">
        <f t="shared" ca="1" si="101"/>
        <v>6.889271276997988</v>
      </c>
    </row>
    <row r="961" spans="3:10" x14ac:dyDescent="0.25">
      <c r="C961" s="3">
        <v>945</v>
      </c>
      <c r="D961" s="35">
        <f t="shared" ca="1" si="98"/>
        <v>3.7574515231319832</v>
      </c>
      <c r="E961" s="35">
        <f t="shared" ca="1" si="102"/>
        <v>2511.3335737703037</v>
      </c>
      <c r="F961" s="35">
        <f t="shared" ca="1" si="103"/>
        <v>2514.4653935241695</v>
      </c>
      <c r="G961" s="35">
        <f t="shared" ca="1" si="104"/>
        <v>3.1318197538657842</v>
      </c>
      <c r="H961" s="35">
        <f t="shared" ca="1" si="99"/>
        <v>3.0452199049451703</v>
      </c>
      <c r="I961" s="35">
        <f t="shared" ca="1" si="100"/>
        <v>2517.5106134291145</v>
      </c>
      <c r="J961" s="35">
        <f t="shared" ca="1" si="101"/>
        <v>6.1770396588108269</v>
      </c>
    </row>
    <row r="962" spans="3:10" x14ac:dyDescent="0.25">
      <c r="C962" s="3">
        <v>946</v>
      </c>
      <c r="D962" s="35">
        <f t="shared" ca="1" si="98"/>
        <v>4.7025770758999936</v>
      </c>
      <c r="E962" s="35">
        <f t="shared" ca="1" si="102"/>
        <v>2516.0361508462038</v>
      </c>
      <c r="F962" s="35">
        <f t="shared" ca="1" si="103"/>
        <v>2517.5106134291145</v>
      </c>
      <c r="G962" s="35">
        <f t="shared" ca="1" si="104"/>
        <v>1.4744625829107463</v>
      </c>
      <c r="H962" s="35">
        <f t="shared" ca="1" si="99"/>
        <v>2.4565384834412889</v>
      </c>
      <c r="I962" s="35">
        <f t="shared" ca="1" si="100"/>
        <v>2519.9671519125559</v>
      </c>
      <c r="J962" s="35">
        <f t="shared" ca="1" si="101"/>
        <v>3.9310010663521098</v>
      </c>
    </row>
    <row r="963" spans="3:10" x14ac:dyDescent="0.25">
      <c r="C963" s="3">
        <v>947</v>
      </c>
      <c r="D963" s="35">
        <f t="shared" ca="1" si="98"/>
        <v>3.7242802658556169</v>
      </c>
      <c r="E963" s="35">
        <f t="shared" ca="1" si="102"/>
        <v>2519.7604311120595</v>
      </c>
      <c r="F963" s="35">
        <f t="shared" ca="1" si="103"/>
        <v>2519.9671519125559</v>
      </c>
      <c r="G963" s="35">
        <f t="shared" ca="1" si="104"/>
        <v>0.20672080049644137</v>
      </c>
      <c r="H963" s="35">
        <f t="shared" ca="1" si="99"/>
        <v>2.2508311295275538</v>
      </c>
      <c r="I963" s="35">
        <f t="shared" ca="1" si="100"/>
        <v>2522.2179830420832</v>
      </c>
      <c r="J963" s="35">
        <f t="shared" ca="1" si="101"/>
        <v>2.4575519300237829</v>
      </c>
    </row>
    <row r="964" spans="3:10" x14ac:dyDescent="0.25">
      <c r="C964" s="3">
        <v>948</v>
      </c>
      <c r="D964" s="35">
        <f t="shared" ca="1" si="98"/>
        <v>3.5164143925131315</v>
      </c>
      <c r="E964" s="35">
        <f t="shared" ca="1" si="102"/>
        <v>2523.2768455045725</v>
      </c>
      <c r="F964" s="35">
        <f t="shared" ca="1" si="103"/>
        <v>2523.2768455045725</v>
      </c>
      <c r="G964" s="35">
        <f t="shared" ca="1" si="104"/>
        <v>0</v>
      </c>
      <c r="H964" s="35">
        <f t="shared" ca="1" si="99"/>
        <v>2.3732532580650094</v>
      </c>
      <c r="I964" s="35">
        <f t="shared" ca="1" si="100"/>
        <v>2525.6500987626378</v>
      </c>
      <c r="J964" s="35">
        <f t="shared" ca="1" si="101"/>
        <v>2.3732532580652332</v>
      </c>
    </row>
    <row r="965" spans="3:10" x14ac:dyDescent="0.25">
      <c r="C965" s="3">
        <v>949</v>
      </c>
      <c r="D965" s="35">
        <f t="shared" ca="1" si="98"/>
        <v>0.29096927443085729</v>
      </c>
      <c r="E965" s="35">
        <f t="shared" ca="1" si="102"/>
        <v>2523.5678147790036</v>
      </c>
      <c r="F965" s="35">
        <f t="shared" ca="1" si="103"/>
        <v>2525.6500987626378</v>
      </c>
      <c r="G965" s="35">
        <f t="shared" ca="1" si="104"/>
        <v>2.08228398363417</v>
      </c>
      <c r="H965" s="35">
        <f t="shared" ca="1" si="99"/>
        <v>2.3795630225785782</v>
      </c>
      <c r="I965" s="35">
        <f t="shared" ca="1" si="100"/>
        <v>2528.0296617852164</v>
      </c>
      <c r="J965" s="35">
        <f t="shared" ca="1" si="101"/>
        <v>4.4618470062127926</v>
      </c>
    </row>
    <row r="966" spans="3:10" x14ac:dyDescent="0.25">
      <c r="C966" s="3">
        <v>950</v>
      </c>
      <c r="D966" s="35">
        <f t="shared" ca="1" si="98"/>
        <v>2.619879288556739</v>
      </c>
      <c r="E966" s="35">
        <f t="shared" ca="1" si="102"/>
        <v>2526.1876940675602</v>
      </c>
      <c r="F966" s="35">
        <f t="shared" ca="1" si="103"/>
        <v>2528.0296617852164</v>
      </c>
      <c r="G966" s="35">
        <f t="shared" ca="1" si="104"/>
        <v>1.8419677176561891</v>
      </c>
      <c r="H966" s="35">
        <f t="shared" ca="1" si="99"/>
        <v>2.4564206093908245</v>
      </c>
      <c r="I966" s="35">
        <f t="shared" ca="1" si="100"/>
        <v>2530.4860823946074</v>
      </c>
      <c r="J966" s="35">
        <f t="shared" ca="1" si="101"/>
        <v>4.2983883270471779</v>
      </c>
    </row>
    <row r="967" spans="3:10" x14ac:dyDescent="0.25">
      <c r="C967" s="3">
        <v>951</v>
      </c>
      <c r="D967" s="35">
        <f t="shared" ca="1" si="98"/>
        <v>3.9277630114838287</v>
      </c>
      <c r="E967" s="35">
        <f t="shared" ca="1" si="102"/>
        <v>2530.1154570790441</v>
      </c>
      <c r="F967" s="35">
        <f t="shared" ca="1" si="103"/>
        <v>2530.4860823946074</v>
      </c>
      <c r="G967" s="35">
        <f t="shared" ca="1" si="104"/>
        <v>0.37062531556330214</v>
      </c>
      <c r="H967" s="35">
        <f t="shared" ca="1" si="99"/>
        <v>2.7126962941843504</v>
      </c>
      <c r="I967" s="35">
        <f t="shared" ca="1" si="100"/>
        <v>2533.1987786887917</v>
      </c>
      <c r="J967" s="35">
        <f t="shared" ca="1" si="101"/>
        <v>3.0833216097475997</v>
      </c>
    </row>
    <row r="968" spans="3:10" x14ac:dyDescent="0.25">
      <c r="C968" s="3">
        <v>952</v>
      </c>
      <c r="D968" s="35">
        <f t="shared" ca="1" si="98"/>
        <v>1.975494597441207</v>
      </c>
      <c r="E968" s="35">
        <f t="shared" ca="1" si="102"/>
        <v>2532.0909516764855</v>
      </c>
      <c r="F968" s="35">
        <f t="shared" ca="1" si="103"/>
        <v>2533.1987786887917</v>
      </c>
      <c r="G968" s="35">
        <f t="shared" ca="1" si="104"/>
        <v>1.1078270123061884</v>
      </c>
      <c r="H968" s="35">
        <f t="shared" ca="1" si="99"/>
        <v>1.8967451045311621</v>
      </c>
      <c r="I968" s="35">
        <f t="shared" ca="1" si="100"/>
        <v>2535.0955237933226</v>
      </c>
      <c r="J968" s="35">
        <f t="shared" ca="1" si="101"/>
        <v>3.0045721168371529</v>
      </c>
    </row>
    <row r="969" spans="3:10" x14ac:dyDescent="0.25">
      <c r="C969" s="3">
        <v>953</v>
      </c>
      <c r="D969" s="35">
        <f t="shared" ca="1" si="98"/>
        <v>4.7386532451822285</v>
      </c>
      <c r="E969" s="35">
        <f t="shared" ca="1" si="102"/>
        <v>2536.8296049216679</v>
      </c>
      <c r="F969" s="35">
        <f t="shared" ca="1" si="103"/>
        <v>2536.8296049216679</v>
      </c>
      <c r="G969" s="35">
        <f t="shared" ca="1" si="104"/>
        <v>0</v>
      </c>
      <c r="H969" s="35">
        <f t="shared" ca="1" si="99"/>
        <v>2.1294225531031392</v>
      </c>
      <c r="I969" s="35">
        <f t="shared" ca="1" si="100"/>
        <v>2538.9590274747711</v>
      </c>
      <c r="J969" s="35">
        <f t="shared" ca="1" si="101"/>
        <v>2.129422553103268</v>
      </c>
    </row>
    <row r="970" spans="3:10" x14ac:dyDescent="0.25">
      <c r="C970" s="3">
        <v>954</v>
      </c>
      <c r="D970" s="35">
        <f t="shared" ca="1" si="98"/>
        <v>0.25977158554104152</v>
      </c>
      <c r="E970" s="35">
        <f t="shared" ca="1" si="102"/>
        <v>2537.0893765072087</v>
      </c>
      <c r="F970" s="35">
        <f t="shared" ca="1" si="103"/>
        <v>2538.9590274747711</v>
      </c>
      <c r="G970" s="35">
        <f t="shared" ca="1" si="104"/>
        <v>1.8696509675623929</v>
      </c>
      <c r="H970" s="35">
        <f t="shared" ca="1" si="99"/>
        <v>1.9305346442760765</v>
      </c>
      <c r="I970" s="35">
        <f t="shared" ca="1" si="100"/>
        <v>2540.8895621190472</v>
      </c>
      <c r="J970" s="35">
        <f t="shared" ca="1" si="101"/>
        <v>3.8001856118385149</v>
      </c>
    </row>
    <row r="971" spans="3:10" x14ac:dyDescent="0.25">
      <c r="C971" s="3">
        <v>955</v>
      </c>
      <c r="D971" s="35">
        <f t="shared" ca="1" si="98"/>
        <v>4.4030501909852902</v>
      </c>
      <c r="E971" s="35">
        <f t="shared" ca="1" si="102"/>
        <v>2541.4924266981939</v>
      </c>
      <c r="F971" s="35">
        <f t="shared" ca="1" si="103"/>
        <v>2541.4924266981939</v>
      </c>
      <c r="G971" s="35">
        <f t="shared" ca="1" si="104"/>
        <v>0</v>
      </c>
      <c r="H971" s="35">
        <f t="shared" ca="1" si="99"/>
        <v>2.4602531341300033</v>
      </c>
      <c r="I971" s="35">
        <f t="shared" ca="1" si="100"/>
        <v>2543.9526798323241</v>
      </c>
      <c r="J971" s="35">
        <f t="shared" ca="1" si="101"/>
        <v>2.4602531341301983</v>
      </c>
    </row>
    <row r="972" spans="3:10" x14ac:dyDescent="0.25">
      <c r="C972" s="3">
        <v>956</v>
      </c>
      <c r="D972" s="35">
        <f t="shared" ca="1" si="98"/>
        <v>4.6997989528435777</v>
      </c>
      <c r="E972" s="35">
        <f t="shared" ca="1" si="102"/>
        <v>2546.1922256510375</v>
      </c>
      <c r="F972" s="35">
        <f t="shared" ca="1" si="103"/>
        <v>2546.1922256510375</v>
      </c>
      <c r="G972" s="35">
        <f t="shared" ca="1" si="104"/>
        <v>0</v>
      </c>
      <c r="H972" s="35">
        <f t="shared" ca="1" si="99"/>
        <v>2.5031742231199514</v>
      </c>
      <c r="I972" s="35">
        <f t="shared" ca="1" si="100"/>
        <v>2548.6953998741574</v>
      </c>
      <c r="J972" s="35">
        <f t="shared" ca="1" si="101"/>
        <v>2.5031742231199132</v>
      </c>
    </row>
    <row r="973" spans="3:10" x14ac:dyDescent="0.25">
      <c r="C973" s="3">
        <v>957</v>
      </c>
      <c r="D973" s="35">
        <f t="shared" ca="1" si="98"/>
        <v>4.084027258348546</v>
      </c>
      <c r="E973" s="35">
        <f t="shared" ca="1" si="102"/>
        <v>2550.2762529093861</v>
      </c>
      <c r="F973" s="35">
        <f t="shared" ca="1" si="103"/>
        <v>2550.2762529093861</v>
      </c>
      <c r="G973" s="35">
        <f t="shared" ca="1" si="104"/>
        <v>0</v>
      </c>
      <c r="H973" s="35">
        <f t="shared" ca="1" si="99"/>
        <v>1.8358865516737219</v>
      </c>
      <c r="I973" s="35">
        <f t="shared" ca="1" si="100"/>
        <v>2552.11213946106</v>
      </c>
      <c r="J973" s="35">
        <f t="shared" ca="1" si="101"/>
        <v>1.8358865516738661</v>
      </c>
    </row>
    <row r="974" spans="3:10" x14ac:dyDescent="0.25">
      <c r="C974" s="3">
        <v>958</v>
      </c>
      <c r="D974" s="35">
        <f t="shared" ca="1" si="98"/>
        <v>4.7847735341201956</v>
      </c>
      <c r="E974" s="35">
        <f t="shared" ca="1" si="102"/>
        <v>2555.0610264435063</v>
      </c>
      <c r="F974" s="35">
        <f t="shared" ca="1" si="103"/>
        <v>2555.0610264435063</v>
      </c>
      <c r="G974" s="35">
        <f t="shared" ca="1" si="104"/>
        <v>0</v>
      </c>
      <c r="H974" s="35">
        <f t="shared" ca="1" si="99"/>
        <v>2.014531416530795</v>
      </c>
      <c r="I974" s="35">
        <f t="shared" ca="1" si="100"/>
        <v>2557.075557860037</v>
      </c>
      <c r="J974" s="35">
        <f t="shared" ca="1" si="101"/>
        <v>2.0145314165306445</v>
      </c>
    </row>
    <row r="975" spans="3:10" x14ac:dyDescent="0.25">
      <c r="C975" s="3">
        <v>959</v>
      </c>
      <c r="D975" s="35">
        <f t="shared" ca="1" si="98"/>
        <v>4.7848900085950978</v>
      </c>
      <c r="E975" s="35">
        <f t="shared" ca="1" si="102"/>
        <v>2559.8459164521014</v>
      </c>
      <c r="F975" s="35">
        <f t="shared" ca="1" si="103"/>
        <v>2559.8459164521014</v>
      </c>
      <c r="G975" s="35">
        <f t="shared" ca="1" si="104"/>
        <v>0</v>
      </c>
      <c r="H975" s="35">
        <f t="shared" ca="1" si="99"/>
        <v>1.0288923781924741</v>
      </c>
      <c r="I975" s="35">
        <f t="shared" ca="1" si="100"/>
        <v>2560.8748088302937</v>
      </c>
      <c r="J975" s="35">
        <f t="shared" ca="1" si="101"/>
        <v>1.0288923781922676</v>
      </c>
    </row>
    <row r="976" spans="3:10" x14ac:dyDescent="0.25">
      <c r="C976" s="3">
        <v>960</v>
      </c>
      <c r="D976" s="35">
        <f t="shared" ca="1" si="98"/>
        <v>2.7504522473247572</v>
      </c>
      <c r="E976" s="35">
        <f t="shared" ca="1" si="102"/>
        <v>2562.596368699426</v>
      </c>
      <c r="F976" s="35">
        <f t="shared" ca="1" si="103"/>
        <v>2562.596368699426</v>
      </c>
      <c r="G976" s="35">
        <f t="shared" ca="1" si="104"/>
        <v>0</v>
      </c>
      <c r="H976" s="35">
        <f t="shared" ca="1" si="99"/>
        <v>2.2112672997316323</v>
      </c>
      <c r="I976" s="35">
        <f t="shared" ca="1" si="100"/>
        <v>2564.8076359991578</v>
      </c>
      <c r="J976" s="35">
        <f t="shared" ca="1" si="101"/>
        <v>2.2112672997318441</v>
      </c>
    </row>
    <row r="977" spans="3:10" x14ac:dyDescent="0.25">
      <c r="C977" s="3">
        <v>961</v>
      </c>
      <c r="D977" s="35">
        <f t="shared" ca="1" si="98"/>
        <v>2.9366133973445852</v>
      </c>
      <c r="E977" s="35">
        <f t="shared" ca="1" si="102"/>
        <v>2565.5329820967704</v>
      </c>
      <c r="F977" s="35">
        <f t="shared" ca="1" si="103"/>
        <v>2565.5329820967704</v>
      </c>
      <c r="G977" s="35">
        <f t="shared" ca="1" si="104"/>
        <v>0</v>
      </c>
      <c r="H977" s="35">
        <f t="shared" ca="1" si="99"/>
        <v>1.3282183415227073</v>
      </c>
      <c r="I977" s="35">
        <f t="shared" ca="1" si="100"/>
        <v>2566.8612004382931</v>
      </c>
      <c r="J977" s="35">
        <f t="shared" ca="1" si="101"/>
        <v>1.3282183415226427</v>
      </c>
    </row>
    <row r="978" spans="3:10" x14ac:dyDescent="0.25">
      <c r="C978" s="3">
        <v>962</v>
      </c>
      <c r="D978" s="35">
        <f t="shared" ref="D978:D1016" ca="1" si="105">$C$7+($C$8-$C$7)*RAND()</f>
        <v>1.4599696170634413</v>
      </c>
      <c r="E978" s="35">
        <f t="shared" ca="1" si="102"/>
        <v>2566.9929517138339</v>
      </c>
      <c r="F978" s="35">
        <f t="shared" ca="1" si="103"/>
        <v>2566.9929517138339</v>
      </c>
      <c r="G978" s="35">
        <f t="shared" ca="1" si="104"/>
        <v>0</v>
      </c>
      <c r="H978" s="35">
        <f t="shared" ref="H978:H1016" ca="1" si="106">NORMINV(RAND(),$C$11,$C$12)</f>
        <v>1.7288248729156255</v>
      </c>
      <c r="I978" s="35">
        <f t="shared" ref="I978:I1016" ca="1" si="107">F978+H978</f>
        <v>2568.7217765867495</v>
      </c>
      <c r="J978" s="35">
        <f t="shared" ref="J978:J1016" ca="1" si="108">I978-E978</f>
        <v>1.7288248729155384</v>
      </c>
    </row>
    <row r="979" spans="3:10" x14ac:dyDescent="0.25">
      <c r="C979" s="3">
        <v>963</v>
      </c>
      <c r="D979" s="35">
        <f t="shared" ca="1" si="105"/>
        <v>2.4123639548499294</v>
      </c>
      <c r="E979" s="35">
        <f t="shared" ref="E979:E1016" ca="1" si="109">D979+E978</f>
        <v>2569.4053156686837</v>
      </c>
      <c r="F979" s="35">
        <f t="shared" ref="F979:F1016" ca="1" si="110">IF(E979&gt;I978,E979,I978)</f>
        <v>2569.4053156686837</v>
      </c>
      <c r="G979" s="35">
        <f t="shared" ref="G979:G1017" ca="1" si="111">F979-E979</f>
        <v>0</v>
      </c>
      <c r="H979" s="35">
        <f t="shared" ca="1" si="106"/>
        <v>1.7714535133003522</v>
      </c>
      <c r="I979" s="35">
        <f t="shared" ca="1" si="107"/>
        <v>2571.1767691819841</v>
      </c>
      <c r="J979" s="35">
        <f t="shared" ca="1" si="108"/>
        <v>1.7714535133004574</v>
      </c>
    </row>
    <row r="980" spans="3:10" x14ac:dyDescent="0.25">
      <c r="C980" s="3">
        <v>964</v>
      </c>
      <c r="D980" s="35">
        <f t="shared" ca="1" si="105"/>
        <v>1.9409530164515065</v>
      </c>
      <c r="E980" s="35">
        <f t="shared" ca="1" si="109"/>
        <v>2571.3462686851353</v>
      </c>
      <c r="F980" s="35">
        <f t="shared" ca="1" si="110"/>
        <v>2571.3462686851353</v>
      </c>
      <c r="G980" s="35">
        <f t="shared" ca="1" si="111"/>
        <v>0</v>
      </c>
      <c r="H980" s="35">
        <f t="shared" ca="1" si="106"/>
        <v>1.4381498168319315</v>
      </c>
      <c r="I980" s="35">
        <f t="shared" ca="1" si="107"/>
        <v>2572.7844185019671</v>
      </c>
      <c r="J980" s="35">
        <f t="shared" ca="1" si="108"/>
        <v>1.4381498168318103</v>
      </c>
    </row>
    <row r="981" spans="3:10" x14ac:dyDescent="0.25">
      <c r="C981" s="3">
        <v>965</v>
      </c>
      <c r="D981" s="35">
        <f t="shared" ca="1" si="105"/>
        <v>4.6762460054224695</v>
      </c>
      <c r="E981" s="35">
        <f t="shared" ca="1" si="109"/>
        <v>2576.0225146905577</v>
      </c>
      <c r="F981" s="35">
        <f t="shared" ca="1" si="110"/>
        <v>2576.0225146905577</v>
      </c>
      <c r="G981" s="35">
        <f t="shared" ca="1" si="111"/>
        <v>0</v>
      </c>
      <c r="H981" s="35">
        <f t="shared" ca="1" si="106"/>
        <v>2.7225273278907567</v>
      </c>
      <c r="I981" s="35">
        <f t="shared" ca="1" si="107"/>
        <v>2578.7450420184487</v>
      </c>
      <c r="J981" s="35">
        <f t="shared" ca="1" si="108"/>
        <v>2.7225273278909299</v>
      </c>
    </row>
    <row r="982" spans="3:10" x14ac:dyDescent="0.25">
      <c r="C982" s="3">
        <v>966</v>
      </c>
      <c r="D982" s="35">
        <f t="shared" ca="1" si="105"/>
        <v>3.0540116227397576</v>
      </c>
      <c r="E982" s="35">
        <f t="shared" ca="1" si="109"/>
        <v>2579.0765263132976</v>
      </c>
      <c r="F982" s="35">
        <f t="shared" ca="1" si="110"/>
        <v>2579.0765263132976</v>
      </c>
      <c r="G982" s="35">
        <f t="shared" ca="1" si="111"/>
        <v>0</v>
      </c>
      <c r="H982" s="35">
        <f t="shared" ca="1" si="106"/>
        <v>1.819427046706624</v>
      </c>
      <c r="I982" s="35">
        <f t="shared" ca="1" si="107"/>
        <v>2580.8959533600041</v>
      </c>
      <c r="J982" s="35">
        <f t="shared" ca="1" si="108"/>
        <v>1.8194270467065508</v>
      </c>
    </row>
    <row r="983" spans="3:10" x14ac:dyDescent="0.25">
      <c r="C983" s="3">
        <v>967</v>
      </c>
      <c r="D983" s="35">
        <f t="shared" ca="1" si="105"/>
        <v>4.6538083530556262</v>
      </c>
      <c r="E983" s="35">
        <f t="shared" ca="1" si="109"/>
        <v>2583.730334666353</v>
      </c>
      <c r="F983" s="35">
        <f t="shared" ca="1" si="110"/>
        <v>2583.730334666353</v>
      </c>
      <c r="G983" s="35">
        <f t="shared" ca="1" si="111"/>
        <v>0</v>
      </c>
      <c r="H983" s="35">
        <f t="shared" ca="1" si="106"/>
        <v>1.7503880060155403</v>
      </c>
      <c r="I983" s="35">
        <f t="shared" ca="1" si="107"/>
        <v>2585.4807226723683</v>
      </c>
      <c r="J983" s="35">
        <f t="shared" ca="1" si="108"/>
        <v>1.7503880060153278</v>
      </c>
    </row>
    <row r="984" spans="3:10" x14ac:dyDescent="0.25">
      <c r="C984" s="3">
        <v>968</v>
      </c>
      <c r="D984" s="35">
        <f t="shared" ca="1" si="105"/>
        <v>4.0550123618053515</v>
      </c>
      <c r="E984" s="35">
        <f t="shared" ca="1" si="109"/>
        <v>2587.7853470281584</v>
      </c>
      <c r="F984" s="35">
        <f t="shared" ca="1" si="110"/>
        <v>2587.7853470281584</v>
      </c>
      <c r="G984" s="35">
        <f t="shared" ca="1" si="111"/>
        <v>0</v>
      </c>
      <c r="H984" s="35">
        <f t="shared" ca="1" si="106"/>
        <v>1.413272889126707</v>
      </c>
      <c r="I984" s="35">
        <f t="shared" ca="1" si="107"/>
        <v>2589.1986199172852</v>
      </c>
      <c r="J984" s="35">
        <f t="shared" ca="1" si="108"/>
        <v>1.4132728891268016</v>
      </c>
    </row>
    <row r="985" spans="3:10" x14ac:dyDescent="0.25">
      <c r="C985" s="3">
        <v>969</v>
      </c>
      <c r="D985" s="35">
        <f t="shared" ca="1" si="105"/>
        <v>3.9588122874405252</v>
      </c>
      <c r="E985" s="35">
        <f t="shared" ca="1" si="109"/>
        <v>2591.7441593155991</v>
      </c>
      <c r="F985" s="35">
        <f t="shared" ca="1" si="110"/>
        <v>2591.7441593155991</v>
      </c>
      <c r="G985" s="35">
        <f t="shared" ca="1" si="111"/>
        <v>0</v>
      </c>
      <c r="H985" s="35">
        <f t="shared" ca="1" si="106"/>
        <v>2.632871757293787</v>
      </c>
      <c r="I985" s="35">
        <f t="shared" ca="1" si="107"/>
        <v>2594.3770310728928</v>
      </c>
      <c r="J985" s="35">
        <f t="shared" ca="1" si="108"/>
        <v>2.6328717572937421</v>
      </c>
    </row>
    <row r="986" spans="3:10" x14ac:dyDescent="0.25">
      <c r="C986" s="3">
        <v>970</v>
      </c>
      <c r="D986" s="35">
        <f t="shared" ca="1" si="105"/>
        <v>0.6450615745558308</v>
      </c>
      <c r="E986" s="35">
        <f t="shared" ca="1" si="109"/>
        <v>2592.3892208901548</v>
      </c>
      <c r="F986" s="35">
        <f t="shared" ca="1" si="110"/>
        <v>2594.3770310728928</v>
      </c>
      <c r="G986" s="35">
        <f t="shared" ca="1" si="111"/>
        <v>1.9878101827380306</v>
      </c>
      <c r="H986" s="35">
        <f t="shared" ca="1" si="106"/>
        <v>1.5122303735410378</v>
      </c>
      <c r="I986" s="35">
        <f t="shared" ca="1" si="107"/>
        <v>2595.8892614464339</v>
      </c>
      <c r="J986" s="35">
        <f t="shared" ca="1" si="108"/>
        <v>3.5000405562791457</v>
      </c>
    </row>
    <row r="987" spans="3:10" x14ac:dyDescent="0.25">
      <c r="C987" s="3">
        <v>971</v>
      </c>
      <c r="D987" s="35">
        <f t="shared" ca="1" si="105"/>
        <v>0.20252500256878636</v>
      </c>
      <c r="E987" s="35">
        <f t="shared" ca="1" si="109"/>
        <v>2592.5917458927233</v>
      </c>
      <c r="F987" s="35">
        <f t="shared" ca="1" si="110"/>
        <v>2595.8892614464339</v>
      </c>
      <c r="G987" s="35">
        <f t="shared" ca="1" si="111"/>
        <v>3.297515553710582</v>
      </c>
      <c r="H987" s="35">
        <f t="shared" ca="1" si="106"/>
        <v>2.5360805345948725</v>
      </c>
      <c r="I987" s="35">
        <f t="shared" ca="1" si="107"/>
        <v>2598.4253419810289</v>
      </c>
      <c r="J987" s="35">
        <f t="shared" ca="1" si="108"/>
        <v>5.8335960883055122</v>
      </c>
    </row>
    <row r="988" spans="3:10" x14ac:dyDescent="0.25">
      <c r="C988" s="3">
        <v>972</v>
      </c>
      <c r="D988" s="35">
        <f t="shared" ca="1" si="105"/>
        <v>1.9676826122927082</v>
      </c>
      <c r="E988" s="35">
        <f t="shared" ca="1" si="109"/>
        <v>2594.5594285050161</v>
      </c>
      <c r="F988" s="35">
        <f t="shared" ca="1" si="110"/>
        <v>2598.4253419810289</v>
      </c>
      <c r="G988" s="35">
        <f t="shared" ca="1" si="111"/>
        <v>3.8659134760127927</v>
      </c>
      <c r="H988" s="35">
        <f t="shared" ca="1" si="106"/>
        <v>1.9747567369488623</v>
      </c>
      <c r="I988" s="35">
        <f t="shared" ca="1" si="107"/>
        <v>2600.4000987179779</v>
      </c>
      <c r="J988" s="35">
        <f t="shared" ca="1" si="108"/>
        <v>5.8406702129618679</v>
      </c>
    </row>
    <row r="989" spans="3:10" x14ac:dyDescent="0.25">
      <c r="C989" s="3">
        <v>973</v>
      </c>
      <c r="D989" s="35">
        <f t="shared" ca="1" si="105"/>
        <v>4.5922089518687113</v>
      </c>
      <c r="E989" s="35">
        <f t="shared" ca="1" si="109"/>
        <v>2599.1516374568846</v>
      </c>
      <c r="F989" s="35">
        <f t="shared" ca="1" si="110"/>
        <v>2600.4000987179779</v>
      </c>
      <c r="G989" s="35">
        <f t="shared" ca="1" si="111"/>
        <v>1.2484612610933254</v>
      </c>
      <c r="H989" s="35">
        <f t="shared" ca="1" si="106"/>
        <v>2.0094570145055752</v>
      </c>
      <c r="I989" s="35">
        <f t="shared" ca="1" si="107"/>
        <v>2602.4095557324836</v>
      </c>
      <c r="J989" s="35">
        <f t="shared" ca="1" si="108"/>
        <v>3.2579182755989677</v>
      </c>
    </row>
    <row r="990" spans="3:10" x14ac:dyDescent="0.25">
      <c r="C990" s="3">
        <v>974</v>
      </c>
      <c r="D990" s="35">
        <f t="shared" ca="1" si="105"/>
        <v>3.9995890309038789</v>
      </c>
      <c r="E990" s="35">
        <f t="shared" ca="1" si="109"/>
        <v>2603.1512264877883</v>
      </c>
      <c r="F990" s="35">
        <f t="shared" ca="1" si="110"/>
        <v>2603.1512264877883</v>
      </c>
      <c r="G990" s="35">
        <f t="shared" ca="1" si="111"/>
        <v>0</v>
      </c>
      <c r="H990" s="35">
        <f t="shared" ca="1" si="106"/>
        <v>1.395123876110375</v>
      </c>
      <c r="I990" s="35">
        <f t="shared" ca="1" si="107"/>
        <v>2604.5463503638989</v>
      </c>
      <c r="J990" s="35">
        <f t="shared" ca="1" si="108"/>
        <v>1.3951238761105742</v>
      </c>
    </row>
    <row r="991" spans="3:10" x14ac:dyDescent="0.25">
      <c r="C991" s="3">
        <v>975</v>
      </c>
      <c r="D991" s="35">
        <f t="shared" ca="1" si="105"/>
        <v>1.0005591204657382</v>
      </c>
      <c r="E991" s="35">
        <f t="shared" ca="1" si="109"/>
        <v>2604.1517856082542</v>
      </c>
      <c r="F991" s="35">
        <f t="shared" ca="1" si="110"/>
        <v>2604.5463503638989</v>
      </c>
      <c r="G991" s="35">
        <f t="shared" ca="1" si="111"/>
        <v>0.39456475564475113</v>
      </c>
      <c r="H991" s="35">
        <f t="shared" ca="1" si="106"/>
        <v>1.6394152453225548</v>
      </c>
      <c r="I991" s="35">
        <f t="shared" ca="1" si="107"/>
        <v>2606.1857656092216</v>
      </c>
      <c r="J991" s="35">
        <f t="shared" ca="1" si="108"/>
        <v>2.0339800009674036</v>
      </c>
    </row>
    <row r="992" spans="3:10" x14ac:dyDescent="0.25">
      <c r="C992" s="3">
        <v>976</v>
      </c>
      <c r="D992" s="35">
        <f t="shared" ca="1" si="105"/>
        <v>3.1956084177741317</v>
      </c>
      <c r="E992" s="35">
        <f t="shared" ca="1" si="109"/>
        <v>2607.3473940260283</v>
      </c>
      <c r="F992" s="35">
        <f t="shared" ca="1" si="110"/>
        <v>2607.3473940260283</v>
      </c>
      <c r="G992" s="35">
        <f t="shared" ca="1" si="111"/>
        <v>0</v>
      </c>
      <c r="H992" s="35">
        <f t="shared" ca="1" si="106"/>
        <v>1.1098222038003227</v>
      </c>
      <c r="I992" s="35">
        <f t="shared" ca="1" si="107"/>
        <v>2608.4572162298286</v>
      </c>
      <c r="J992" s="35">
        <f t="shared" ca="1" si="108"/>
        <v>1.1098222038003769</v>
      </c>
    </row>
    <row r="993" spans="3:10" x14ac:dyDescent="0.25">
      <c r="C993" s="3">
        <v>977</v>
      </c>
      <c r="D993" s="35">
        <f t="shared" ca="1" si="105"/>
        <v>2.4626741291463117</v>
      </c>
      <c r="E993" s="35">
        <f t="shared" ca="1" si="109"/>
        <v>2609.8100681551746</v>
      </c>
      <c r="F993" s="35">
        <f t="shared" ca="1" si="110"/>
        <v>2609.8100681551746</v>
      </c>
      <c r="G993" s="35">
        <f t="shared" ca="1" si="111"/>
        <v>0</v>
      </c>
      <c r="H993" s="35">
        <f t="shared" ca="1" si="106"/>
        <v>1.940568946672627</v>
      </c>
      <c r="I993" s="35">
        <f t="shared" ca="1" si="107"/>
        <v>2611.7506371018471</v>
      </c>
      <c r="J993" s="35">
        <f t="shared" ca="1" si="108"/>
        <v>1.9405689466725562</v>
      </c>
    </row>
    <row r="994" spans="3:10" x14ac:dyDescent="0.25">
      <c r="C994" s="3">
        <v>978</v>
      </c>
      <c r="D994" s="35">
        <f t="shared" ca="1" si="105"/>
        <v>4.6832498845051838</v>
      </c>
      <c r="E994" s="35">
        <f t="shared" ca="1" si="109"/>
        <v>2614.4933180396797</v>
      </c>
      <c r="F994" s="35">
        <f t="shared" ca="1" si="110"/>
        <v>2614.4933180396797</v>
      </c>
      <c r="G994" s="35">
        <f t="shared" ca="1" si="111"/>
        <v>0</v>
      </c>
      <c r="H994" s="35">
        <f t="shared" ca="1" si="106"/>
        <v>2.1499287761158561</v>
      </c>
      <c r="I994" s="35">
        <f t="shared" ca="1" si="107"/>
        <v>2616.6432468157955</v>
      </c>
      <c r="J994" s="35">
        <f t="shared" ca="1" si="108"/>
        <v>2.1499287761157575</v>
      </c>
    </row>
    <row r="995" spans="3:10" x14ac:dyDescent="0.25">
      <c r="C995" s="3">
        <v>979</v>
      </c>
      <c r="D995" s="35">
        <f t="shared" ca="1" si="105"/>
        <v>0.21640437265409485</v>
      </c>
      <c r="E995" s="35">
        <f t="shared" ca="1" si="109"/>
        <v>2614.7097224123336</v>
      </c>
      <c r="F995" s="35">
        <f t="shared" ca="1" si="110"/>
        <v>2616.6432468157955</v>
      </c>
      <c r="G995" s="35">
        <f t="shared" ca="1" si="111"/>
        <v>1.9335244034618881</v>
      </c>
      <c r="H995" s="35">
        <f t="shared" ca="1" si="106"/>
        <v>1.5534800929225367</v>
      </c>
      <c r="I995" s="35">
        <f t="shared" ca="1" si="107"/>
        <v>2618.1967269087181</v>
      </c>
      <c r="J995" s="35">
        <f t="shared" ca="1" si="108"/>
        <v>3.487004496384543</v>
      </c>
    </row>
    <row r="996" spans="3:10" x14ac:dyDescent="0.25">
      <c r="C996" s="3">
        <v>980</v>
      </c>
      <c r="D996" s="35">
        <f t="shared" ca="1" si="105"/>
        <v>0.17113372073815136</v>
      </c>
      <c r="E996" s="35">
        <f t="shared" ca="1" si="109"/>
        <v>2614.8808561330716</v>
      </c>
      <c r="F996" s="35">
        <f t="shared" ca="1" si="110"/>
        <v>2618.1967269087181</v>
      </c>
      <c r="G996" s="35">
        <f t="shared" ca="1" si="111"/>
        <v>3.3158707756465446</v>
      </c>
      <c r="H996" s="35">
        <f t="shared" ca="1" si="106"/>
        <v>2.4239571704641882</v>
      </c>
      <c r="I996" s="35">
        <f t="shared" ca="1" si="107"/>
        <v>2620.6206840791824</v>
      </c>
      <c r="J996" s="35">
        <f t="shared" ca="1" si="108"/>
        <v>5.7398279461108359</v>
      </c>
    </row>
    <row r="997" spans="3:10" x14ac:dyDescent="0.25">
      <c r="C997" s="3">
        <v>981</v>
      </c>
      <c r="D997" s="35">
        <f t="shared" ca="1" si="105"/>
        <v>2.8020542361465477</v>
      </c>
      <c r="E997" s="35">
        <f t="shared" ca="1" si="109"/>
        <v>2617.682910369218</v>
      </c>
      <c r="F997" s="35">
        <f t="shared" ca="1" si="110"/>
        <v>2620.6206840791824</v>
      </c>
      <c r="G997" s="35">
        <f t="shared" ca="1" si="111"/>
        <v>2.9377737099644037</v>
      </c>
      <c r="H997" s="35">
        <f t="shared" ca="1" si="106"/>
        <v>2.1942500667895701</v>
      </c>
      <c r="I997" s="35">
        <f t="shared" ca="1" si="107"/>
        <v>2622.8149341459721</v>
      </c>
      <c r="J997" s="35">
        <f t="shared" ca="1" si="108"/>
        <v>5.1320237767540675</v>
      </c>
    </row>
    <row r="998" spans="3:10" x14ac:dyDescent="0.25">
      <c r="C998" s="3">
        <v>982</v>
      </c>
      <c r="D998" s="35">
        <f t="shared" ca="1" si="105"/>
        <v>0.16796602162657548</v>
      </c>
      <c r="E998" s="35">
        <f t="shared" ca="1" si="109"/>
        <v>2617.8508763908444</v>
      </c>
      <c r="F998" s="35">
        <f t="shared" ca="1" si="110"/>
        <v>2622.8149341459721</v>
      </c>
      <c r="G998" s="35">
        <f t="shared" ca="1" si="111"/>
        <v>4.9640577551276692</v>
      </c>
      <c r="H998" s="35">
        <f t="shared" ca="1" si="106"/>
        <v>1.6250917484254686</v>
      </c>
      <c r="I998" s="35">
        <f t="shared" ca="1" si="107"/>
        <v>2624.4400258943974</v>
      </c>
      <c r="J998" s="35">
        <f t="shared" ca="1" si="108"/>
        <v>6.589149503553017</v>
      </c>
    </row>
    <row r="999" spans="3:10" x14ac:dyDescent="0.25">
      <c r="C999" s="3">
        <v>983</v>
      </c>
      <c r="D999" s="35">
        <f t="shared" ca="1" si="105"/>
        <v>1.6896603324562143</v>
      </c>
      <c r="E999" s="35">
        <f t="shared" ca="1" si="109"/>
        <v>2619.5405367233006</v>
      </c>
      <c r="F999" s="35">
        <f t="shared" ca="1" si="110"/>
        <v>2624.4400258943974</v>
      </c>
      <c r="G999" s="35">
        <f t="shared" ca="1" si="111"/>
        <v>4.899489171096775</v>
      </c>
      <c r="H999" s="35">
        <f t="shared" ca="1" si="106"/>
        <v>2.1418210162553497</v>
      </c>
      <c r="I999" s="35">
        <f t="shared" ca="1" si="107"/>
        <v>2626.581846910653</v>
      </c>
      <c r="J999" s="35">
        <f t="shared" ca="1" si="108"/>
        <v>7.0413101873523374</v>
      </c>
    </row>
    <row r="1000" spans="3:10" x14ac:dyDescent="0.25">
      <c r="C1000" s="3">
        <v>984</v>
      </c>
      <c r="D1000" s="35">
        <f t="shared" ca="1" si="105"/>
        <v>2.0238054850857932</v>
      </c>
      <c r="E1000" s="35">
        <f t="shared" ca="1" si="109"/>
        <v>2621.5643422083863</v>
      </c>
      <c r="F1000" s="35">
        <f t="shared" ca="1" si="110"/>
        <v>2626.581846910653</v>
      </c>
      <c r="G1000" s="35">
        <f t="shared" ca="1" si="111"/>
        <v>5.0175047022667059</v>
      </c>
      <c r="H1000" s="35">
        <f t="shared" ca="1" si="106"/>
        <v>2.2537149598861634</v>
      </c>
      <c r="I1000" s="35">
        <f t="shared" ca="1" si="107"/>
        <v>2628.8355618705391</v>
      </c>
      <c r="J1000" s="35">
        <f t="shared" ca="1" si="108"/>
        <v>7.2712196621528165</v>
      </c>
    </row>
    <row r="1001" spans="3:10" x14ac:dyDescent="0.25">
      <c r="C1001" s="3">
        <v>985</v>
      </c>
      <c r="D1001" s="35">
        <f t="shared" ca="1" si="105"/>
        <v>2.8435406685825049</v>
      </c>
      <c r="E1001" s="35">
        <f t="shared" ca="1" si="109"/>
        <v>2624.4078828769689</v>
      </c>
      <c r="F1001" s="35">
        <f t="shared" ca="1" si="110"/>
        <v>2628.8355618705391</v>
      </c>
      <c r="G1001" s="35">
        <f t="shared" ca="1" si="111"/>
        <v>4.4276789935702254</v>
      </c>
      <c r="H1001" s="35">
        <f t="shared" ca="1" si="106"/>
        <v>2.1389573567070945</v>
      </c>
      <c r="I1001" s="35">
        <f t="shared" ca="1" si="107"/>
        <v>2630.9745192272462</v>
      </c>
      <c r="J1001" s="35">
        <f t="shared" ca="1" si="108"/>
        <v>6.5666363502773493</v>
      </c>
    </row>
    <row r="1002" spans="3:10" x14ac:dyDescent="0.25">
      <c r="C1002" s="3">
        <v>986</v>
      </c>
      <c r="D1002" s="35">
        <f t="shared" ca="1" si="105"/>
        <v>4.0596307376561498</v>
      </c>
      <c r="E1002" s="35">
        <f t="shared" ca="1" si="109"/>
        <v>2628.4675136146252</v>
      </c>
      <c r="F1002" s="35">
        <f t="shared" ca="1" si="110"/>
        <v>2630.9745192272462</v>
      </c>
      <c r="G1002" s="35">
        <f t="shared" ca="1" si="111"/>
        <v>2.5070056126210147</v>
      </c>
      <c r="H1002" s="35">
        <f t="shared" ca="1" si="106"/>
        <v>1.6698084735916514</v>
      </c>
      <c r="I1002" s="35">
        <f t="shared" ca="1" si="107"/>
        <v>2632.6443277008379</v>
      </c>
      <c r="J1002" s="35">
        <f t="shared" ca="1" si="108"/>
        <v>4.1768140862127439</v>
      </c>
    </row>
    <row r="1003" spans="3:10" x14ac:dyDescent="0.25">
      <c r="C1003" s="3">
        <v>987</v>
      </c>
      <c r="D1003" s="35">
        <f t="shared" ca="1" si="105"/>
        <v>2.0903991832448945</v>
      </c>
      <c r="E1003" s="35">
        <f t="shared" ca="1" si="109"/>
        <v>2630.5579127978699</v>
      </c>
      <c r="F1003" s="35">
        <f t="shared" ca="1" si="110"/>
        <v>2632.6443277008379</v>
      </c>
      <c r="G1003" s="35">
        <f t="shared" ca="1" si="111"/>
        <v>2.0864149029680448</v>
      </c>
      <c r="H1003" s="35">
        <f t="shared" ca="1" si="106"/>
        <v>2.0409934630806199</v>
      </c>
      <c r="I1003" s="35">
        <f t="shared" ca="1" si="107"/>
        <v>2634.6853211639186</v>
      </c>
      <c r="J1003" s="35">
        <f t="shared" ca="1" si="108"/>
        <v>4.1274083660487122</v>
      </c>
    </row>
    <row r="1004" spans="3:10" x14ac:dyDescent="0.25">
      <c r="C1004" s="3">
        <v>988</v>
      </c>
      <c r="D1004" s="35">
        <f t="shared" ca="1" si="105"/>
        <v>3.0342539583220107</v>
      </c>
      <c r="E1004" s="35">
        <f t="shared" ca="1" si="109"/>
        <v>2633.592166756192</v>
      </c>
      <c r="F1004" s="35">
        <f t="shared" ca="1" si="110"/>
        <v>2634.6853211639186</v>
      </c>
      <c r="G1004" s="35">
        <f t="shared" ca="1" si="111"/>
        <v>1.0931544077266153</v>
      </c>
      <c r="H1004" s="35">
        <f t="shared" ca="1" si="106"/>
        <v>2.3236256597936467</v>
      </c>
      <c r="I1004" s="35">
        <f t="shared" ca="1" si="107"/>
        <v>2637.0089468237124</v>
      </c>
      <c r="J1004" s="35">
        <f t="shared" ca="1" si="108"/>
        <v>3.4167800675204489</v>
      </c>
    </row>
    <row r="1005" spans="3:10" x14ac:dyDescent="0.25">
      <c r="C1005" s="3">
        <v>989</v>
      </c>
      <c r="D1005" s="35">
        <f t="shared" ca="1" si="105"/>
        <v>2.9725189656348547</v>
      </c>
      <c r="E1005" s="35">
        <f t="shared" ca="1" si="109"/>
        <v>2636.5646857218267</v>
      </c>
      <c r="F1005" s="35">
        <f t="shared" ca="1" si="110"/>
        <v>2637.0089468237124</v>
      </c>
      <c r="G1005" s="35">
        <f t="shared" ca="1" si="111"/>
        <v>0.44426110188578605</v>
      </c>
      <c r="H1005" s="35">
        <f t="shared" ca="1" si="106"/>
        <v>2.7900706639380508</v>
      </c>
      <c r="I1005" s="35">
        <f t="shared" ca="1" si="107"/>
        <v>2639.7990174876504</v>
      </c>
      <c r="J1005" s="35">
        <f t="shared" ca="1" si="108"/>
        <v>3.2343317658237538</v>
      </c>
    </row>
    <row r="1006" spans="3:10" x14ac:dyDescent="0.25">
      <c r="C1006" s="3">
        <v>990</v>
      </c>
      <c r="D1006" s="35">
        <f t="shared" ca="1" si="105"/>
        <v>3.8291506619959597</v>
      </c>
      <c r="E1006" s="35">
        <f t="shared" ca="1" si="109"/>
        <v>2640.3938363838224</v>
      </c>
      <c r="F1006" s="35">
        <f t="shared" ca="1" si="110"/>
        <v>2640.3938363838224</v>
      </c>
      <c r="G1006" s="35">
        <f t="shared" ca="1" si="111"/>
        <v>0</v>
      </c>
      <c r="H1006" s="35">
        <f t="shared" ca="1" si="106"/>
        <v>2.7859865297967183</v>
      </c>
      <c r="I1006" s="35">
        <f t="shared" ca="1" si="107"/>
        <v>2643.1798229136193</v>
      </c>
      <c r="J1006" s="35">
        <f t="shared" ca="1" si="108"/>
        <v>2.7859865297969009</v>
      </c>
    </row>
    <row r="1007" spans="3:10" x14ac:dyDescent="0.25">
      <c r="C1007" s="3">
        <v>991</v>
      </c>
      <c r="D1007" s="35">
        <f t="shared" ca="1" si="105"/>
        <v>4.8856466530631346</v>
      </c>
      <c r="E1007" s="35">
        <f t="shared" ca="1" si="109"/>
        <v>2645.2794830368857</v>
      </c>
      <c r="F1007" s="35">
        <f t="shared" ca="1" si="110"/>
        <v>2645.2794830368857</v>
      </c>
      <c r="G1007" s="35">
        <f t="shared" ca="1" si="111"/>
        <v>0</v>
      </c>
      <c r="H1007" s="35">
        <f t="shared" ca="1" si="106"/>
        <v>1.4582568175372352</v>
      </c>
      <c r="I1007" s="35">
        <f t="shared" ca="1" si="107"/>
        <v>2646.7377398544231</v>
      </c>
      <c r="J1007" s="35">
        <f t="shared" ca="1" si="108"/>
        <v>1.4582568175374035</v>
      </c>
    </row>
    <row r="1008" spans="3:10" x14ac:dyDescent="0.25">
      <c r="C1008" s="3">
        <v>992</v>
      </c>
      <c r="D1008" s="35">
        <f t="shared" ca="1" si="105"/>
        <v>3.9049582791600295</v>
      </c>
      <c r="E1008" s="35">
        <f t="shared" ca="1" si="109"/>
        <v>2649.1844413160456</v>
      </c>
      <c r="F1008" s="35">
        <f t="shared" ca="1" si="110"/>
        <v>2649.1844413160456</v>
      </c>
      <c r="G1008" s="35">
        <f t="shared" ca="1" si="111"/>
        <v>0</v>
      </c>
      <c r="H1008" s="35">
        <f t="shared" ca="1" si="106"/>
        <v>2.9586935015734372</v>
      </c>
      <c r="I1008" s="35">
        <f t="shared" ca="1" si="107"/>
        <v>2652.1431348176193</v>
      </c>
      <c r="J1008" s="35">
        <f t="shared" ca="1" si="108"/>
        <v>2.9586935015736344</v>
      </c>
    </row>
    <row r="1009" spans="3:10" x14ac:dyDescent="0.25">
      <c r="C1009" s="3">
        <v>993</v>
      </c>
      <c r="D1009" s="35">
        <f t="shared" ca="1" si="105"/>
        <v>4.5529776502619654</v>
      </c>
      <c r="E1009" s="35">
        <f t="shared" ca="1" si="109"/>
        <v>2653.7374189663078</v>
      </c>
      <c r="F1009" s="35">
        <f t="shared" ca="1" si="110"/>
        <v>2653.7374189663078</v>
      </c>
      <c r="G1009" s="35">
        <f t="shared" ca="1" si="111"/>
        <v>0</v>
      </c>
      <c r="H1009" s="35">
        <f t="shared" ca="1" si="106"/>
        <v>2.7072222497954876</v>
      </c>
      <c r="I1009" s="35">
        <f t="shared" ca="1" si="107"/>
        <v>2656.4446412161033</v>
      </c>
      <c r="J1009" s="35">
        <f t="shared" ca="1" si="108"/>
        <v>2.7072222497954499</v>
      </c>
    </row>
    <row r="1010" spans="3:10" x14ac:dyDescent="0.25">
      <c r="C1010" s="3">
        <v>994</v>
      </c>
      <c r="D1010" s="35">
        <f t="shared" ca="1" si="105"/>
        <v>1.560052468346238</v>
      </c>
      <c r="E1010" s="35">
        <f t="shared" ca="1" si="109"/>
        <v>2655.2974714346542</v>
      </c>
      <c r="F1010" s="35">
        <f t="shared" ca="1" si="110"/>
        <v>2656.4446412161033</v>
      </c>
      <c r="G1010" s="35">
        <f t="shared" ca="1" si="111"/>
        <v>1.1471697814490653</v>
      </c>
      <c r="H1010" s="35">
        <f t="shared" ca="1" si="106"/>
        <v>1.8887028290623038</v>
      </c>
      <c r="I1010" s="35">
        <f t="shared" ca="1" si="107"/>
        <v>2658.3333440451656</v>
      </c>
      <c r="J1010" s="35">
        <f t="shared" ca="1" si="108"/>
        <v>3.0358726105114329</v>
      </c>
    </row>
    <row r="1011" spans="3:10" x14ac:dyDescent="0.25">
      <c r="C1011" s="3">
        <v>995</v>
      </c>
      <c r="D1011" s="35">
        <f t="shared" ca="1" si="105"/>
        <v>0.47519680716354484</v>
      </c>
      <c r="E1011" s="35">
        <f t="shared" ca="1" si="109"/>
        <v>2655.7726682418179</v>
      </c>
      <c r="F1011" s="35">
        <f t="shared" ca="1" si="110"/>
        <v>2658.3333440451656</v>
      </c>
      <c r="G1011" s="35">
        <f t="shared" ca="1" si="111"/>
        <v>2.560675803347749</v>
      </c>
      <c r="H1011" s="35">
        <f t="shared" ca="1" si="106"/>
        <v>2.0470968521691502</v>
      </c>
      <c r="I1011" s="35">
        <f t="shared" ca="1" si="107"/>
        <v>2660.3804408973347</v>
      </c>
      <c r="J1011" s="35">
        <f t="shared" ca="1" si="108"/>
        <v>4.6077726555167828</v>
      </c>
    </row>
    <row r="1012" spans="3:10" x14ac:dyDescent="0.25">
      <c r="C1012" s="3">
        <v>996</v>
      </c>
      <c r="D1012" s="35">
        <f t="shared" ca="1" si="105"/>
        <v>3.7814550622757293E-2</v>
      </c>
      <c r="E1012" s="35">
        <f t="shared" ca="1" si="109"/>
        <v>2655.8104827924408</v>
      </c>
      <c r="F1012" s="35">
        <f t="shared" ca="1" si="110"/>
        <v>2660.3804408973347</v>
      </c>
      <c r="G1012" s="35">
        <f t="shared" ca="1" si="111"/>
        <v>4.5699581048938853</v>
      </c>
      <c r="H1012" s="35">
        <f t="shared" ca="1" si="106"/>
        <v>1.7777740540949631</v>
      </c>
      <c r="I1012" s="35">
        <f t="shared" ca="1" si="107"/>
        <v>2662.1582149514297</v>
      </c>
      <c r="J1012" s="35">
        <f t="shared" ca="1" si="108"/>
        <v>6.347732158988947</v>
      </c>
    </row>
    <row r="1013" spans="3:10" x14ac:dyDescent="0.25">
      <c r="C1013" s="3">
        <v>997</v>
      </c>
      <c r="D1013" s="35">
        <f t="shared" ca="1" si="105"/>
        <v>1.0989145867304551</v>
      </c>
      <c r="E1013" s="35">
        <f t="shared" ca="1" si="109"/>
        <v>2656.9093973791714</v>
      </c>
      <c r="F1013" s="35">
        <f t="shared" ca="1" si="110"/>
        <v>2662.1582149514297</v>
      </c>
      <c r="G1013" s="35">
        <f t="shared" ca="1" si="111"/>
        <v>5.2488175722583037</v>
      </c>
      <c r="H1013" s="35">
        <f t="shared" ca="1" si="106"/>
        <v>2.2570299253654866</v>
      </c>
      <c r="I1013" s="35">
        <f t="shared" ca="1" si="107"/>
        <v>2664.4152448767954</v>
      </c>
      <c r="J1013" s="35">
        <f t="shared" ca="1" si="108"/>
        <v>7.5058474976240177</v>
      </c>
    </row>
    <row r="1014" spans="3:10" x14ac:dyDescent="0.25">
      <c r="C1014" s="3">
        <v>998</v>
      </c>
      <c r="D1014" s="35">
        <f t="shared" ca="1" si="105"/>
        <v>3.9936626197648701</v>
      </c>
      <c r="E1014" s="35">
        <f t="shared" ca="1" si="109"/>
        <v>2660.9030599989364</v>
      </c>
      <c r="F1014" s="35">
        <f t="shared" ca="1" si="110"/>
        <v>2664.4152448767954</v>
      </c>
      <c r="G1014" s="35">
        <f t="shared" ca="1" si="111"/>
        <v>3.5121848778589992</v>
      </c>
      <c r="H1014" s="35">
        <f t="shared" ca="1" si="106"/>
        <v>1.9569119563431414</v>
      </c>
      <c r="I1014" s="35">
        <f t="shared" ca="1" si="107"/>
        <v>2666.3721568331384</v>
      </c>
      <c r="J1014" s="35">
        <f t="shared" ca="1" si="108"/>
        <v>5.4690968342019914</v>
      </c>
    </row>
    <row r="1015" spans="3:10" x14ac:dyDescent="0.25">
      <c r="C1015" s="3">
        <v>999</v>
      </c>
      <c r="D1015" s="35">
        <f t="shared" ca="1" si="105"/>
        <v>2.0707879406359648</v>
      </c>
      <c r="E1015" s="35">
        <f t="shared" ca="1" si="109"/>
        <v>2662.9738479395724</v>
      </c>
      <c r="F1015" s="35">
        <f t="shared" ca="1" si="110"/>
        <v>2666.3721568331384</v>
      </c>
      <c r="G1015" s="35">
        <f t="shared" ca="1" si="111"/>
        <v>3.3983088935660817</v>
      </c>
      <c r="H1015" s="35">
        <f t="shared" ca="1" si="106"/>
        <v>2.5284882375058233</v>
      </c>
      <c r="I1015" s="35">
        <f t="shared" ca="1" si="107"/>
        <v>2668.9006450706443</v>
      </c>
      <c r="J1015" s="35">
        <f t="shared" ca="1" si="108"/>
        <v>5.9267971310719076</v>
      </c>
    </row>
    <row r="1016" spans="3:10" x14ac:dyDescent="0.25">
      <c r="C1016" s="3">
        <v>1000</v>
      </c>
      <c r="D1016" s="35">
        <f t="shared" ca="1" si="105"/>
        <v>1.4107483942948678</v>
      </c>
      <c r="E1016" s="35">
        <f t="shared" ca="1" si="109"/>
        <v>2664.3845963338672</v>
      </c>
      <c r="F1016" s="35">
        <f t="shared" ca="1" si="110"/>
        <v>2668.9006450706443</v>
      </c>
      <c r="G1016" s="35">
        <f t="shared" ca="1" si="111"/>
        <v>4.5160487367770656</v>
      </c>
      <c r="H1016" s="35">
        <f t="shared" ca="1" si="106"/>
        <v>1.9364349074784297</v>
      </c>
      <c r="I1016" s="35">
        <f t="shared" ca="1" si="107"/>
        <v>2670.8370799781228</v>
      </c>
      <c r="J1016" s="35">
        <f t="shared" ca="1" si="108"/>
        <v>6.4524836442556079</v>
      </c>
    </row>
    <row r="1019" spans="3:10" x14ac:dyDescent="0.25">
      <c r="E1019" t="s">
        <v>33</v>
      </c>
    </row>
    <row r="1020" spans="3:10" x14ac:dyDescent="0.25">
      <c r="E1020" t="s">
        <v>34</v>
      </c>
    </row>
    <row r="1021" spans="3:10" x14ac:dyDescent="0.25">
      <c r="E1021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DA945-F4D9-49B2-97D9-1114DC468BC7}">
  <sheetPr>
    <tabColor rgb="FFFF0000"/>
  </sheetPr>
  <dimension ref="B4:L1017"/>
  <sheetViews>
    <sheetView zoomScale="85" zoomScaleNormal="85" workbookViewId="0">
      <selection activeCell="K20" sqref="K20"/>
    </sheetView>
  </sheetViews>
  <sheetFormatPr defaultColWidth="8.85546875" defaultRowHeight="15" x14ac:dyDescent="0.25"/>
  <cols>
    <col min="1" max="1" width="8.85546875" style="3"/>
    <col min="2" max="2" width="20" style="3" customWidth="1"/>
    <col min="3" max="3" width="10.28515625" style="3" customWidth="1"/>
    <col min="4" max="4" width="16.28515625" style="3" bestFit="1" customWidth="1"/>
    <col min="5" max="5" width="12.7109375" style="3" bestFit="1" customWidth="1"/>
    <col min="6" max="6" width="17.7109375" style="3" bestFit="1" customWidth="1"/>
    <col min="7" max="7" width="12.42578125" style="3" bestFit="1" customWidth="1"/>
    <col min="8" max="8" width="12.85546875" style="3" bestFit="1" customWidth="1"/>
    <col min="9" max="9" width="16.42578125" style="3" bestFit="1" customWidth="1"/>
    <col min="10" max="10" width="14.7109375" style="3" bestFit="1" customWidth="1"/>
    <col min="11" max="11" width="13.5703125" style="3" customWidth="1"/>
    <col min="12" max="12" width="9.28515625" style="3" customWidth="1"/>
    <col min="13" max="16384" width="8.85546875" style="3"/>
  </cols>
  <sheetData>
    <row r="4" spans="2:12" ht="18.75" x14ac:dyDescent="0.3">
      <c r="B4" s="36" t="s">
        <v>20</v>
      </c>
      <c r="C4" s="37"/>
      <c r="D4" s="38"/>
      <c r="E4" s="38"/>
    </row>
    <row r="5" spans="2:12" ht="16.5" thickBot="1" x14ac:dyDescent="0.3">
      <c r="B5" s="39"/>
      <c r="C5" s="37"/>
      <c r="D5" s="38"/>
      <c r="E5" s="38"/>
    </row>
    <row r="6" spans="2:12" ht="15.75" x14ac:dyDescent="0.25">
      <c r="B6" s="40" t="s">
        <v>21</v>
      </c>
      <c r="C6" s="41"/>
      <c r="D6" s="42"/>
      <c r="E6" s="43"/>
    </row>
    <row r="7" spans="2:12" ht="15.75" x14ac:dyDescent="0.25">
      <c r="B7" s="44" t="s">
        <v>22</v>
      </c>
      <c r="C7" s="5">
        <v>0</v>
      </c>
      <c r="D7" s="38"/>
      <c r="E7" s="45"/>
    </row>
    <row r="8" spans="2:12" ht="16.5" thickBot="1" x14ac:dyDescent="0.3">
      <c r="B8" s="46" t="s">
        <v>23</v>
      </c>
      <c r="C8" s="47">
        <v>5</v>
      </c>
      <c r="D8" s="48"/>
      <c r="E8" s="49"/>
    </row>
    <row r="9" spans="2:12" ht="16.5" thickBot="1" x14ac:dyDescent="0.3">
      <c r="B9" s="39"/>
      <c r="C9" s="37"/>
      <c r="D9" s="38"/>
      <c r="E9" s="38"/>
    </row>
    <row r="10" spans="2:12" ht="15.75" x14ac:dyDescent="0.25">
      <c r="B10" s="40" t="s">
        <v>24</v>
      </c>
      <c r="C10" s="41"/>
      <c r="D10" s="42"/>
      <c r="E10" s="43"/>
    </row>
    <row r="11" spans="2:12" ht="15.75" x14ac:dyDescent="0.25">
      <c r="B11" s="44" t="s">
        <v>6</v>
      </c>
      <c r="C11" s="5">
        <v>2</v>
      </c>
      <c r="D11" s="38"/>
      <c r="E11" s="45"/>
    </row>
    <row r="12" spans="2:12" ht="16.5" thickBot="1" x14ac:dyDescent="0.3">
      <c r="B12" s="46" t="s">
        <v>7</v>
      </c>
      <c r="C12" s="47">
        <v>0.5</v>
      </c>
      <c r="D12" s="48"/>
      <c r="E12" s="49"/>
    </row>
    <row r="16" spans="2:12" ht="15.75" x14ac:dyDescent="0.25">
      <c r="C16" s="7" t="s">
        <v>36</v>
      </c>
      <c r="D16" s="38" t="s">
        <v>37</v>
      </c>
      <c r="E16" s="38" t="s">
        <v>38</v>
      </c>
      <c r="F16" s="38" t="s">
        <v>39</v>
      </c>
      <c r="G16" s="38" t="s">
        <v>40</v>
      </c>
      <c r="H16" s="38" t="s">
        <v>41</v>
      </c>
      <c r="I16" s="38" t="s">
        <v>42</v>
      </c>
      <c r="J16" s="38" t="s">
        <v>43</v>
      </c>
      <c r="K16" s="50" t="s">
        <v>44</v>
      </c>
      <c r="L16" s="3" t="s">
        <v>45</v>
      </c>
    </row>
    <row r="17" spans="3:12" ht="15.75" x14ac:dyDescent="0.25">
      <c r="C17" s="8" t="s">
        <v>25</v>
      </c>
      <c r="D17" s="34" t="s">
        <v>46</v>
      </c>
      <c r="E17" s="34" t="s">
        <v>27</v>
      </c>
      <c r="F17" s="34" t="s">
        <v>28</v>
      </c>
      <c r="G17" s="34" t="s">
        <v>47</v>
      </c>
      <c r="H17" s="34" t="s">
        <v>30</v>
      </c>
      <c r="I17" s="34" t="s">
        <v>31</v>
      </c>
      <c r="J17" s="34" t="s">
        <v>32</v>
      </c>
      <c r="K17" s="34" t="s">
        <v>48</v>
      </c>
      <c r="L17" s="34" t="s">
        <v>49</v>
      </c>
    </row>
    <row r="18" spans="3:12" x14ac:dyDescent="0.25">
      <c r="C18" s="3">
        <v>1</v>
      </c>
      <c r="D18" s="35">
        <f ca="1">$C$7+($C$8-$C$7)*RAND()</f>
        <v>1.693312190006671</v>
      </c>
      <c r="E18" s="35">
        <f ca="1">D18</f>
        <v>1.693312190006671</v>
      </c>
      <c r="F18" s="35">
        <f ca="1">E18</f>
        <v>1.693312190006671</v>
      </c>
      <c r="G18" s="35">
        <f ca="1">F18-E18</f>
        <v>0</v>
      </c>
      <c r="H18" s="35">
        <f ca="1">NORMINV(RAND(),$C$11,$C$12)</f>
        <v>1.4812256002183908</v>
      </c>
      <c r="I18" s="35">
        <f ca="1">H18+F18</f>
        <v>3.1745377902250618</v>
      </c>
      <c r="J18" s="35">
        <f ca="1">I18-E18</f>
        <v>1.4812256002183908</v>
      </c>
      <c r="K18" s="35">
        <f ca="1">F18</f>
        <v>1.693312190006671</v>
      </c>
      <c r="L18" s="35">
        <v>0</v>
      </c>
    </row>
    <row r="19" spans="3:12" x14ac:dyDescent="0.25">
      <c r="C19" s="3">
        <v>2</v>
      </c>
      <c r="D19" s="35">
        <f ca="1">$C$7+($C$8-$C$7)*RAND()</f>
        <v>2.5656647979184295</v>
      </c>
      <c r="E19" s="35">
        <f ca="1">D19+E18</f>
        <v>4.2589769879251005</v>
      </c>
      <c r="F19" s="35">
        <f ca="1">IF(E19&lt;=MIN(K18:L18),MIN(K18:L18),E19)</f>
        <v>4.2589769879251005</v>
      </c>
      <c r="G19" s="35">
        <f ca="1">F19-E19</f>
        <v>0</v>
      </c>
      <c r="H19" s="35">
        <f ca="1">NORMINV(RAND(),$C$11,$C$12)</f>
        <v>1.9145766202709433</v>
      </c>
      <c r="I19" s="35">
        <f ca="1">H19+F19</f>
        <v>6.1735536081960438</v>
      </c>
      <c r="J19" s="35">
        <f ca="1">I19-E19</f>
        <v>1.9145766202709433</v>
      </c>
      <c r="K19" s="35">
        <f ca="1">IF(K18=MIN(K18:L18),I19,K18)</f>
        <v>1.693312190006671</v>
      </c>
      <c r="L19" s="35">
        <f ca="1">IF(L18=MIN(K18:L18),I19,L18)</f>
        <v>6.1735536081960438</v>
      </c>
    </row>
    <row r="20" spans="3:12" x14ac:dyDescent="0.25">
      <c r="C20" s="3">
        <v>3</v>
      </c>
      <c r="D20" s="35">
        <f t="shared" ref="D20:D83" ca="1" si="0">$C$7+($C$8-$C$7)*RAND()</f>
        <v>0.19010313841077708</v>
      </c>
      <c r="E20" s="35">
        <f t="shared" ref="E20:E83" ca="1" si="1">D20+E19</f>
        <v>4.4490801263358772</v>
      </c>
      <c r="F20" s="35">
        <f t="shared" ref="F20:F83" ca="1" si="2">IF(E20&lt;=MIN(K19:L19),MIN(K19:L19),E20)</f>
        <v>4.4490801263358772</v>
      </c>
      <c r="G20" s="35">
        <f t="shared" ref="G20:G83" ca="1" si="3">F20-E20</f>
        <v>0</v>
      </c>
      <c r="H20" s="35">
        <f t="shared" ref="H20:H83" ca="1" si="4">NORMINV(RAND(),$C$11,$C$12)</f>
        <v>2.1029420570333954</v>
      </c>
      <c r="I20" s="35">
        <f t="shared" ref="I20:I83" ca="1" si="5">H20+F20</f>
        <v>6.5520221833692727</v>
      </c>
      <c r="J20" s="35">
        <f t="shared" ref="J20:J83" ca="1" si="6">I20-E20</f>
        <v>2.1029420570333954</v>
      </c>
      <c r="K20" s="35">
        <f ca="1">IF(K19=MIN(K19:L19),I20,K19)</f>
        <v>6.5520221833692727</v>
      </c>
      <c r="L20" s="35">
        <f ca="1">IF(L19=MIN(K19:L19),I20,L19)</f>
        <v>6.1735536081960438</v>
      </c>
    </row>
    <row r="21" spans="3:12" x14ac:dyDescent="0.25">
      <c r="C21" s="3">
        <v>4</v>
      </c>
      <c r="D21" s="35">
        <f t="shared" ca="1" si="0"/>
        <v>4.9693817843605821</v>
      </c>
      <c r="E21" s="35">
        <f t="shared" ca="1" si="1"/>
        <v>9.4184619106964593</v>
      </c>
      <c r="F21" s="35">
        <f ca="1">IF(E21&lt;=MIN(K20:L20),MIN(K20:L20),E21)</f>
        <v>9.4184619106964593</v>
      </c>
      <c r="G21" s="35">
        <f t="shared" ca="1" si="3"/>
        <v>0</v>
      </c>
      <c r="H21" s="35">
        <f t="shared" ca="1" si="4"/>
        <v>1.7506679798257538</v>
      </c>
      <c r="I21" s="35">
        <f t="shared" ca="1" si="5"/>
        <v>11.169129890522214</v>
      </c>
      <c r="J21" s="35">
        <f t="shared" ca="1" si="6"/>
        <v>1.7506679798257547</v>
      </c>
      <c r="K21" s="35">
        <f ca="1">IF(K20=MIN(K20:L20),I21,K20)</f>
        <v>6.5520221833692727</v>
      </c>
      <c r="L21" s="35">
        <f t="shared" ref="L21:L84" ca="1" si="7">IF(L20=MIN(K20:L20),I21,L20)</f>
        <v>11.169129890522214</v>
      </c>
    </row>
    <row r="22" spans="3:12" x14ac:dyDescent="0.25">
      <c r="C22" s="3">
        <v>5</v>
      </c>
      <c r="D22" s="35">
        <f t="shared" ca="1" si="0"/>
        <v>3.2455988588193141</v>
      </c>
      <c r="E22" s="35">
        <f t="shared" ca="1" si="1"/>
        <v>12.664060769515773</v>
      </c>
      <c r="F22" s="35">
        <f t="shared" ca="1" si="2"/>
        <v>12.664060769515773</v>
      </c>
      <c r="G22" s="35">
        <f t="shared" ca="1" si="3"/>
        <v>0</v>
      </c>
      <c r="H22" s="35">
        <f t="shared" ca="1" si="4"/>
        <v>1.6403667110143609</v>
      </c>
      <c r="I22" s="35">
        <f t="shared" ca="1" si="5"/>
        <v>14.304427480530133</v>
      </c>
      <c r="J22" s="35">
        <f t="shared" ca="1" si="6"/>
        <v>1.6403667110143605</v>
      </c>
      <c r="K22" s="35">
        <f t="shared" ref="K22:K85" ca="1" si="8">IF(K21=MIN(K21:L21),I22,K21)</f>
        <v>14.304427480530133</v>
      </c>
      <c r="L22" s="35">
        <f t="shared" ca="1" si="7"/>
        <v>11.169129890522214</v>
      </c>
    </row>
    <row r="23" spans="3:12" x14ac:dyDescent="0.25">
      <c r="C23" s="3">
        <v>6</v>
      </c>
      <c r="D23" s="35">
        <f t="shared" ca="1" si="0"/>
        <v>0.47800572355444493</v>
      </c>
      <c r="E23" s="35">
        <f t="shared" ca="1" si="1"/>
        <v>13.142066493070217</v>
      </c>
      <c r="F23" s="35">
        <f t="shared" ca="1" si="2"/>
        <v>13.142066493070217</v>
      </c>
      <c r="G23" s="35">
        <f t="shared" ca="1" si="3"/>
        <v>0</v>
      </c>
      <c r="H23" s="35">
        <f t="shared" ca="1" si="4"/>
        <v>2.8043477452119014</v>
      </c>
      <c r="I23" s="35">
        <f t="shared" ca="1" si="5"/>
        <v>15.946414238282118</v>
      </c>
      <c r="J23" s="35">
        <f t="shared" ca="1" si="6"/>
        <v>2.804347745211901</v>
      </c>
      <c r="K23" s="35">
        <f t="shared" ca="1" si="8"/>
        <v>14.304427480530133</v>
      </c>
      <c r="L23" s="35">
        <f t="shared" ca="1" si="7"/>
        <v>15.946414238282118</v>
      </c>
    </row>
    <row r="24" spans="3:12" x14ac:dyDescent="0.25">
      <c r="C24" s="3">
        <v>7</v>
      </c>
      <c r="D24" s="35">
        <f t="shared" ca="1" si="0"/>
        <v>2.7696466064994403</v>
      </c>
      <c r="E24" s="35">
        <f t="shared" ca="1" si="1"/>
        <v>15.911713099569658</v>
      </c>
      <c r="F24" s="35">
        <f t="shared" ca="1" si="2"/>
        <v>15.911713099569658</v>
      </c>
      <c r="G24" s="35">
        <f t="shared" ca="1" si="3"/>
        <v>0</v>
      </c>
      <c r="H24" s="35">
        <f t="shared" ca="1" si="4"/>
        <v>2.3508840739943024</v>
      </c>
      <c r="I24" s="35">
        <f t="shared" ca="1" si="5"/>
        <v>18.262597173563961</v>
      </c>
      <c r="J24" s="35">
        <f t="shared" ca="1" si="6"/>
        <v>2.3508840739943029</v>
      </c>
      <c r="K24" s="35">
        <f t="shared" ca="1" si="8"/>
        <v>18.262597173563961</v>
      </c>
      <c r="L24" s="35">
        <f t="shared" ca="1" si="7"/>
        <v>15.946414238282118</v>
      </c>
    </row>
    <row r="25" spans="3:12" x14ac:dyDescent="0.25">
      <c r="C25" s="3">
        <v>8</v>
      </c>
      <c r="D25" s="35">
        <f t="shared" ca="1" si="0"/>
        <v>0.22041099176684897</v>
      </c>
      <c r="E25" s="35">
        <f t="shared" ca="1" si="1"/>
        <v>16.132124091336507</v>
      </c>
      <c r="F25" s="35">
        <f t="shared" ca="1" si="2"/>
        <v>16.132124091336507</v>
      </c>
      <c r="G25" s="35">
        <f t="shared" ca="1" si="3"/>
        <v>0</v>
      </c>
      <c r="H25" s="35">
        <f t="shared" ca="1" si="4"/>
        <v>1.7511829436337416</v>
      </c>
      <c r="I25" s="35">
        <f t="shared" ca="1" si="5"/>
        <v>17.883307034970247</v>
      </c>
      <c r="J25" s="35">
        <f t="shared" ca="1" si="6"/>
        <v>1.7511829436337401</v>
      </c>
      <c r="K25" s="35">
        <f t="shared" ca="1" si="8"/>
        <v>18.262597173563961</v>
      </c>
      <c r="L25" s="35">
        <f t="shared" ca="1" si="7"/>
        <v>17.883307034970247</v>
      </c>
    </row>
    <row r="26" spans="3:12" x14ac:dyDescent="0.25">
      <c r="C26" s="3">
        <v>9</v>
      </c>
      <c r="D26" s="35">
        <f t="shared" ca="1" si="0"/>
        <v>1.7462682626516202</v>
      </c>
      <c r="E26" s="35">
        <f t="shared" ca="1" si="1"/>
        <v>17.878392353988126</v>
      </c>
      <c r="F26" s="35">
        <f t="shared" ca="1" si="2"/>
        <v>17.883307034970247</v>
      </c>
      <c r="G26" s="35">
        <f t="shared" ca="1" si="3"/>
        <v>4.9146809821216664E-3</v>
      </c>
      <c r="H26" s="35">
        <f t="shared" ca="1" si="4"/>
        <v>0.92814104333537872</v>
      </c>
      <c r="I26" s="35">
        <f t="shared" ca="1" si="5"/>
        <v>18.811448078305627</v>
      </c>
      <c r="J26" s="35">
        <f t="shared" ca="1" si="6"/>
        <v>0.9330557243175015</v>
      </c>
      <c r="K26" s="35">
        <f t="shared" ca="1" si="8"/>
        <v>18.262597173563961</v>
      </c>
      <c r="L26" s="35">
        <f t="shared" ca="1" si="7"/>
        <v>18.811448078305627</v>
      </c>
    </row>
    <row r="27" spans="3:12" x14ac:dyDescent="0.25">
      <c r="C27" s="3">
        <v>10</v>
      </c>
      <c r="D27" s="35">
        <f t="shared" ca="1" si="0"/>
        <v>2.2367159634839693</v>
      </c>
      <c r="E27" s="35">
        <f t="shared" ca="1" si="1"/>
        <v>20.115108317472096</v>
      </c>
      <c r="F27" s="35">
        <f t="shared" ca="1" si="2"/>
        <v>20.115108317472096</v>
      </c>
      <c r="G27" s="35">
        <f t="shared" ca="1" si="3"/>
        <v>0</v>
      </c>
      <c r="H27" s="35">
        <f t="shared" ca="1" si="4"/>
        <v>1.7735048442191417</v>
      </c>
      <c r="I27" s="35">
        <f t="shared" ca="1" si="5"/>
        <v>21.888613161691239</v>
      </c>
      <c r="J27" s="35">
        <f t="shared" ca="1" si="6"/>
        <v>1.7735048442191435</v>
      </c>
      <c r="K27" s="35">
        <f t="shared" ca="1" si="8"/>
        <v>21.888613161691239</v>
      </c>
      <c r="L27" s="35">
        <f t="shared" ca="1" si="7"/>
        <v>18.811448078305627</v>
      </c>
    </row>
    <row r="28" spans="3:12" x14ac:dyDescent="0.25">
      <c r="C28" s="3">
        <v>11</v>
      </c>
      <c r="D28" s="35">
        <f t="shared" ca="1" si="0"/>
        <v>4.2359784929014008</v>
      </c>
      <c r="E28" s="35">
        <f t="shared" ca="1" si="1"/>
        <v>24.351086810373495</v>
      </c>
      <c r="F28" s="35">
        <f t="shared" ca="1" si="2"/>
        <v>24.351086810373495</v>
      </c>
      <c r="G28" s="35">
        <f t="shared" ca="1" si="3"/>
        <v>0</v>
      </c>
      <c r="H28" s="35">
        <f t="shared" ca="1" si="4"/>
        <v>1.992850629977617</v>
      </c>
      <c r="I28" s="35">
        <f t="shared" ca="1" si="5"/>
        <v>26.343937440351112</v>
      </c>
      <c r="J28" s="35">
        <f t="shared" ca="1" si="6"/>
        <v>1.9928506299776174</v>
      </c>
      <c r="K28" s="35">
        <f t="shared" ca="1" si="8"/>
        <v>21.888613161691239</v>
      </c>
      <c r="L28" s="35">
        <f t="shared" ca="1" si="7"/>
        <v>26.343937440351112</v>
      </c>
    </row>
    <row r="29" spans="3:12" x14ac:dyDescent="0.25">
      <c r="C29" s="3">
        <v>12</v>
      </c>
      <c r="D29" s="35">
        <f t="shared" ca="1" si="0"/>
        <v>0.62826564041154609</v>
      </c>
      <c r="E29" s="35">
        <f t="shared" ca="1" si="1"/>
        <v>24.97935245078504</v>
      </c>
      <c r="F29" s="35">
        <f t="shared" ca="1" si="2"/>
        <v>24.97935245078504</v>
      </c>
      <c r="G29" s="35">
        <f t="shared" ca="1" si="3"/>
        <v>0</v>
      </c>
      <c r="H29" s="35">
        <f t="shared" ca="1" si="4"/>
        <v>1.3435361539572621</v>
      </c>
      <c r="I29" s="35">
        <f t="shared" ca="1" si="5"/>
        <v>26.322888604742303</v>
      </c>
      <c r="J29" s="35">
        <f t="shared" ca="1" si="6"/>
        <v>1.3435361539572632</v>
      </c>
      <c r="K29" s="35">
        <f t="shared" ca="1" si="8"/>
        <v>26.322888604742303</v>
      </c>
      <c r="L29" s="35">
        <f t="shared" ca="1" si="7"/>
        <v>26.343937440351112</v>
      </c>
    </row>
    <row r="30" spans="3:12" x14ac:dyDescent="0.25">
      <c r="C30" s="3">
        <v>13</v>
      </c>
      <c r="D30" s="35">
        <f t="shared" ca="1" si="0"/>
        <v>3.962597067212104</v>
      </c>
      <c r="E30" s="35">
        <f t="shared" ca="1" si="1"/>
        <v>28.941949517997145</v>
      </c>
      <c r="F30" s="35">
        <f t="shared" ca="1" si="2"/>
        <v>28.941949517997145</v>
      </c>
      <c r="G30" s="35">
        <f t="shared" ca="1" si="3"/>
        <v>0</v>
      </c>
      <c r="H30" s="35">
        <f t="shared" ca="1" si="4"/>
        <v>2.6708091830138718</v>
      </c>
      <c r="I30" s="35">
        <f t="shared" ca="1" si="5"/>
        <v>31.612758701011018</v>
      </c>
      <c r="J30" s="35">
        <f t="shared" ca="1" si="6"/>
        <v>2.6708091830138727</v>
      </c>
      <c r="K30" s="35">
        <f t="shared" ca="1" si="8"/>
        <v>31.612758701011018</v>
      </c>
      <c r="L30" s="35">
        <f t="shared" ca="1" si="7"/>
        <v>26.343937440351112</v>
      </c>
    </row>
    <row r="31" spans="3:12" x14ac:dyDescent="0.25">
      <c r="C31" s="3">
        <v>14</v>
      </c>
      <c r="D31" s="35">
        <f t="shared" ca="1" si="0"/>
        <v>0.52971857663678568</v>
      </c>
      <c r="E31" s="35">
        <f t="shared" ca="1" si="1"/>
        <v>29.47166809463393</v>
      </c>
      <c r="F31" s="35">
        <f t="shared" ca="1" si="2"/>
        <v>29.47166809463393</v>
      </c>
      <c r="G31" s="35">
        <f t="shared" ca="1" si="3"/>
        <v>0</v>
      </c>
      <c r="H31" s="35">
        <f t="shared" ca="1" si="4"/>
        <v>1.7457416481624484</v>
      </c>
      <c r="I31" s="35">
        <f t="shared" ca="1" si="5"/>
        <v>31.217409742796377</v>
      </c>
      <c r="J31" s="35">
        <f t="shared" ca="1" si="6"/>
        <v>1.745741648162447</v>
      </c>
      <c r="K31" s="35">
        <f t="shared" ca="1" si="8"/>
        <v>31.612758701011018</v>
      </c>
      <c r="L31" s="35">
        <f t="shared" ca="1" si="7"/>
        <v>31.217409742796377</v>
      </c>
    </row>
    <row r="32" spans="3:12" x14ac:dyDescent="0.25">
      <c r="C32" s="3">
        <v>15</v>
      </c>
      <c r="D32" s="35">
        <f t="shared" ca="1" si="0"/>
        <v>3.1504217078009211</v>
      </c>
      <c r="E32" s="35">
        <f t="shared" ca="1" si="1"/>
        <v>32.62208980243485</v>
      </c>
      <c r="F32" s="35">
        <f t="shared" ca="1" si="2"/>
        <v>32.62208980243485</v>
      </c>
      <c r="G32" s="35">
        <f t="shared" ca="1" si="3"/>
        <v>0</v>
      </c>
      <c r="H32" s="35">
        <f t="shared" ca="1" si="4"/>
        <v>2.4159242081185495</v>
      </c>
      <c r="I32" s="35">
        <f t="shared" ca="1" si="5"/>
        <v>35.038014010553397</v>
      </c>
      <c r="J32" s="35">
        <f t="shared" ca="1" si="6"/>
        <v>2.4159242081185468</v>
      </c>
      <c r="K32" s="35">
        <f t="shared" ca="1" si="8"/>
        <v>31.612758701011018</v>
      </c>
      <c r="L32" s="35">
        <f t="shared" ca="1" si="7"/>
        <v>35.038014010553397</v>
      </c>
    </row>
    <row r="33" spans="3:12" x14ac:dyDescent="0.25">
      <c r="C33" s="3">
        <v>16</v>
      </c>
      <c r="D33" s="35">
        <f t="shared" ca="1" si="0"/>
        <v>1.3396420169594463</v>
      </c>
      <c r="E33" s="35">
        <f t="shared" ca="1" si="1"/>
        <v>33.961731819394295</v>
      </c>
      <c r="F33" s="35">
        <f t="shared" ca="1" si="2"/>
        <v>33.961731819394295</v>
      </c>
      <c r="G33" s="35">
        <f t="shared" ca="1" si="3"/>
        <v>0</v>
      </c>
      <c r="H33" s="35">
        <f t="shared" ca="1" si="4"/>
        <v>2.2227742536993111</v>
      </c>
      <c r="I33" s="35">
        <f t="shared" ca="1" si="5"/>
        <v>36.184506073093608</v>
      </c>
      <c r="J33" s="35">
        <f t="shared" ca="1" si="6"/>
        <v>2.2227742536993134</v>
      </c>
      <c r="K33" s="35">
        <f t="shared" ca="1" si="8"/>
        <v>36.184506073093608</v>
      </c>
      <c r="L33" s="35">
        <f t="shared" ca="1" si="7"/>
        <v>35.038014010553397</v>
      </c>
    </row>
    <row r="34" spans="3:12" x14ac:dyDescent="0.25">
      <c r="C34" s="3">
        <v>17</v>
      </c>
      <c r="D34" s="35">
        <f t="shared" ca="1" si="0"/>
        <v>1.8165143860290907</v>
      </c>
      <c r="E34" s="35">
        <f t="shared" ca="1" si="1"/>
        <v>35.778246205423386</v>
      </c>
      <c r="F34" s="35">
        <f t="shared" ca="1" si="2"/>
        <v>35.778246205423386</v>
      </c>
      <c r="G34" s="35">
        <f t="shared" ca="1" si="3"/>
        <v>0</v>
      </c>
      <c r="H34" s="35">
        <f t="shared" ca="1" si="4"/>
        <v>2.4839967273065513</v>
      </c>
      <c r="I34" s="35">
        <f t="shared" ca="1" si="5"/>
        <v>38.26224293272994</v>
      </c>
      <c r="J34" s="35">
        <f t="shared" ca="1" si="6"/>
        <v>2.483996727306554</v>
      </c>
      <c r="K34" s="35">
        <f t="shared" ca="1" si="8"/>
        <v>36.184506073093608</v>
      </c>
      <c r="L34" s="35">
        <f t="shared" ca="1" si="7"/>
        <v>38.26224293272994</v>
      </c>
    </row>
    <row r="35" spans="3:12" x14ac:dyDescent="0.25">
      <c r="C35" s="3">
        <v>18</v>
      </c>
      <c r="D35" s="35">
        <f t="shared" ca="1" si="0"/>
        <v>1.6882254918093509</v>
      </c>
      <c r="E35" s="35">
        <f t="shared" ca="1" si="1"/>
        <v>37.466471697232734</v>
      </c>
      <c r="F35" s="35">
        <f t="shared" ca="1" si="2"/>
        <v>37.466471697232734</v>
      </c>
      <c r="G35" s="35">
        <f t="shared" ca="1" si="3"/>
        <v>0</v>
      </c>
      <c r="H35" s="35">
        <f t="shared" ca="1" si="4"/>
        <v>1.9481756214126069</v>
      </c>
      <c r="I35" s="35">
        <f t="shared" ca="1" si="5"/>
        <v>39.414647318645343</v>
      </c>
      <c r="J35" s="35">
        <f t="shared" ca="1" si="6"/>
        <v>1.9481756214126094</v>
      </c>
      <c r="K35" s="35">
        <f t="shared" ca="1" si="8"/>
        <v>39.414647318645343</v>
      </c>
      <c r="L35" s="35">
        <f t="shared" ca="1" si="7"/>
        <v>38.26224293272994</v>
      </c>
    </row>
    <row r="36" spans="3:12" x14ac:dyDescent="0.25">
      <c r="C36" s="3">
        <v>19</v>
      </c>
      <c r="D36" s="35">
        <f t="shared" ca="1" si="0"/>
        <v>3.2908916066370928</v>
      </c>
      <c r="E36" s="35">
        <f t="shared" ca="1" si="1"/>
        <v>40.757363303869823</v>
      </c>
      <c r="F36" s="35">
        <f t="shared" ca="1" si="2"/>
        <v>40.757363303869823</v>
      </c>
      <c r="G36" s="35">
        <f t="shared" ca="1" si="3"/>
        <v>0</v>
      </c>
      <c r="H36" s="35">
        <f t="shared" ca="1" si="4"/>
        <v>1.4922808493192208</v>
      </c>
      <c r="I36" s="35">
        <f t="shared" ca="1" si="5"/>
        <v>42.249644153189045</v>
      </c>
      <c r="J36" s="35">
        <f t="shared" ca="1" si="6"/>
        <v>1.4922808493192221</v>
      </c>
      <c r="K36" s="35">
        <f t="shared" ca="1" si="8"/>
        <v>39.414647318645343</v>
      </c>
      <c r="L36" s="35">
        <f t="shared" ca="1" si="7"/>
        <v>42.249644153189045</v>
      </c>
    </row>
    <row r="37" spans="3:12" x14ac:dyDescent="0.25">
      <c r="C37" s="3">
        <v>20</v>
      </c>
      <c r="D37" s="35">
        <f t="shared" ca="1" si="0"/>
        <v>0.10114355392645047</v>
      </c>
      <c r="E37" s="35">
        <f t="shared" ca="1" si="1"/>
        <v>40.858506857796272</v>
      </c>
      <c r="F37" s="35">
        <f t="shared" ca="1" si="2"/>
        <v>40.858506857796272</v>
      </c>
      <c r="G37" s="35">
        <f t="shared" ca="1" si="3"/>
        <v>0</v>
      </c>
      <c r="H37" s="35">
        <f t="shared" ca="1" si="4"/>
        <v>1.6514142603743029</v>
      </c>
      <c r="I37" s="35">
        <f t="shared" ca="1" si="5"/>
        <v>42.509921118170574</v>
      </c>
      <c r="J37" s="35">
        <f t="shared" ca="1" si="6"/>
        <v>1.6514142603743025</v>
      </c>
      <c r="K37" s="35">
        <f t="shared" ca="1" si="8"/>
        <v>42.509921118170574</v>
      </c>
      <c r="L37" s="35">
        <f t="shared" ca="1" si="7"/>
        <v>42.249644153189045</v>
      </c>
    </row>
    <row r="38" spans="3:12" x14ac:dyDescent="0.25">
      <c r="C38" s="3">
        <v>21</v>
      </c>
      <c r="D38" s="35">
        <f t="shared" ca="1" si="0"/>
        <v>3.3518896934286269</v>
      </c>
      <c r="E38" s="35">
        <f t="shared" ca="1" si="1"/>
        <v>44.210396551224896</v>
      </c>
      <c r="F38" s="35">
        <f t="shared" ca="1" si="2"/>
        <v>44.210396551224896</v>
      </c>
      <c r="G38" s="35">
        <f t="shared" ca="1" si="3"/>
        <v>0</v>
      </c>
      <c r="H38" s="35">
        <f t="shared" ca="1" si="4"/>
        <v>2.536558831101873</v>
      </c>
      <c r="I38" s="35">
        <f t="shared" ca="1" si="5"/>
        <v>46.746955382326767</v>
      </c>
      <c r="J38" s="35">
        <f t="shared" ca="1" si="6"/>
        <v>2.5365588311018712</v>
      </c>
      <c r="K38" s="35">
        <f t="shared" ca="1" si="8"/>
        <v>42.509921118170574</v>
      </c>
      <c r="L38" s="35">
        <f t="shared" ca="1" si="7"/>
        <v>46.746955382326767</v>
      </c>
    </row>
    <row r="39" spans="3:12" x14ac:dyDescent="0.25">
      <c r="C39" s="3">
        <v>22</v>
      </c>
      <c r="D39" s="35">
        <f t="shared" ca="1" si="0"/>
        <v>1.6980862645243588</v>
      </c>
      <c r="E39" s="35">
        <f t="shared" ca="1" si="1"/>
        <v>45.908482815749252</v>
      </c>
      <c r="F39" s="35">
        <f t="shared" ca="1" si="2"/>
        <v>45.908482815749252</v>
      </c>
      <c r="G39" s="35">
        <f t="shared" ca="1" si="3"/>
        <v>0</v>
      </c>
      <c r="H39" s="35">
        <f t="shared" ca="1" si="4"/>
        <v>2.0292253217905061</v>
      </c>
      <c r="I39" s="35">
        <f t="shared" ca="1" si="5"/>
        <v>47.937708137539758</v>
      </c>
      <c r="J39" s="35">
        <f t="shared" ca="1" si="6"/>
        <v>2.0292253217905056</v>
      </c>
      <c r="K39" s="35">
        <f t="shared" ca="1" si="8"/>
        <v>47.937708137539758</v>
      </c>
      <c r="L39" s="35">
        <f t="shared" ca="1" si="7"/>
        <v>46.746955382326767</v>
      </c>
    </row>
    <row r="40" spans="3:12" x14ac:dyDescent="0.25">
      <c r="C40" s="3">
        <v>23</v>
      </c>
      <c r="D40" s="35">
        <f t="shared" ca="1" si="0"/>
        <v>1.3782672868834882</v>
      </c>
      <c r="E40" s="35">
        <f t="shared" ca="1" si="1"/>
        <v>47.286750102632737</v>
      </c>
      <c r="F40" s="35">
        <f t="shared" ca="1" si="2"/>
        <v>47.286750102632737</v>
      </c>
      <c r="G40" s="35">
        <f t="shared" ca="1" si="3"/>
        <v>0</v>
      </c>
      <c r="H40" s="35">
        <f t="shared" ca="1" si="4"/>
        <v>2.244444646192294</v>
      </c>
      <c r="I40" s="35">
        <f t="shared" ca="1" si="5"/>
        <v>49.53119474882503</v>
      </c>
      <c r="J40" s="35">
        <f t="shared" ca="1" si="6"/>
        <v>2.2444446461922922</v>
      </c>
      <c r="K40" s="35">
        <f t="shared" ca="1" si="8"/>
        <v>47.937708137539758</v>
      </c>
      <c r="L40" s="35">
        <f t="shared" ca="1" si="7"/>
        <v>49.53119474882503</v>
      </c>
    </row>
    <row r="41" spans="3:12" x14ac:dyDescent="0.25">
      <c r="C41" s="3">
        <v>24</v>
      </c>
      <c r="D41" s="35">
        <f t="shared" ca="1" si="0"/>
        <v>1.7992881798768097</v>
      </c>
      <c r="E41" s="35">
        <f t="shared" ca="1" si="1"/>
        <v>49.086038282509548</v>
      </c>
      <c r="F41" s="35">
        <f t="shared" ca="1" si="2"/>
        <v>49.086038282509548</v>
      </c>
      <c r="G41" s="35">
        <f t="shared" ca="1" si="3"/>
        <v>0</v>
      </c>
      <c r="H41" s="35">
        <f t="shared" ca="1" si="4"/>
        <v>2.2371800685262957</v>
      </c>
      <c r="I41" s="35">
        <f t="shared" ca="1" si="5"/>
        <v>51.323218351035841</v>
      </c>
      <c r="J41" s="35">
        <f t="shared" ca="1" si="6"/>
        <v>2.2371800685262926</v>
      </c>
      <c r="K41" s="35">
        <f t="shared" ca="1" si="8"/>
        <v>51.323218351035841</v>
      </c>
      <c r="L41" s="35">
        <f t="shared" ca="1" si="7"/>
        <v>49.53119474882503</v>
      </c>
    </row>
    <row r="42" spans="3:12" x14ac:dyDescent="0.25">
      <c r="C42" s="3">
        <v>25</v>
      </c>
      <c r="D42" s="35">
        <f t="shared" ca="1" si="0"/>
        <v>2.5696680147302735</v>
      </c>
      <c r="E42" s="35">
        <f t="shared" ca="1" si="1"/>
        <v>51.655706297239824</v>
      </c>
      <c r="F42" s="35">
        <f t="shared" ca="1" si="2"/>
        <v>51.655706297239824</v>
      </c>
      <c r="G42" s="35">
        <f t="shared" ca="1" si="3"/>
        <v>0</v>
      </c>
      <c r="H42" s="35">
        <f t="shared" ca="1" si="4"/>
        <v>1.9691703705535839</v>
      </c>
      <c r="I42" s="35">
        <f t="shared" ca="1" si="5"/>
        <v>53.624876667793409</v>
      </c>
      <c r="J42" s="35">
        <f t="shared" ca="1" si="6"/>
        <v>1.9691703705535843</v>
      </c>
      <c r="K42" s="35">
        <f t="shared" ca="1" si="8"/>
        <v>51.323218351035841</v>
      </c>
      <c r="L42" s="35">
        <f t="shared" ca="1" si="7"/>
        <v>53.624876667793409</v>
      </c>
    </row>
    <row r="43" spans="3:12" x14ac:dyDescent="0.25">
      <c r="C43" s="3">
        <v>26</v>
      </c>
      <c r="D43" s="35">
        <f t="shared" ca="1" si="0"/>
        <v>3.8512647780888782</v>
      </c>
      <c r="E43" s="35">
        <f t="shared" ca="1" si="1"/>
        <v>55.5069710753287</v>
      </c>
      <c r="F43" s="35">
        <f t="shared" ca="1" si="2"/>
        <v>55.5069710753287</v>
      </c>
      <c r="G43" s="35">
        <f t="shared" ca="1" si="3"/>
        <v>0</v>
      </c>
      <c r="H43" s="35">
        <f t="shared" ca="1" si="4"/>
        <v>2.0712121256418738</v>
      </c>
      <c r="I43" s="35">
        <f t="shared" ca="1" si="5"/>
        <v>57.578183200970571</v>
      </c>
      <c r="J43" s="35">
        <f t="shared" ca="1" si="6"/>
        <v>2.0712121256418712</v>
      </c>
      <c r="K43" s="35">
        <f t="shared" ca="1" si="8"/>
        <v>57.578183200970571</v>
      </c>
      <c r="L43" s="35">
        <f t="shared" ca="1" si="7"/>
        <v>53.624876667793409</v>
      </c>
    </row>
    <row r="44" spans="3:12" x14ac:dyDescent="0.25">
      <c r="C44" s="3">
        <v>27</v>
      </c>
      <c r="D44" s="35">
        <f t="shared" ca="1" si="0"/>
        <v>1.8116079300474452</v>
      </c>
      <c r="E44" s="35">
        <f t="shared" ca="1" si="1"/>
        <v>57.318579005376144</v>
      </c>
      <c r="F44" s="35">
        <f t="shared" ca="1" si="2"/>
        <v>57.318579005376144</v>
      </c>
      <c r="G44" s="35">
        <f t="shared" ca="1" si="3"/>
        <v>0</v>
      </c>
      <c r="H44" s="35">
        <f t="shared" ca="1" si="4"/>
        <v>2.1825311849545503</v>
      </c>
      <c r="I44" s="35">
        <f t="shared" ca="1" si="5"/>
        <v>59.501110190330692</v>
      </c>
      <c r="J44" s="35">
        <f t="shared" ca="1" si="6"/>
        <v>2.1825311849545486</v>
      </c>
      <c r="K44" s="35">
        <f t="shared" ca="1" si="8"/>
        <v>57.578183200970571</v>
      </c>
      <c r="L44" s="35">
        <f t="shared" ca="1" si="7"/>
        <v>59.501110190330692</v>
      </c>
    </row>
    <row r="45" spans="3:12" x14ac:dyDescent="0.25">
      <c r="C45" s="3">
        <v>28</v>
      </c>
      <c r="D45" s="35">
        <f t="shared" ca="1" si="0"/>
        <v>3.8774793801351022</v>
      </c>
      <c r="E45" s="35">
        <f t="shared" ca="1" si="1"/>
        <v>61.196058385511243</v>
      </c>
      <c r="F45" s="35">
        <f t="shared" ca="1" si="2"/>
        <v>61.196058385511243</v>
      </c>
      <c r="G45" s="35">
        <f t="shared" ca="1" si="3"/>
        <v>0</v>
      </c>
      <c r="H45" s="35">
        <f t="shared" ca="1" si="4"/>
        <v>1.502435798426033</v>
      </c>
      <c r="I45" s="35">
        <f t="shared" ca="1" si="5"/>
        <v>62.698494183937278</v>
      </c>
      <c r="J45" s="35">
        <f t="shared" ca="1" si="6"/>
        <v>1.5024357984260348</v>
      </c>
      <c r="K45" s="35">
        <f t="shared" ca="1" si="8"/>
        <v>62.698494183937278</v>
      </c>
      <c r="L45" s="35">
        <f t="shared" ca="1" si="7"/>
        <v>59.501110190330692</v>
      </c>
    </row>
    <row r="46" spans="3:12" x14ac:dyDescent="0.25">
      <c r="C46" s="3">
        <v>29</v>
      </c>
      <c r="D46" s="35">
        <f t="shared" ca="1" si="0"/>
        <v>2.2112007726638727</v>
      </c>
      <c r="E46" s="35">
        <f t="shared" ca="1" si="1"/>
        <v>63.407259158175115</v>
      </c>
      <c r="F46" s="35">
        <f t="shared" ca="1" si="2"/>
        <v>63.407259158175115</v>
      </c>
      <c r="G46" s="35">
        <f t="shared" ca="1" si="3"/>
        <v>0</v>
      </c>
      <c r="H46" s="35">
        <f t="shared" ca="1" si="4"/>
        <v>2.6968115076137225</v>
      </c>
      <c r="I46" s="35">
        <f t="shared" ca="1" si="5"/>
        <v>66.104070665788839</v>
      </c>
      <c r="J46" s="35">
        <f t="shared" ca="1" si="6"/>
        <v>2.6968115076137238</v>
      </c>
      <c r="K46" s="35">
        <f t="shared" ca="1" si="8"/>
        <v>62.698494183937278</v>
      </c>
      <c r="L46" s="35">
        <f t="shared" ca="1" si="7"/>
        <v>66.104070665788839</v>
      </c>
    </row>
    <row r="47" spans="3:12" x14ac:dyDescent="0.25">
      <c r="C47" s="3">
        <v>30</v>
      </c>
      <c r="D47" s="35">
        <f t="shared" ca="1" si="0"/>
        <v>0.61658545632959416</v>
      </c>
      <c r="E47" s="35">
        <f t="shared" ca="1" si="1"/>
        <v>64.023844614504711</v>
      </c>
      <c r="F47" s="35">
        <f t="shared" ca="1" si="2"/>
        <v>64.023844614504711</v>
      </c>
      <c r="G47" s="35">
        <f t="shared" ca="1" si="3"/>
        <v>0</v>
      </c>
      <c r="H47" s="35">
        <f t="shared" ca="1" si="4"/>
        <v>1.7590739685870915</v>
      </c>
      <c r="I47" s="35">
        <f t="shared" ca="1" si="5"/>
        <v>65.782918583091799</v>
      </c>
      <c r="J47" s="35">
        <f t="shared" ca="1" si="6"/>
        <v>1.7590739685870886</v>
      </c>
      <c r="K47" s="35">
        <f t="shared" ca="1" si="8"/>
        <v>65.782918583091799</v>
      </c>
      <c r="L47" s="35">
        <f t="shared" ca="1" si="7"/>
        <v>66.104070665788839</v>
      </c>
    </row>
    <row r="48" spans="3:12" x14ac:dyDescent="0.25">
      <c r="C48" s="3">
        <v>31</v>
      </c>
      <c r="D48" s="35">
        <f t="shared" ca="1" si="0"/>
        <v>2.8253868897149506</v>
      </c>
      <c r="E48" s="35">
        <f t="shared" ca="1" si="1"/>
        <v>66.849231504219659</v>
      </c>
      <c r="F48" s="35">
        <f t="shared" ca="1" si="2"/>
        <v>66.849231504219659</v>
      </c>
      <c r="G48" s="35">
        <f t="shared" ca="1" si="3"/>
        <v>0</v>
      </c>
      <c r="H48" s="35">
        <f t="shared" ca="1" si="4"/>
        <v>1.1896755389846614</v>
      </c>
      <c r="I48" s="35">
        <f t="shared" ca="1" si="5"/>
        <v>68.038907043204318</v>
      </c>
      <c r="J48" s="35">
        <f t="shared" ca="1" si="6"/>
        <v>1.1896755389846589</v>
      </c>
      <c r="K48" s="35">
        <f t="shared" ca="1" si="8"/>
        <v>68.038907043204318</v>
      </c>
      <c r="L48" s="35">
        <f t="shared" ca="1" si="7"/>
        <v>66.104070665788839</v>
      </c>
    </row>
    <row r="49" spans="3:12" x14ac:dyDescent="0.25">
      <c r="C49" s="3">
        <v>32</v>
      </c>
      <c r="D49" s="35">
        <f t="shared" ca="1" si="0"/>
        <v>4.6895115578993343</v>
      </c>
      <c r="E49" s="35">
        <f t="shared" ca="1" si="1"/>
        <v>71.538743062118996</v>
      </c>
      <c r="F49" s="35">
        <f t="shared" ca="1" si="2"/>
        <v>71.538743062118996</v>
      </c>
      <c r="G49" s="35">
        <f t="shared" ca="1" si="3"/>
        <v>0</v>
      </c>
      <c r="H49" s="35">
        <f t="shared" ca="1" si="4"/>
        <v>2.9003960368134498</v>
      </c>
      <c r="I49" s="35">
        <f t="shared" ca="1" si="5"/>
        <v>74.439139098932444</v>
      </c>
      <c r="J49" s="35">
        <f t="shared" ca="1" si="6"/>
        <v>2.9003960368134472</v>
      </c>
      <c r="K49" s="35">
        <f t="shared" ca="1" si="8"/>
        <v>68.038907043204318</v>
      </c>
      <c r="L49" s="35">
        <f t="shared" ca="1" si="7"/>
        <v>74.439139098932444</v>
      </c>
    </row>
    <row r="50" spans="3:12" x14ac:dyDescent="0.25">
      <c r="C50" s="3">
        <v>33</v>
      </c>
      <c r="D50" s="35">
        <f t="shared" ca="1" si="0"/>
        <v>4.371866952074889</v>
      </c>
      <c r="E50" s="35">
        <f t="shared" ca="1" si="1"/>
        <v>75.910610014193878</v>
      </c>
      <c r="F50" s="35">
        <f t="shared" ca="1" si="2"/>
        <v>75.910610014193878</v>
      </c>
      <c r="G50" s="35">
        <f t="shared" ca="1" si="3"/>
        <v>0</v>
      </c>
      <c r="H50" s="35">
        <f t="shared" ca="1" si="4"/>
        <v>2.0494081483213447</v>
      </c>
      <c r="I50" s="35">
        <f t="shared" ca="1" si="5"/>
        <v>77.960018162515226</v>
      </c>
      <c r="J50" s="35">
        <f t="shared" ca="1" si="6"/>
        <v>2.0494081483213478</v>
      </c>
      <c r="K50" s="35">
        <f t="shared" ca="1" si="8"/>
        <v>77.960018162515226</v>
      </c>
      <c r="L50" s="35">
        <f t="shared" ca="1" si="7"/>
        <v>74.439139098932444</v>
      </c>
    </row>
    <row r="51" spans="3:12" x14ac:dyDescent="0.25">
      <c r="C51" s="3">
        <v>34</v>
      </c>
      <c r="D51" s="35">
        <f t="shared" ca="1" si="0"/>
        <v>2.4646732047445536</v>
      </c>
      <c r="E51" s="35">
        <f t="shared" ca="1" si="1"/>
        <v>78.375283218938435</v>
      </c>
      <c r="F51" s="35">
        <f t="shared" ca="1" si="2"/>
        <v>78.375283218938435</v>
      </c>
      <c r="G51" s="35">
        <f t="shared" ca="1" si="3"/>
        <v>0</v>
      </c>
      <c r="H51" s="35">
        <f t="shared" ca="1" si="4"/>
        <v>2.4267090036575913</v>
      </c>
      <c r="I51" s="35">
        <f t="shared" ca="1" si="5"/>
        <v>80.801992222596027</v>
      </c>
      <c r="J51" s="35">
        <f t="shared" ca="1" si="6"/>
        <v>2.4267090036575922</v>
      </c>
      <c r="K51" s="35">
        <f t="shared" ca="1" si="8"/>
        <v>77.960018162515226</v>
      </c>
      <c r="L51" s="35">
        <f t="shared" ca="1" si="7"/>
        <v>80.801992222596027</v>
      </c>
    </row>
    <row r="52" spans="3:12" x14ac:dyDescent="0.25">
      <c r="C52" s="3">
        <v>35</v>
      </c>
      <c r="D52" s="35">
        <f t="shared" ca="1" si="0"/>
        <v>4.1681680353104253</v>
      </c>
      <c r="E52" s="35">
        <f t="shared" ca="1" si="1"/>
        <v>82.543451254248865</v>
      </c>
      <c r="F52" s="35">
        <f t="shared" ca="1" si="2"/>
        <v>82.543451254248865</v>
      </c>
      <c r="G52" s="35">
        <f t="shared" ca="1" si="3"/>
        <v>0</v>
      </c>
      <c r="H52" s="35">
        <f t="shared" ca="1" si="4"/>
        <v>1.9241742781310274</v>
      </c>
      <c r="I52" s="35">
        <f t="shared" ca="1" si="5"/>
        <v>84.467625532379898</v>
      </c>
      <c r="J52" s="35">
        <f t="shared" ca="1" si="6"/>
        <v>1.9241742781310336</v>
      </c>
      <c r="K52" s="35">
        <f t="shared" ca="1" si="8"/>
        <v>84.467625532379898</v>
      </c>
      <c r="L52" s="35">
        <f t="shared" ca="1" si="7"/>
        <v>80.801992222596027</v>
      </c>
    </row>
    <row r="53" spans="3:12" x14ac:dyDescent="0.25">
      <c r="C53" s="3">
        <v>36</v>
      </c>
      <c r="D53" s="35">
        <f t="shared" ca="1" si="0"/>
        <v>0.95364172462268859</v>
      </c>
      <c r="E53" s="35">
        <f t="shared" ca="1" si="1"/>
        <v>83.497092978871549</v>
      </c>
      <c r="F53" s="35">
        <f t="shared" ca="1" si="2"/>
        <v>83.497092978871549</v>
      </c>
      <c r="G53" s="35">
        <f t="shared" ca="1" si="3"/>
        <v>0</v>
      </c>
      <c r="H53" s="35">
        <f t="shared" ca="1" si="4"/>
        <v>1.8383917118314288</v>
      </c>
      <c r="I53" s="35">
        <f t="shared" ca="1" si="5"/>
        <v>85.335484690702984</v>
      </c>
      <c r="J53" s="35">
        <f t="shared" ca="1" si="6"/>
        <v>1.8383917118314343</v>
      </c>
      <c r="K53" s="35">
        <f t="shared" ca="1" si="8"/>
        <v>84.467625532379898</v>
      </c>
      <c r="L53" s="35">
        <f t="shared" ca="1" si="7"/>
        <v>85.335484690702984</v>
      </c>
    </row>
    <row r="54" spans="3:12" x14ac:dyDescent="0.25">
      <c r="C54" s="3">
        <v>37</v>
      </c>
      <c r="D54" s="35">
        <f t="shared" ca="1" si="0"/>
        <v>0.95383218301235861</v>
      </c>
      <c r="E54" s="35">
        <f t="shared" ca="1" si="1"/>
        <v>84.450925161883902</v>
      </c>
      <c r="F54" s="35">
        <f t="shared" ca="1" si="2"/>
        <v>84.467625532379898</v>
      </c>
      <c r="G54" s="35">
        <f t="shared" ca="1" si="3"/>
        <v>1.6700370495996708E-2</v>
      </c>
      <c r="H54" s="35">
        <f t="shared" ca="1" si="4"/>
        <v>2.9687696416531328</v>
      </c>
      <c r="I54" s="35">
        <f t="shared" ca="1" si="5"/>
        <v>87.436395174033038</v>
      </c>
      <c r="J54" s="35">
        <f t="shared" ca="1" si="6"/>
        <v>2.9854700121491362</v>
      </c>
      <c r="K54" s="35">
        <f t="shared" ca="1" si="8"/>
        <v>87.436395174033038</v>
      </c>
      <c r="L54" s="35">
        <f t="shared" ca="1" si="7"/>
        <v>85.335484690702984</v>
      </c>
    </row>
    <row r="55" spans="3:12" x14ac:dyDescent="0.25">
      <c r="C55" s="3">
        <v>38</v>
      </c>
      <c r="D55" s="35">
        <f t="shared" ca="1" si="0"/>
        <v>0.57704004765229411</v>
      </c>
      <c r="E55" s="35">
        <f t="shared" ca="1" si="1"/>
        <v>85.027965209536191</v>
      </c>
      <c r="F55" s="35">
        <f t="shared" ca="1" si="2"/>
        <v>85.335484690702984</v>
      </c>
      <c r="G55" s="35">
        <f t="shared" ca="1" si="3"/>
        <v>0.30751948116679273</v>
      </c>
      <c r="H55" s="35">
        <f t="shared" ca="1" si="4"/>
        <v>1.8919176529549353</v>
      </c>
      <c r="I55" s="35">
        <f t="shared" ca="1" si="5"/>
        <v>87.227402343657914</v>
      </c>
      <c r="J55" s="35">
        <f t="shared" ca="1" si="6"/>
        <v>2.1994371341217231</v>
      </c>
      <c r="K55" s="35">
        <f t="shared" ca="1" si="8"/>
        <v>87.436395174033038</v>
      </c>
      <c r="L55" s="35">
        <f t="shared" ca="1" si="7"/>
        <v>87.227402343657914</v>
      </c>
    </row>
    <row r="56" spans="3:12" x14ac:dyDescent="0.25">
      <c r="C56" s="3">
        <v>39</v>
      </c>
      <c r="D56" s="35">
        <f t="shared" ca="1" si="0"/>
        <v>4.2669970887967708</v>
      </c>
      <c r="E56" s="35">
        <f t="shared" ca="1" si="1"/>
        <v>89.294962298332962</v>
      </c>
      <c r="F56" s="35">
        <f t="shared" ca="1" si="2"/>
        <v>89.294962298332962</v>
      </c>
      <c r="G56" s="35">
        <f t="shared" ca="1" si="3"/>
        <v>0</v>
      </c>
      <c r="H56" s="35">
        <f t="shared" ca="1" si="4"/>
        <v>1.5678043219655067</v>
      </c>
      <c r="I56" s="35">
        <f t="shared" ca="1" si="5"/>
        <v>90.862766620298473</v>
      </c>
      <c r="J56" s="35">
        <f t="shared" ca="1" si="6"/>
        <v>1.5678043219655109</v>
      </c>
      <c r="K56" s="35">
        <f t="shared" ca="1" si="8"/>
        <v>87.436395174033038</v>
      </c>
      <c r="L56" s="35">
        <f t="shared" ca="1" si="7"/>
        <v>90.862766620298473</v>
      </c>
    </row>
    <row r="57" spans="3:12" x14ac:dyDescent="0.25">
      <c r="C57" s="3">
        <v>40</v>
      </c>
      <c r="D57" s="35">
        <f t="shared" ca="1" si="0"/>
        <v>4.2318810317615441</v>
      </c>
      <c r="E57" s="35">
        <f t="shared" ca="1" si="1"/>
        <v>93.526843330094508</v>
      </c>
      <c r="F57" s="35">
        <f t="shared" ca="1" si="2"/>
        <v>93.526843330094508</v>
      </c>
      <c r="G57" s="35">
        <f t="shared" ca="1" si="3"/>
        <v>0</v>
      </c>
      <c r="H57" s="35">
        <f t="shared" ca="1" si="4"/>
        <v>1.0326601493238101</v>
      </c>
      <c r="I57" s="35">
        <f t="shared" ca="1" si="5"/>
        <v>94.559503479418311</v>
      </c>
      <c r="J57" s="35">
        <f t="shared" ca="1" si="6"/>
        <v>1.032660149323803</v>
      </c>
      <c r="K57" s="35">
        <f t="shared" ca="1" si="8"/>
        <v>94.559503479418311</v>
      </c>
      <c r="L57" s="35">
        <f t="shared" ca="1" si="7"/>
        <v>90.862766620298473</v>
      </c>
    </row>
    <row r="58" spans="3:12" x14ac:dyDescent="0.25">
      <c r="C58" s="3">
        <v>41</v>
      </c>
      <c r="D58" s="35">
        <f t="shared" ca="1" si="0"/>
        <v>3.699874480091391</v>
      </c>
      <c r="E58" s="35">
        <f t="shared" ca="1" si="1"/>
        <v>97.226717810185903</v>
      </c>
      <c r="F58" s="35">
        <f t="shared" ca="1" si="2"/>
        <v>97.226717810185903</v>
      </c>
      <c r="G58" s="35">
        <f t="shared" ca="1" si="3"/>
        <v>0</v>
      </c>
      <c r="H58" s="35">
        <f t="shared" ca="1" si="4"/>
        <v>2.0580348788024638</v>
      </c>
      <c r="I58" s="35">
        <f t="shared" ca="1" si="5"/>
        <v>99.284752688988362</v>
      </c>
      <c r="J58" s="35">
        <f t="shared" ca="1" si="6"/>
        <v>2.0580348788024594</v>
      </c>
      <c r="K58" s="35">
        <f t="shared" ca="1" si="8"/>
        <v>94.559503479418311</v>
      </c>
      <c r="L58" s="35">
        <f t="shared" ca="1" si="7"/>
        <v>99.284752688988362</v>
      </c>
    </row>
    <row r="59" spans="3:12" x14ac:dyDescent="0.25">
      <c r="C59" s="3">
        <v>42</v>
      </c>
      <c r="D59" s="35">
        <f t="shared" ca="1" si="0"/>
        <v>3.2540990797079408</v>
      </c>
      <c r="E59" s="35">
        <f t="shared" ca="1" si="1"/>
        <v>100.48081688989384</v>
      </c>
      <c r="F59" s="35">
        <f t="shared" ca="1" si="2"/>
        <v>100.48081688989384</v>
      </c>
      <c r="G59" s="35">
        <f t="shared" ca="1" si="3"/>
        <v>0</v>
      </c>
      <c r="H59" s="35">
        <f t="shared" ca="1" si="4"/>
        <v>2.5975505412029212</v>
      </c>
      <c r="I59" s="35">
        <f t="shared" ca="1" si="5"/>
        <v>103.07836743109677</v>
      </c>
      <c r="J59" s="35">
        <f t="shared" ca="1" si="6"/>
        <v>2.5975505412029207</v>
      </c>
      <c r="K59" s="35">
        <f t="shared" ca="1" si="8"/>
        <v>103.07836743109677</v>
      </c>
      <c r="L59" s="35">
        <f t="shared" ca="1" si="7"/>
        <v>99.284752688988362</v>
      </c>
    </row>
    <row r="60" spans="3:12" x14ac:dyDescent="0.25">
      <c r="C60" s="3">
        <v>43</v>
      </c>
      <c r="D60" s="35">
        <f t="shared" ca="1" si="0"/>
        <v>0.57698811465913935</v>
      </c>
      <c r="E60" s="35">
        <f t="shared" ca="1" si="1"/>
        <v>101.05780500455299</v>
      </c>
      <c r="F60" s="35">
        <f t="shared" ca="1" si="2"/>
        <v>101.05780500455299</v>
      </c>
      <c r="G60" s="35">
        <f t="shared" ca="1" si="3"/>
        <v>0</v>
      </c>
      <c r="H60" s="35">
        <f t="shared" ca="1" si="4"/>
        <v>1.8607259879710392</v>
      </c>
      <c r="I60" s="35">
        <f t="shared" ca="1" si="5"/>
        <v>102.91853099252403</v>
      </c>
      <c r="J60" s="35">
        <f t="shared" ca="1" si="6"/>
        <v>1.8607259879710369</v>
      </c>
      <c r="K60" s="35">
        <f t="shared" ca="1" si="8"/>
        <v>103.07836743109677</v>
      </c>
      <c r="L60" s="35">
        <f t="shared" ca="1" si="7"/>
        <v>102.91853099252403</v>
      </c>
    </row>
    <row r="61" spans="3:12" x14ac:dyDescent="0.25">
      <c r="C61" s="3">
        <v>44</v>
      </c>
      <c r="D61" s="35">
        <f t="shared" ca="1" si="0"/>
        <v>4.5828486663690118</v>
      </c>
      <c r="E61" s="35">
        <f t="shared" ca="1" si="1"/>
        <v>105.64065367092201</v>
      </c>
      <c r="F61" s="35">
        <f t="shared" ca="1" si="2"/>
        <v>105.64065367092201</v>
      </c>
      <c r="G61" s="35">
        <f t="shared" ca="1" si="3"/>
        <v>0</v>
      </c>
      <c r="H61" s="35">
        <f t="shared" ca="1" si="4"/>
        <v>1.7244406187814663</v>
      </c>
      <c r="I61" s="35">
        <f t="shared" ca="1" si="5"/>
        <v>107.36509428970348</v>
      </c>
      <c r="J61" s="35">
        <f t="shared" ca="1" si="6"/>
        <v>1.7244406187814718</v>
      </c>
      <c r="K61" s="35">
        <f t="shared" ca="1" si="8"/>
        <v>103.07836743109677</v>
      </c>
      <c r="L61" s="35">
        <f t="shared" ca="1" si="7"/>
        <v>107.36509428970348</v>
      </c>
    </row>
    <row r="62" spans="3:12" x14ac:dyDescent="0.25">
      <c r="C62" s="3">
        <v>45</v>
      </c>
      <c r="D62" s="35">
        <f t="shared" ca="1" si="0"/>
        <v>2.8097942202658848</v>
      </c>
      <c r="E62" s="35">
        <f t="shared" ca="1" si="1"/>
        <v>108.45044789118789</v>
      </c>
      <c r="F62" s="35">
        <f t="shared" ca="1" si="2"/>
        <v>108.45044789118789</v>
      </c>
      <c r="G62" s="35">
        <f t="shared" ca="1" si="3"/>
        <v>0</v>
      </c>
      <c r="H62" s="35">
        <f t="shared" ca="1" si="4"/>
        <v>1.7858603018437942</v>
      </c>
      <c r="I62" s="35">
        <f t="shared" ca="1" si="5"/>
        <v>110.23630819303169</v>
      </c>
      <c r="J62" s="35">
        <f t="shared" ca="1" si="6"/>
        <v>1.7858603018437975</v>
      </c>
      <c r="K62" s="35">
        <f t="shared" ca="1" si="8"/>
        <v>110.23630819303169</v>
      </c>
      <c r="L62" s="35">
        <f t="shared" ca="1" si="7"/>
        <v>107.36509428970348</v>
      </c>
    </row>
    <row r="63" spans="3:12" x14ac:dyDescent="0.25">
      <c r="C63" s="3">
        <v>46</v>
      </c>
      <c r="D63" s="35">
        <f t="shared" ca="1" si="0"/>
        <v>3.8946907104590704</v>
      </c>
      <c r="E63" s="35">
        <f t="shared" ca="1" si="1"/>
        <v>112.34513860164697</v>
      </c>
      <c r="F63" s="35">
        <f t="shared" ca="1" si="2"/>
        <v>112.34513860164697</v>
      </c>
      <c r="G63" s="35">
        <f t="shared" ca="1" si="3"/>
        <v>0</v>
      </c>
      <c r="H63" s="35">
        <f t="shared" ca="1" si="4"/>
        <v>2.020975888704903</v>
      </c>
      <c r="I63" s="35">
        <f t="shared" ca="1" si="5"/>
        <v>114.36611449035186</v>
      </c>
      <c r="J63" s="35">
        <f t="shared" ca="1" si="6"/>
        <v>2.0209758887048963</v>
      </c>
      <c r="K63" s="35">
        <f t="shared" ca="1" si="8"/>
        <v>110.23630819303169</v>
      </c>
      <c r="L63" s="35">
        <f t="shared" ca="1" si="7"/>
        <v>114.36611449035186</v>
      </c>
    </row>
    <row r="64" spans="3:12" x14ac:dyDescent="0.25">
      <c r="C64" s="3">
        <v>47</v>
      </c>
      <c r="D64" s="35">
        <f t="shared" ca="1" si="0"/>
        <v>0.76073949047365808</v>
      </c>
      <c r="E64" s="35">
        <f t="shared" ca="1" si="1"/>
        <v>113.10587809212062</v>
      </c>
      <c r="F64" s="35">
        <f t="shared" ca="1" si="2"/>
        <v>113.10587809212062</v>
      </c>
      <c r="G64" s="35">
        <f t="shared" ca="1" si="3"/>
        <v>0</v>
      </c>
      <c r="H64" s="35">
        <f t="shared" ca="1" si="4"/>
        <v>2.3173053331194891</v>
      </c>
      <c r="I64" s="35">
        <f t="shared" ca="1" si="5"/>
        <v>115.42318342524011</v>
      </c>
      <c r="J64" s="35">
        <f t="shared" ca="1" si="6"/>
        <v>2.3173053331194922</v>
      </c>
      <c r="K64" s="35">
        <f t="shared" ca="1" si="8"/>
        <v>115.42318342524011</v>
      </c>
      <c r="L64" s="35">
        <f t="shared" ca="1" si="7"/>
        <v>114.36611449035186</v>
      </c>
    </row>
    <row r="65" spans="3:12" x14ac:dyDescent="0.25">
      <c r="C65" s="3">
        <v>48</v>
      </c>
      <c r="D65" s="35">
        <f t="shared" ca="1" si="0"/>
        <v>3.4956516286171224</v>
      </c>
      <c r="E65" s="35">
        <f t="shared" ca="1" si="1"/>
        <v>116.60152972073774</v>
      </c>
      <c r="F65" s="35">
        <f t="shared" ca="1" si="2"/>
        <v>116.60152972073774</v>
      </c>
      <c r="G65" s="35">
        <f t="shared" ca="1" si="3"/>
        <v>0</v>
      </c>
      <c r="H65" s="35">
        <f t="shared" ca="1" si="4"/>
        <v>2.3263148451325839</v>
      </c>
      <c r="I65" s="35">
        <f t="shared" ca="1" si="5"/>
        <v>118.92784456587033</v>
      </c>
      <c r="J65" s="35">
        <f t="shared" ca="1" si="6"/>
        <v>2.3263148451325861</v>
      </c>
      <c r="K65" s="35">
        <f t="shared" ca="1" si="8"/>
        <v>115.42318342524011</v>
      </c>
      <c r="L65" s="35">
        <f t="shared" ca="1" si="7"/>
        <v>118.92784456587033</v>
      </c>
    </row>
    <row r="66" spans="3:12" x14ac:dyDescent="0.25">
      <c r="C66" s="3">
        <v>49</v>
      </c>
      <c r="D66" s="35">
        <f t="shared" ca="1" si="0"/>
        <v>1.0846967909002951</v>
      </c>
      <c r="E66" s="35">
        <f t="shared" ca="1" si="1"/>
        <v>117.68622651163804</v>
      </c>
      <c r="F66" s="35">
        <f t="shared" ca="1" si="2"/>
        <v>117.68622651163804</v>
      </c>
      <c r="G66" s="35">
        <f t="shared" ca="1" si="3"/>
        <v>0</v>
      </c>
      <c r="H66" s="35">
        <f t="shared" ca="1" si="4"/>
        <v>1.5006258613197689</v>
      </c>
      <c r="I66" s="35">
        <f t="shared" ca="1" si="5"/>
        <v>119.18685237295782</v>
      </c>
      <c r="J66" s="35">
        <f t="shared" ca="1" si="6"/>
        <v>1.5006258613197758</v>
      </c>
      <c r="K66" s="35">
        <f t="shared" ca="1" si="8"/>
        <v>119.18685237295782</v>
      </c>
      <c r="L66" s="35">
        <f t="shared" ca="1" si="7"/>
        <v>118.92784456587033</v>
      </c>
    </row>
    <row r="67" spans="3:12" x14ac:dyDescent="0.25">
      <c r="C67" s="3">
        <v>50</v>
      </c>
      <c r="D67" s="35">
        <f t="shared" ca="1" si="0"/>
        <v>1.86745377004309</v>
      </c>
      <c r="E67" s="35">
        <f t="shared" ca="1" si="1"/>
        <v>119.55368028168112</v>
      </c>
      <c r="F67" s="35">
        <f t="shared" ca="1" si="2"/>
        <v>119.55368028168112</v>
      </c>
      <c r="G67" s="35">
        <f t="shared" ca="1" si="3"/>
        <v>0</v>
      </c>
      <c r="H67" s="35">
        <f t="shared" ca="1" si="4"/>
        <v>1.7089242681676615</v>
      </c>
      <c r="I67" s="35">
        <f t="shared" ca="1" si="5"/>
        <v>121.26260454984879</v>
      </c>
      <c r="J67" s="35">
        <f t="shared" ca="1" si="6"/>
        <v>1.7089242681676637</v>
      </c>
      <c r="K67" s="35">
        <f t="shared" ca="1" si="8"/>
        <v>119.18685237295782</v>
      </c>
      <c r="L67" s="35">
        <f t="shared" ca="1" si="7"/>
        <v>121.26260454984879</v>
      </c>
    </row>
    <row r="68" spans="3:12" x14ac:dyDescent="0.25">
      <c r="C68" s="3">
        <v>51</v>
      </c>
      <c r="D68" s="35">
        <f t="shared" ca="1" si="0"/>
        <v>3.4347807265225807</v>
      </c>
      <c r="E68" s="35">
        <f t="shared" ca="1" si="1"/>
        <v>122.9884610082037</v>
      </c>
      <c r="F68" s="35">
        <f t="shared" ca="1" si="2"/>
        <v>122.9884610082037</v>
      </c>
      <c r="G68" s="35">
        <f t="shared" ca="1" si="3"/>
        <v>0</v>
      </c>
      <c r="H68" s="35">
        <f t="shared" ca="1" si="4"/>
        <v>1.8912323549927605</v>
      </c>
      <c r="I68" s="35">
        <f t="shared" ca="1" si="5"/>
        <v>124.87969336319647</v>
      </c>
      <c r="J68" s="35">
        <f t="shared" ca="1" si="6"/>
        <v>1.8912323549927663</v>
      </c>
      <c r="K68" s="35">
        <f t="shared" ca="1" si="8"/>
        <v>124.87969336319647</v>
      </c>
      <c r="L68" s="35">
        <f t="shared" ca="1" si="7"/>
        <v>121.26260454984879</v>
      </c>
    </row>
    <row r="69" spans="3:12" x14ac:dyDescent="0.25">
      <c r="C69" s="3">
        <v>52</v>
      </c>
      <c r="D69" s="35">
        <f t="shared" ca="1" si="0"/>
        <v>3.5450584560395577</v>
      </c>
      <c r="E69" s="35">
        <f t="shared" ca="1" si="1"/>
        <v>126.53351946424326</v>
      </c>
      <c r="F69" s="35">
        <f t="shared" ca="1" si="2"/>
        <v>126.53351946424326</v>
      </c>
      <c r="G69" s="35">
        <f t="shared" ca="1" si="3"/>
        <v>0</v>
      </c>
      <c r="H69" s="35">
        <f t="shared" ca="1" si="4"/>
        <v>2.703118042905257</v>
      </c>
      <c r="I69" s="35">
        <f t="shared" ca="1" si="5"/>
        <v>129.23663750714852</v>
      </c>
      <c r="J69" s="35">
        <f t="shared" ca="1" si="6"/>
        <v>2.7031180429052597</v>
      </c>
      <c r="K69" s="35">
        <f t="shared" ca="1" si="8"/>
        <v>124.87969336319647</v>
      </c>
      <c r="L69" s="35">
        <f t="shared" ca="1" si="7"/>
        <v>129.23663750714852</v>
      </c>
    </row>
    <row r="70" spans="3:12" x14ac:dyDescent="0.25">
      <c r="C70" s="3">
        <v>53</v>
      </c>
      <c r="D70" s="35">
        <f t="shared" ca="1" si="0"/>
        <v>4.6299514512902737</v>
      </c>
      <c r="E70" s="35">
        <f t="shared" ca="1" si="1"/>
        <v>131.16347091553354</v>
      </c>
      <c r="F70" s="35">
        <f t="shared" ca="1" si="2"/>
        <v>131.16347091553354</v>
      </c>
      <c r="G70" s="35">
        <f t="shared" ca="1" si="3"/>
        <v>0</v>
      </c>
      <c r="H70" s="35">
        <f t="shared" ca="1" si="4"/>
        <v>2.8374468566666677</v>
      </c>
      <c r="I70" s="35">
        <f t="shared" ca="1" si="5"/>
        <v>134.00091777220021</v>
      </c>
      <c r="J70" s="35">
        <f t="shared" ca="1" si="6"/>
        <v>2.8374468566666735</v>
      </c>
      <c r="K70" s="35">
        <f t="shared" ca="1" si="8"/>
        <v>134.00091777220021</v>
      </c>
      <c r="L70" s="35">
        <f t="shared" ca="1" si="7"/>
        <v>129.23663750714852</v>
      </c>
    </row>
    <row r="71" spans="3:12" x14ac:dyDescent="0.25">
      <c r="C71" s="3">
        <v>54</v>
      </c>
      <c r="D71" s="35">
        <f t="shared" ca="1" si="0"/>
        <v>1.0780881533321018</v>
      </c>
      <c r="E71" s="35">
        <f t="shared" ca="1" si="1"/>
        <v>132.24155906886563</v>
      </c>
      <c r="F71" s="35">
        <f t="shared" ca="1" si="2"/>
        <v>132.24155906886563</v>
      </c>
      <c r="G71" s="35">
        <f t="shared" ca="1" si="3"/>
        <v>0</v>
      </c>
      <c r="H71" s="35">
        <f t="shared" ca="1" si="4"/>
        <v>1.6201462854450364</v>
      </c>
      <c r="I71" s="35">
        <f t="shared" ca="1" si="5"/>
        <v>133.86170535431066</v>
      </c>
      <c r="J71" s="35">
        <f t="shared" ca="1" si="6"/>
        <v>1.6201462854450313</v>
      </c>
      <c r="K71" s="35">
        <f t="shared" ca="1" si="8"/>
        <v>134.00091777220021</v>
      </c>
      <c r="L71" s="35">
        <f t="shared" ca="1" si="7"/>
        <v>133.86170535431066</v>
      </c>
    </row>
    <row r="72" spans="3:12" x14ac:dyDescent="0.25">
      <c r="C72" s="3">
        <v>55</v>
      </c>
      <c r="D72" s="35">
        <f t="shared" ca="1" si="0"/>
        <v>0.94872226369127233</v>
      </c>
      <c r="E72" s="35">
        <f t="shared" ca="1" si="1"/>
        <v>133.19028133255691</v>
      </c>
      <c r="F72" s="35">
        <f t="shared" ca="1" si="2"/>
        <v>133.86170535431066</v>
      </c>
      <c r="G72" s="35">
        <f t="shared" ca="1" si="3"/>
        <v>0.67142402175375082</v>
      </c>
      <c r="H72" s="35">
        <f t="shared" ca="1" si="4"/>
        <v>2.3063058611360341</v>
      </c>
      <c r="I72" s="35">
        <f t="shared" ca="1" si="5"/>
        <v>136.16801121544668</v>
      </c>
      <c r="J72" s="35">
        <f t="shared" ca="1" si="6"/>
        <v>2.9777298828897756</v>
      </c>
      <c r="K72" s="35">
        <f t="shared" ca="1" si="8"/>
        <v>134.00091777220021</v>
      </c>
      <c r="L72" s="35">
        <f t="shared" ca="1" si="7"/>
        <v>136.16801121544668</v>
      </c>
    </row>
    <row r="73" spans="3:12" x14ac:dyDescent="0.25">
      <c r="C73" s="3">
        <v>56</v>
      </c>
      <c r="D73" s="35">
        <f t="shared" ca="1" si="0"/>
        <v>4.5527582213342734</v>
      </c>
      <c r="E73" s="35">
        <f t="shared" ca="1" si="1"/>
        <v>137.74303955389118</v>
      </c>
      <c r="F73" s="35">
        <f t="shared" ca="1" si="2"/>
        <v>137.74303955389118</v>
      </c>
      <c r="G73" s="35">
        <f t="shared" ca="1" si="3"/>
        <v>0</v>
      </c>
      <c r="H73" s="35">
        <f t="shared" ca="1" si="4"/>
        <v>2.7129586613920891</v>
      </c>
      <c r="I73" s="35">
        <f t="shared" ca="1" si="5"/>
        <v>140.45599821528327</v>
      </c>
      <c r="J73" s="35">
        <f t="shared" ca="1" si="6"/>
        <v>2.7129586613920935</v>
      </c>
      <c r="K73" s="35">
        <f t="shared" ca="1" si="8"/>
        <v>140.45599821528327</v>
      </c>
      <c r="L73" s="35">
        <f t="shared" ca="1" si="7"/>
        <v>136.16801121544668</v>
      </c>
    </row>
    <row r="74" spans="3:12" x14ac:dyDescent="0.25">
      <c r="C74" s="3">
        <v>57</v>
      </c>
      <c r="D74" s="35">
        <f t="shared" ca="1" si="0"/>
        <v>4.6826014746877949</v>
      </c>
      <c r="E74" s="35">
        <f t="shared" ca="1" si="1"/>
        <v>142.42564102857898</v>
      </c>
      <c r="F74" s="35">
        <f t="shared" ca="1" si="2"/>
        <v>142.42564102857898</v>
      </c>
      <c r="G74" s="35">
        <f t="shared" ca="1" si="3"/>
        <v>0</v>
      </c>
      <c r="H74" s="35">
        <f t="shared" ca="1" si="4"/>
        <v>1.9916112037631695</v>
      </c>
      <c r="I74" s="35">
        <f t="shared" ca="1" si="5"/>
        <v>144.41725223234215</v>
      </c>
      <c r="J74" s="35">
        <f t="shared" ca="1" si="6"/>
        <v>1.9916112037631706</v>
      </c>
      <c r="K74" s="35">
        <f t="shared" ca="1" si="8"/>
        <v>140.45599821528327</v>
      </c>
      <c r="L74" s="35">
        <f t="shared" ca="1" si="7"/>
        <v>144.41725223234215</v>
      </c>
    </row>
    <row r="75" spans="3:12" x14ac:dyDescent="0.25">
      <c r="C75" s="3">
        <v>58</v>
      </c>
      <c r="D75" s="35">
        <f t="shared" ca="1" si="0"/>
        <v>4.4868699368942906</v>
      </c>
      <c r="E75" s="35">
        <f t="shared" ca="1" si="1"/>
        <v>146.91251096547327</v>
      </c>
      <c r="F75" s="35">
        <f t="shared" ca="1" si="2"/>
        <v>146.91251096547327</v>
      </c>
      <c r="G75" s="35">
        <f t="shared" ca="1" si="3"/>
        <v>0</v>
      </c>
      <c r="H75" s="35">
        <f t="shared" ca="1" si="4"/>
        <v>1.9301947622962696</v>
      </c>
      <c r="I75" s="35">
        <f t="shared" ca="1" si="5"/>
        <v>148.84270572776956</v>
      </c>
      <c r="J75" s="35">
        <f t="shared" ca="1" si="6"/>
        <v>1.9301947622962814</v>
      </c>
      <c r="K75" s="35">
        <f t="shared" ca="1" si="8"/>
        <v>148.84270572776956</v>
      </c>
      <c r="L75" s="35">
        <f t="shared" ca="1" si="7"/>
        <v>144.41725223234215</v>
      </c>
    </row>
    <row r="76" spans="3:12" x14ac:dyDescent="0.25">
      <c r="C76" s="3">
        <v>59</v>
      </c>
      <c r="D76" s="35">
        <f t="shared" ca="1" si="0"/>
        <v>3.1112710998345157</v>
      </c>
      <c r="E76" s="35">
        <f t="shared" ca="1" si="1"/>
        <v>150.02378206530778</v>
      </c>
      <c r="F76" s="35">
        <f t="shared" ca="1" si="2"/>
        <v>150.02378206530778</v>
      </c>
      <c r="G76" s="35">
        <f t="shared" ca="1" si="3"/>
        <v>0</v>
      </c>
      <c r="H76" s="35">
        <f t="shared" ca="1" si="4"/>
        <v>2.6686477751178437</v>
      </c>
      <c r="I76" s="35">
        <f t="shared" ca="1" si="5"/>
        <v>152.69242984042563</v>
      </c>
      <c r="J76" s="35">
        <f t="shared" ca="1" si="6"/>
        <v>2.6686477751178472</v>
      </c>
      <c r="K76" s="35">
        <f t="shared" ca="1" si="8"/>
        <v>148.84270572776956</v>
      </c>
      <c r="L76" s="35">
        <f t="shared" ca="1" si="7"/>
        <v>152.69242984042563</v>
      </c>
    </row>
    <row r="77" spans="3:12" x14ac:dyDescent="0.25">
      <c r="C77" s="3">
        <v>60</v>
      </c>
      <c r="D77" s="35">
        <f t="shared" ca="1" si="0"/>
        <v>3.9468404023392689</v>
      </c>
      <c r="E77" s="35">
        <f t="shared" ca="1" si="1"/>
        <v>153.97062246764705</v>
      </c>
      <c r="F77" s="35">
        <f t="shared" ca="1" si="2"/>
        <v>153.97062246764705</v>
      </c>
      <c r="G77" s="35">
        <f t="shared" ca="1" si="3"/>
        <v>0</v>
      </c>
      <c r="H77" s="35">
        <f t="shared" ca="1" si="4"/>
        <v>2.5494705565230449</v>
      </c>
      <c r="I77" s="35">
        <f t="shared" ca="1" si="5"/>
        <v>156.52009302417008</v>
      </c>
      <c r="J77" s="35">
        <f t="shared" ca="1" si="6"/>
        <v>2.5494705565230333</v>
      </c>
      <c r="K77" s="35">
        <f t="shared" ca="1" si="8"/>
        <v>156.52009302417008</v>
      </c>
      <c r="L77" s="35">
        <f t="shared" ca="1" si="7"/>
        <v>152.69242984042563</v>
      </c>
    </row>
    <row r="78" spans="3:12" x14ac:dyDescent="0.25">
      <c r="C78" s="3">
        <v>61</v>
      </c>
      <c r="D78" s="35">
        <f t="shared" ca="1" si="0"/>
        <v>3.5146314247637891</v>
      </c>
      <c r="E78" s="35">
        <f t="shared" ca="1" si="1"/>
        <v>157.48525389241084</v>
      </c>
      <c r="F78" s="35">
        <f t="shared" ca="1" si="2"/>
        <v>157.48525389241084</v>
      </c>
      <c r="G78" s="35">
        <f t="shared" ca="1" si="3"/>
        <v>0</v>
      </c>
      <c r="H78" s="35">
        <f t="shared" ca="1" si="4"/>
        <v>2.6487353960658009</v>
      </c>
      <c r="I78" s="35">
        <f t="shared" ca="1" si="5"/>
        <v>160.13398928847664</v>
      </c>
      <c r="J78" s="35">
        <f t="shared" ca="1" si="6"/>
        <v>2.6487353960658027</v>
      </c>
      <c r="K78" s="35">
        <f t="shared" ca="1" si="8"/>
        <v>156.52009302417008</v>
      </c>
      <c r="L78" s="35">
        <f t="shared" ca="1" si="7"/>
        <v>160.13398928847664</v>
      </c>
    </row>
    <row r="79" spans="3:12" x14ac:dyDescent="0.25">
      <c r="C79" s="3">
        <v>62</v>
      </c>
      <c r="D79" s="35">
        <f t="shared" ca="1" si="0"/>
        <v>1.3019510831794219</v>
      </c>
      <c r="E79" s="35">
        <f t="shared" ca="1" si="1"/>
        <v>158.78720497559027</v>
      </c>
      <c r="F79" s="35">
        <f t="shared" ca="1" si="2"/>
        <v>158.78720497559027</v>
      </c>
      <c r="G79" s="35">
        <f t="shared" ca="1" si="3"/>
        <v>0</v>
      </c>
      <c r="H79" s="35">
        <f t="shared" ca="1" si="4"/>
        <v>2.0679241084514599</v>
      </c>
      <c r="I79" s="35">
        <f t="shared" ca="1" si="5"/>
        <v>160.85512908404172</v>
      </c>
      <c r="J79" s="35">
        <f t="shared" ca="1" si="6"/>
        <v>2.0679241084514501</v>
      </c>
      <c r="K79" s="35">
        <f t="shared" ca="1" si="8"/>
        <v>160.85512908404172</v>
      </c>
      <c r="L79" s="35">
        <f t="shared" ca="1" si="7"/>
        <v>160.13398928847664</v>
      </c>
    </row>
    <row r="80" spans="3:12" x14ac:dyDescent="0.25">
      <c r="C80" s="3">
        <v>63</v>
      </c>
      <c r="D80" s="35">
        <f t="shared" ca="1" si="0"/>
        <v>0.68454459073976515</v>
      </c>
      <c r="E80" s="35">
        <f t="shared" ca="1" si="1"/>
        <v>159.47174956633003</v>
      </c>
      <c r="F80" s="35">
        <f t="shared" ca="1" si="2"/>
        <v>160.13398928847664</v>
      </c>
      <c r="G80" s="35">
        <f t="shared" ca="1" si="3"/>
        <v>0.66223972214660876</v>
      </c>
      <c r="H80" s="35">
        <f t="shared" ca="1" si="4"/>
        <v>3.2511159042919315</v>
      </c>
      <c r="I80" s="35">
        <f t="shared" ca="1" si="5"/>
        <v>163.38510519276858</v>
      </c>
      <c r="J80" s="35">
        <f t="shared" ca="1" si="6"/>
        <v>3.9133556264385447</v>
      </c>
      <c r="K80" s="35">
        <f t="shared" ca="1" si="8"/>
        <v>160.85512908404172</v>
      </c>
      <c r="L80" s="35">
        <f t="shared" ca="1" si="7"/>
        <v>163.38510519276858</v>
      </c>
    </row>
    <row r="81" spans="3:12" x14ac:dyDescent="0.25">
      <c r="C81" s="3">
        <v>64</v>
      </c>
      <c r="D81" s="35">
        <f t="shared" ca="1" si="0"/>
        <v>3.3024564007290125</v>
      </c>
      <c r="E81" s="35">
        <f t="shared" ca="1" si="1"/>
        <v>162.77420596705903</v>
      </c>
      <c r="F81" s="35">
        <f t="shared" ca="1" si="2"/>
        <v>162.77420596705903</v>
      </c>
      <c r="G81" s="35">
        <f t="shared" ca="1" si="3"/>
        <v>0</v>
      </c>
      <c r="H81" s="35">
        <f t="shared" ca="1" si="4"/>
        <v>1.9911499777668944</v>
      </c>
      <c r="I81" s="35">
        <f t="shared" ca="1" si="5"/>
        <v>164.76535594482593</v>
      </c>
      <c r="J81" s="35">
        <f t="shared" ca="1" si="6"/>
        <v>1.9911499777668951</v>
      </c>
      <c r="K81" s="35">
        <f t="shared" ca="1" si="8"/>
        <v>164.76535594482593</v>
      </c>
      <c r="L81" s="35">
        <f t="shared" ca="1" si="7"/>
        <v>163.38510519276858</v>
      </c>
    </row>
    <row r="82" spans="3:12" x14ac:dyDescent="0.25">
      <c r="C82" s="3">
        <v>65</v>
      </c>
      <c r="D82" s="35">
        <f t="shared" ca="1" si="0"/>
        <v>3.0677538033551714</v>
      </c>
      <c r="E82" s="35">
        <f t="shared" ca="1" si="1"/>
        <v>165.84195977041421</v>
      </c>
      <c r="F82" s="35">
        <f t="shared" ca="1" si="2"/>
        <v>165.84195977041421</v>
      </c>
      <c r="G82" s="35">
        <f t="shared" ca="1" si="3"/>
        <v>0</v>
      </c>
      <c r="H82" s="35">
        <f t="shared" ca="1" si="4"/>
        <v>2.4747700692299279</v>
      </c>
      <c r="I82" s="35">
        <f t="shared" ca="1" si="5"/>
        <v>168.31672983964413</v>
      </c>
      <c r="J82" s="35">
        <f t="shared" ca="1" si="6"/>
        <v>2.474770069229919</v>
      </c>
      <c r="K82" s="35">
        <f t="shared" ca="1" si="8"/>
        <v>164.76535594482593</v>
      </c>
      <c r="L82" s="35">
        <f t="shared" ca="1" si="7"/>
        <v>168.31672983964413</v>
      </c>
    </row>
    <row r="83" spans="3:12" x14ac:dyDescent="0.25">
      <c r="C83" s="3">
        <v>66</v>
      </c>
      <c r="D83" s="35">
        <f t="shared" ca="1" si="0"/>
        <v>2.2695889435278498</v>
      </c>
      <c r="E83" s="35">
        <f t="shared" ca="1" si="1"/>
        <v>168.11154871394206</v>
      </c>
      <c r="F83" s="35">
        <f t="shared" ca="1" si="2"/>
        <v>168.11154871394206</v>
      </c>
      <c r="G83" s="35">
        <f t="shared" ca="1" si="3"/>
        <v>0</v>
      </c>
      <c r="H83" s="35">
        <f t="shared" ca="1" si="4"/>
        <v>1.2729147305185604</v>
      </c>
      <c r="I83" s="35">
        <f t="shared" ca="1" si="5"/>
        <v>169.38446344446061</v>
      </c>
      <c r="J83" s="35">
        <f t="shared" ca="1" si="6"/>
        <v>1.2729147305185506</v>
      </c>
      <c r="K83" s="35">
        <f t="shared" ca="1" si="8"/>
        <v>169.38446344446061</v>
      </c>
      <c r="L83" s="35">
        <f t="shared" ca="1" si="7"/>
        <v>168.31672983964413</v>
      </c>
    </row>
    <row r="84" spans="3:12" x14ac:dyDescent="0.25">
      <c r="C84" s="3">
        <v>67</v>
      </c>
      <c r="D84" s="35">
        <f t="shared" ref="D84:D147" ca="1" si="9">$C$7+($C$8-$C$7)*RAND()</f>
        <v>4.5461094024398845</v>
      </c>
      <c r="E84" s="35">
        <f t="shared" ref="E84:E147" ca="1" si="10">D84+E83</f>
        <v>172.65765811638195</v>
      </c>
      <c r="F84" s="35">
        <f t="shared" ref="F84:F147" ca="1" si="11">IF(E84&lt;=MIN(K83:L83),MIN(K83:L83),E84)</f>
        <v>172.65765811638195</v>
      </c>
      <c r="G84" s="35">
        <f t="shared" ref="G84:G147" ca="1" si="12">F84-E84</f>
        <v>0</v>
      </c>
      <c r="H84" s="35">
        <f t="shared" ref="H84:H147" ca="1" si="13">NORMINV(RAND(),$C$11,$C$12)</f>
        <v>2.1037160275344631</v>
      </c>
      <c r="I84" s="35">
        <f t="shared" ref="I84:I147" ca="1" si="14">H84+F84</f>
        <v>174.76137414391641</v>
      </c>
      <c r="J84" s="35">
        <f t="shared" ref="J84:J147" ca="1" si="15">I84-E84</f>
        <v>2.1037160275344604</v>
      </c>
      <c r="K84" s="35">
        <f t="shared" ca="1" si="8"/>
        <v>169.38446344446061</v>
      </c>
      <c r="L84" s="35">
        <f t="shared" ca="1" si="7"/>
        <v>174.76137414391641</v>
      </c>
    </row>
    <row r="85" spans="3:12" x14ac:dyDescent="0.25">
      <c r="C85" s="3">
        <v>68</v>
      </c>
      <c r="D85" s="35">
        <f t="shared" ca="1" si="9"/>
        <v>3.8679387247595862</v>
      </c>
      <c r="E85" s="35">
        <f t="shared" ca="1" si="10"/>
        <v>176.52559684114155</v>
      </c>
      <c r="F85" s="35">
        <f t="shared" ca="1" si="11"/>
        <v>176.52559684114155</v>
      </c>
      <c r="G85" s="35">
        <f t="shared" ca="1" si="12"/>
        <v>0</v>
      </c>
      <c r="H85" s="35">
        <f t="shared" ca="1" si="13"/>
        <v>1.2494964364187378</v>
      </c>
      <c r="I85" s="35">
        <f t="shared" ca="1" si="14"/>
        <v>177.77509327756027</v>
      </c>
      <c r="J85" s="35">
        <f t="shared" ca="1" si="15"/>
        <v>1.249496436418724</v>
      </c>
      <c r="K85" s="35">
        <f t="shared" ca="1" si="8"/>
        <v>177.77509327756027</v>
      </c>
      <c r="L85" s="35">
        <f t="shared" ref="L85:L148" ca="1" si="16">IF(L84=MIN(K84:L84),I85,L84)</f>
        <v>174.76137414391641</v>
      </c>
    </row>
    <row r="86" spans="3:12" x14ac:dyDescent="0.25">
      <c r="C86" s="3">
        <v>69</v>
      </c>
      <c r="D86" s="35">
        <f t="shared" ca="1" si="9"/>
        <v>2.7384107295896021</v>
      </c>
      <c r="E86" s="35">
        <f t="shared" ca="1" si="10"/>
        <v>179.26400757073114</v>
      </c>
      <c r="F86" s="35">
        <f t="shared" ca="1" si="11"/>
        <v>179.26400757073114</v>
      </c>
      <c r="G86" s="35">
        <f t="shared" ca="1" si="12"/>
        <v>0</v>
      </c>
      <c r="H86" s="35">
        <f t="shared" ca="1" si="13"/>
        <v>2.6306736518332396</v>
      </c>
      <c r="I86" s="35">
        <f t="shared" ca="1" si="14"/>
        <v>181.89468122256437</v>
      </c>
      <c r="J86" s="35">
        <f t="shared" ca="1" si="15"/>
        <v>2.6306736518332343</v>
      </c>
      <c r="K86" s="35">
        <f t="shared" ref="K86:K149" ca="1" si="17">IF(K85=MIN(K85:L85),I86,K85)</f>
        <v>177.77509327756027</v>
      </c>
      <c r="L86" s="35">
        <f t="shared" ca="1" si="16"/>
        <v>181.89468122256437</v>
      </c>
    </row>
    <row r="87" spans="3:12" x14ac:dyDescent="0.25">
      <c r="C87" s="3">
        <v>70</v>
      </c>
      <c r="D87" s="35">
        <f t="shared" ca="1" si="9"/>
        <v>2.7628725491592871</v>
      </c>
      <c r="E87" s="35">
        <f t="shared" ca="1" si="10"/>
        <v>182.02688011989042</v>
      </c>
      <c r="F87" s="35">
        <f t="shared" ca="1" si="11"/>
        <v>182.02688011989042</v>
      </c>
      <c r="G87" s="35">
        <f t="shared" ca="1" si="12"/>
        <v>0</v>
      </c>
      <c r="H87" s="35">
        <f t="shared" ca="1" si="13"/>
        <v>1.7826975450415568</v>
      </c>
      <c r="I87" s="35">
        <f t="shared" ca="1" si="14"/>
        <v>183.80957766493196</v>
      </c>
      <c r="J87" s="35">
        <f t="shared" ca="1" si="15"/>
        <v>1.7826975450415432</v>
      </c>
      <c r="K87" s="35">
        <f t="shared" ca="1" si="17"/>
        <v>183.80957766493196</v>
      </c>
      <c r="L87" s="35">
        <f t="shared" ca="1" si="16"/>
        <v>181.89468122256437</v>
      </c>
    </row>
    <row r="88" spans="3:12" x14ac:dyDescent="0.25">
      <c r="C88" s="3">
        <v>71</v>
      </c>
      <c r="D88" s="35">
        <f t="shared" ca="1" si="9"/>
        <v>0.16813398660480872</v>
      </c>
      <c r="E88" s="35">
        <f t="shared" ca="1" si="10"/>
        <v>182.19501410649522</v>
      </c>
      <c r="F88" s="35">
        <f t="shared" ca="1" si="11"/>
        <v>182.19501410649522</v>
      </c>
      <c r="G88" s="35">
        <f t="shared" ca="1" si="12"/>
        <v>0</v>
      </c>
      <c r="H88" s="35">
        <f t="shared" ca="1" si="13"/>
        <v>2.2572824692754017</v>
      </c>
      <c r="I88" s="35">
        <f t="shared" ca="1" si="14"/>
        <v>184.45229657577062</v>
      </c>
      <c r="J88" s="35">
        <f t="shared" ca="1" si="15"/>
        <v>2.2572824692753954</v>
      </c>
      <c r="K88" s="35">
        <f t="shared" ca="1" si="17"/>
        <v>183.80957766493196</v>
      </c>
      <c r="L88" s="35">
        <f t="shared" ca="1" si="16"/>
        <v>184.45229657577062</v>
      </c>
    </row>
    <row r="89" spans="3:12" x14ac:dyDescent="0.25">
      <c r="C89" s="3">
        <v>72</v>
      </c>
      <c r="D89" s="35">
        <f t="shared" ca="1" si="9"/>
        <v>4.4575923016724497</v>
      </c>
      <c r="E89" s="35">
        <f t="shared" ca="1" si="10"/>
        <v>186.65260640816769</v>
      </c>
      <c r="F89" s="35">
        <f t="shared" ca="1" si="11"/>
        <v>186.65260640816769</v>
      </c>
      <c r="G89" s="35">
        <f t="shared" ca="1" si="12"/>
        <v>0</v>
      </c>
      <c r="H89" s="35">
        <f t="shared" ca="1" si="13"/>
        <v>2.1842728403935561</v>
      </c>
      <c r="I89" s="35">
        <f t="shared" ca="1" si="14"/>
        <v>188.83687924856125</v>
      </c>
      <c r="J89" s="35">
        <f t="shared" ca="1" si="15"/>
        <v>2.184272840393561</v>
      </c>
      <c r="K89" s="35">
        <f t="shared" ca="1" si="17"/>
        <v>188.83687924856125</v>
      </c>
      <c r="L89" s="35">
        <f t="shared" ca="1" si="16"/>
        <v>184.45229657577062</v>
      </c>
    </row>
    <row r="90" spans="3:12" x14ac:dyDescent="0.25">
      <c r="C90" s="3">
        <v>73</v>
      </c>
      <c r="D90" s="35">
        <f t="shared" ca="1" si="9"/>
        <v>0.91803572007016498</v>
      </c>
      <c r="E90" s="35">
        <f t="shared" ca="1" si="10"/>
        <v>187.57064212823786</v>
      </c>
      <c r="F90" s="35">
        <f t="shared" ca="1" si="11"/>
        <v>187.57064212823786</v>
      </c>
      <c r="G90" s="35">
        <f t="shared" ca="1" si="12"/>
        <v>0</v>
      </c>
      <c r="H90" s="35">
        <f t="shared" ca="1" si="13"/>
        <v>1.9401842940299978</v>
      </c>
      <c r="I90" s="35">
        <f t="shared" ca="1" si="14"/>
        <v>189.51082642226785</v>
      </c>
      <c r="J90" s="35">
        <f t="shared" ca="1" si="15"/>
        <v>1.94018429402999</v>
      </c>
      <c r="K90" s="35">
        <f t="shared" ca="1" si="17"/>
        <v>188.83687924856125</v>
      </c>
      <c r="L90" s="35">
        <f t="shared" ca="1" si="16"/>
        <v>189.51082642226785</v>
      </c>
    </row>
    <row r="91" spans="3:12" x14ac:dyDescent="0.25">
      <c r="C91" s="3">
        <v>74</v>
      </c>
      <c r="D91" s="35">
        <f t="shared" ca="1" si="9"/>
        <v>4.6956000360252386</v>
      </c>
      <c r="E91" s="35">
        <f t="shared" ca="1" si="10"/>
        <v>192.2662421642631</v>
      </c>
      <c r="F91" s="35">
        <f t="shared" ca="1" si="11"/>
        <v>192.2662421642631</v>
      </c>
      <c r="G91" s="35">
        <f t="shared" ca="1" si="12"/>
        <v>0</v>
      </c>
      <c r="H91" s="35">
        <f t="shared" ca="1" si="13"/>
        <v>2.0603867050444329</v>
      </c>
      <c r="I91" s="35">
        <f t="shared" ca="1" si="14"/>
        <v>194.32662886930754</v>
      </c>
      <c r="J91" s="35">
        <f t="shared" ca="1" si="15"/>
        <v>2.0603867050444364</v>
      </c>
      <c r="K91" s="35">
        <f t="shared" ca="1" si="17"/>
        <v>194.32662886930754</v>
      </c>
      <c r="L91" s="35">
        <f t="shared" ca="1" si="16"/>
        <v>189.51082642226785</v>
      </c>
    </row>
    <row r="92" spans="3:12" x14ac:dyDescent="0.25">
      <c r="C92" s="3">
        <v>75</v>
      </c>
      <c r="D92" s="35">
        <f t="shared" ca="1" si="9"/>
        <v>1.2064259776493373</v>
      </c>
      <c r="E92" s="35">
        <f t="shared" ca="1" si="10"/>
        <v>193.47266814191244</v>
      </c>
      <c r="F92" s="35">
        <f t="shared" ca="1" si="11"/>
        <v>193.47266814191244</v>
      </c>
      <c r="G92" s="35">
        <f t="shared" ca="1" si="12"/>
        <v>0</v>
      </c>
      <c r="H92" s="35">
        <f t="shared" ca="1" si="13"/>
        <v>1.6801404811404992</v>
      </c>
      <c r="I92" s="35">
        <f t="shared" ca="1" si="14"/>
        <v>195.15280862305295</v>
      </c>
      <c r="J92" s="35">
        <f t="shared" ca="1" si="15"/>
        <v>1.6801404811405121</v>
      </c>
      <c r="K92" s="35">
        <f t="shared" ca="1" si="17"/>
        <v>194.32662886930754</v>
      </c>
      <c r="L92" s="35">
        <f t="shared" ca="1" si="16"/>
        <v>195.15280862305295</v>
      </c>
    </row>
    <row r="93" spans="3:12" x14ac:dyDescent="0.25">
      <c r="C93" s="3">
        <v>76</v>
      </c>
      <c r="D93" s="35">
        <f t="shared" ca="1" si="9"/>
        <v>3.0732205503735206</v>
      </c>
      <c r="E93" s="35">
        <f t="shared" ca="1" si="10"/>
        <v>196.54588869228596</v>
      </c>
      <c r="F93" s="35">
        <f t="shared" ca="1" si="11"/>
        <v>196.54588869228596</v>
      </c>
      <c r="G93" s="35">
        <f t="shared" ca="1" si="12"/>
        <v>0</v>
      </c>
      <c r="H93" s="35">
        <f t="shared" ca="1" si="13"/>
        <v>2.1422354144989155</v>
      </c>
      <c r="I93" s="35">
        <f t="shared" ca="1" si="14"/>
        <v>198.68812410678487</v>
      </c>
      <c r="J93" s="35">
        <f t="shared" ca="1" si="15"/>
        <v>2.1422354144989129</v>
      </c>
      <c r="K93" s="35">
        <f t="shared" ca="1" si="17"/>
        <v>198.68812410678487</v>
      </c>
      <c r="L93" s="35">
        <f t="shared" ca="1" si="16"/>
        <v>195.15280862305295</v>
      </c>
    </row>
    <row r="94" spans="3:12" x14ac:dyDescent="0.25">
      <c r="C94" s="3">
        <v>77</v>
      </c>
      <c r="D94" s="35">
        <f t="shared" ca="1" si="9"/>
        <v>2.952469159876836</v>
      </c>
      <c r="E94" s="35">
        <f t="shared" ca="1" si="10"/>
        <v>199.4983578521628</v>
      </c>
      <c r="F94" s="35">
        <f t="shared" ca="1" si="11"/>
        <v>199.4983578521628</v>
      </c>
      <c r="G94" s="35">
        <f t="shared" ca="1" si="12"/>
        <v>0</v>
      </c>
      <c r="H94" s="35">
        <f t="shared" ca="1" si="13"/>
        <v>2.2791580190716112</v>
      </c>
      <c r="I94" s="35">
        <f t="shared" ca="1" si="14"/>
        <v>201.77751587123441</v>
      </c>
      <c r="J94" s="35">
        <f t="shared" ca="1" si="15"/>
        <v>2.2791580190716161</v>
      </c>
      <c r="K94" s="35">
        <f t="shared" ca="1" si="17"/>
        <v>198.68812410678487</v>
      </c>
      <c r="L94" s="35">
        <f t="shared" ca="1" si="16"/>
        <v>201.77751587123441</v>
      </c>
    </row>
    <row r="95" spans="3:12" x14ac:dyDescent="0.25">
      <c r="C95" s="3">
        <v>78</v>
      </c>
      <c r="D95" s="35">
        <f t="shared" ca="1" si="9"/>
        <v>1.7919102879959559</v>
      </c>
      <c r="E95" s="35">
        <f t="shared" ca="1" si="10"/>
        <v>201.29026814015876</v>
      </c>
      <c r="F95" s="35">
        <f t="shared" ca="1" si="11"/>
        <v>201.29026814015876</v>
      </c>
      <c r="G95" s="35">
        <f t="shared" ca="1" si="12"/>
        <v>0</v>
      </c>
      <c r="H95" s="35">
        <f t="shared" ca="1" si="13"/>
        <v>3.0285466966919694</v>
      </c>
      <c r="I95" s="35">
        <f t="shared" ca="1" si="14"/>
        <v>204.31881483685072</v>
      </c>
      <c r="J95" s="35">
        <f t="shared" ca="1" si="15"/>
        <v>3.0285466966919614</v>
      </c>
      <c r="K95" s="35">
        <f t="shared" ca="1" si="17"/>
        <v>204.31881483685072</v>
      </c>
      <c r="L95" s="35">
        <f t="shared" ca="1" si="16"/>
        <v>201.77751587123441</v>
      </c>
    </row>
    <row r="96" spans="3:12" x14ac:dyDescent="0.25">
      <c r="C96" s="3">
        <v>79</v>
      </c>
      <c r="D96" s="35">
        <f t="shared" ca="1" si="9"/>
        <v>3.9212785784687214</v>
      </c>
      <c r="E96" s="35">
        <f t="shared" ca="1" si="10"/>
        <v>205.21154671862749</v>
      </c>
      <c r="F96" s="35">
        <f t="shared" ca="1" si="11"/>
        <v>205.21154671862749</v>
      </c>
      <c r="G96" s="35">
        <f t="shared" ca="1" si="12"/>
        <v>0</v>
      </c>
      <c r="H96" s="35">
        <f t="shared" ca="1" si="13"/>
        <v>2.1652935566856972</v>
      </c>
      <c r="I96" s="35">
        <f t="shared" ca="1" si="14"/>
        <v>207.37684027531319</v>
      </c>
      <c r="J96" s="35">
        <f t="shared" ca="1" si="15"/>
        <v>2.1652935566856968</v>
      </c>
      <c r="K96" s="35">
        <f t="shared" ca="1" si="17"/>
        <v>204.31881483685072</v>
      </c>
      <c r="L96" s="35">
        <f t="shared" ca="1" si="16"/>
        <v>207.37684027531319</v>
      </c>
    </row>
    <row r="97" spans="3:12" x14ac:dyDescent="0.25">
      <c r="C97" s="3">
        <v>80</v>
      </c>
      <c r="D97" s="35">
        <f t="shared" ca="1" si="9"/>
        <v>2.7898813078167488</v>
      </c>
      <c r="E97" s="35">
        <f t="shared" ca="1" si="10"/>
        <v>208.00142802644424</v>
      </c>
      <c r="F97" s="35">
        <f t="shared" ca="1" si="11"/>
        <v>208.00142802644424</v>
      </c>
      <c r="G97" s="35">
        <f t="shared" ca="1" si="12"/>
        <v>0</v>
      </c>
      <c r="H97" s="35">
        <f t="shared" ca="1" si="13"/>
        <v>1.8352109307843745</v>
      </c>
      <c r="I97" s="35">
        <f t="shared" ca="1" si="14"/>
        <v>209.83663895722862</v>
      </c>
      <c r="J97" s="35">
        <f t="shared" ca="1" si="15"/>
        <v>1.8352109307843705</v>
      </c>
      <c r="K97" s="35">
        <f t="shared" ca="1" si="17"/>
        <v>209.83663895722862</v>
      </c>
      <c r="L97" s="35">
        <f t="shared" ca="1" si="16"/>
        <v>207.37684027531319</v>
      </c>
    </row>
    <row r="98" spans="3:12" x14ac:dyDescent="0.25">
      <c r="C98" s="3">
        <v>81</v>
      </c>
      <c r="D98" s="35">
        <f t="shared" ca="1" si="9"/>
        <v>0.66654989808882625</v>
      </c>
      <c r="E98" s="35">
        <f t="shared" ca="1" si="10"/>
        <v>208.66797792453306</v>
      </c>
      <c r="F98" s="35">
        <f t="shared" ca="1" si="11"/>
        <v>208.66797792453306</v>
      </c>
      <c r="G98" s="35">
        <f t="shared" ca="1" si="12"/>
        <v>0</v>
      </c>
      <c r="H98" s="35">
        <f t="shared" ca="1" si="13"/>
        <v>1.8739206357965905</v>
      </c>
      <c r="I98" s="35">
        <f t="shared" ca="1" si="14"/>
        <v>210.54189856032966</v>
      </c>
      <c r="J98" s="35">
        <f t="shared" ca="1" si="15"/>
        <v>1.8739206357965941</v>
      </c>
      <c r="K98" s="35">
        <f t="shared" ca="1" si="17"/>
        <v>209.83663895722862</v>
      </c>
      <c r="L98" s="35">
        <f t="shared" ca="1" si="16"/>
        <v>210.54189856032966</v>
      </c>
    </row>
    <row r="99" spans="3:12" x14ac:dyDescent="0.25">
      <c r="C99" s="3">
        <v>82</v>
      </c>
      <c r="D99" s="35">
        <f t="shared" ca="1" si="9"/>
        <v>0.6551289953511874</v>
      </c>
      <c r="E99" s="35">
        <f t="shared" ca="1" si="10"/>
        <v>209.32310691988425</v>
      </c>
      <c r="F99" s="35">
        <f t="shared" ca="1" si="11"/>
        <v>209.83663895722862</v>
      </c>
      <c r="G99" s="35">
        <f t="shared" ca="1" si="12"/>
        <v>0.51353203734436192</v>
      </c>
      <c r="H99" s="35">
        <f t="shared" ca="1" si="13"/>
        <v>2.4644233261687871</v>
      </c>
      <c r="I99" s="35">
        <f t="shared" ca="1" si="14"/>
        <v>212.30106228339741</v>
      </c>
      <c r="J99" s="35">
        <f t="shared" ca="1" si="15"/>
        <v>2.9779553635131606</v>
      </c>
      <c r="K99" s="35">
        <f t="shared" ca="1" si="17"/>
        <v>212.30106228339741</v>
      </c>
      <c r="L99" s="35">
        <f t="shared" ca="1" si="16"/>
        <v>210.54189856032966</v>
      </c>
    </row>
    <row r="100" spans="3:12" x14ac:dyDescent="0.25">
      <c r="C100" s="3">
        <v>83</v>
      </c>
      <c r="D100" s="35">
        <f t="shared" ca="1" si="9"/>
        <v>0.54239851803459527</v>
      </c>
      <c r="E100" s="35">
        <f t="shared" ca="1" si="10"/>
        <v>209.86550543791884</v>
      </c>
      <c r="F100" s="35">
        <f t="shared" ca="1" si="11"/>
        <v>210.54189856032966</v>
      </c>
      <c r="G100" s="35">
        <f t="shared" ca="1" si="12"/>
        <v>0.67639312241081484</v>
      </c>
      <c r="H100" s="35">
        <f t="shared" ca="1" si="13"/>
        <v>2.4192738487340275</v>
      </c>
      <c r="I100" s="35">
        <f t="shared" ca="1" si="14"/>
        <v>212.96117240906369</v>
      </c>
      <c r="J100" s="35">
        <f t="shared" ca="1" si="15"/>
        <v>3.0956669711448512</v>
      </c>
      <c r="K100" s="35">
        <f t="shared" ca="1" si="17"/>
        <v>212.30106228339741</v>
      </c>
      <c r="L100" s="35">
        <f t="shared" ca="1" si="16"/>
        <v>212.96117240906369</v>
      </c>
    </row>
    <row r="101" spans="3:12" x14ac:dyDescent="0.25">
      <c r="C101" s="3">
        <v>84</v>
      </c>
      <c r="D101" s="35">
        <f t="shared" ca="1" si="9"/>
        <v>0.95319533731238915</v>
      </c>
      <c r="E101" s="35">
        <f t="shared" ca="1" si="10"/>
        <v>210.81870077523124</v>
      </c>
      <c r="F101" s="35">
        <f t="shared" ca="1" si="11"/>
        <v>212.30106228339741</v>
      </c>
      <c r="G101" s="35">
        <f t="shared" ca="1" si="12"/>
        <v>1.4823615081661785</v>
      </c>
      <c r="H101" s="35">
        <f t="shared" ca="1" si="13"/>
        <v>1.7590797935815794</v>
      </c>
      <c r="I101" s="35">
        <f t="shared" ca="1" si="14"/>
        <v>214.06014207697899</v>
      </c>
      <c r="J101" s="35">
        <f t="shared" ca="1" si="15"/>
        <v>3.2414413017477557</v>
      </c>
      <c r="K101" s="35">
        <f t="shared" ca="1" si="17"/>
        <v>214.06014207697899</v>
      </c>
      <c r="L101" s="35">
        <f t="shared" ca="1" si="16"/>
        <v>212.96117240906369</v>
      </c>
    </row>
    <row r="102" spans="3:12" x14ac:dyDescent="0.25">
      <c r="C102" s="3">
        <v>85</v>
      </c>
      <c r="D102" s="35">
        <f t="shared" ca="1" si="9"/>
        <v>3.0219128244523135</v>
      </c>
      <c r="E102" s="35">
        <f t="shared" ca="1" si="10"/>
        <v>213.84061359968354</v>
      </c>
      <c r="F102" s="35">
        <f t="shared" ca="1" si="11"/>
        <v>213.84061359968354</v>
      </c>
      <c r="G102" s="35">
        <f t="shared" ca="1" si="12"/>
        <v>0</v>
      </c>
      <c r="H102" s="35">
        <f t="shared" ca="1" si="13"/>
        <v>1.8197449468050821</v>
      </c>
      <c r="I102" s="35">
        <f t="shared" ca="1" si="14"/>
        <v>215.66035854648862</v>
      </c>
      <c r="J102" s="35">
        <f t="shared" ca="1" si="15"/>
        <v>1.8197449468050877</v>
      </c>
      <c r="K102" s="35">
        <f t="shared" ca="1" si="17"/>
        <v>214.06014207697899</v>
      </c>
      <c r="L102" s="35">
        <f t="shared" ca="1" si="16"/>
        <v>215.66035854648862</v>
      </c>
    </row>
    <row r="103" spans="3:12" x14ac:dyDescent="0.25">
      <c r="C103" s="3">
        <v>86</v>
      </c>
      <c r="D103" s="35">
        <f t="shared" ca="1" si="9"/>
        <v>3.9513105601655054</v>
      </c>
      <c r="E103" s="35">
        <f t="shared" ca="1" si="10"/>
        <v>217.79192415984903</v>
      </c>
      <c r="F103" s="35">
        <f t="shared" ca="1" si="11"/>
        <v>217.79192415984903</v>
      </c>
      <c r="G103" s="35">
        <f t="shared" ca="1" si="12"/>
        <v>0</v>
      </c>
      <c r="H103" s="35">
        <f t="shared" ca="1" si="13"/>
        <v>2.3548829295520886</v>
      </c>
      <c r="I103" s="35">
        <f t="shared" ca="1" si="14"/>
        <v>220.14680708940111</v>
      </c>
      <c r="J103" s="35">
        <f t="shared" ca="1" si="15"/>
        <v>2.3548829295520761</v>
      </c>
      <c r="K103" s="35">
        <f t="shared" ca="1" si="17"/>
        <v>220.14680708940111</v>
      </c>
      <c r="L103" s="35">
        <f t="shared" ca="1" si="16"/>
        <v>215.66035854648862</v>
      </c>
    </row>
    <row r="104" spans="3:12" x14ac:dyDescent="0.25">
      <c r="C104" s="3">
        <v>87</v>
      </c>
      <c r="D104" s="35">
        <f t="shared" ca="1" si="9"/>
        <v>1.0321404441442965</v>
      </c>
      <c r="E104" s="35">
        <f t="shared" ca="1" si="10"/>
        <v>218.82406460399332</v>
      </c>
      <c r="F104" s="35">
        <f t="shared" ca="1" si="11"/>
        <v>218.82406460399332</v>
      </c>
      <c r="G104" s="35">
        <f t="shared" ca="1" si="12"/>
        <v>0</v>
      </c>
      <c r="H104" s="35">
        <f t="shared" ca="1" si="13"/>
        <v>3.1425829627179382</v>
      </c>
      <c r="I104" s="35">
        <f t="shared" ca="1" si="14"/>
        <v>221.96664756671126</v>
      </c>
      <c r="J104" s="35">
        <f t="shared" ca="1" si="15"/>
        <v>3.1425829627179382</v>
      </c>
      <c r="K104" s="35">
        <f t="shared" ca="1" si="17"/>
        <v>220.14680708940111</v>
      </c>
      <c r="L104" s="35">
        <f t="shared" ca="1" si="16"/>
        <v>221.96664756671126</v>
      </c>
    </row>
    <row r="105" spans="3:12" x14ac:dyDescent="0.25">
      <c r="C105" s="3">
        <v>88</v>
      </c>
      <c r="D105" s="35">
        <f t="shared" ca="1" si="9"/>
        <v>0.28689342131796136</v>
      </c>
      <c r="E105" s="35">
        <f t="shared" ca="1" si="10"/>
        <v>219.11095802531128</v>
      </c>
      <c r="F105" s="35">
        <f t="shared" ca="1" si="11"/>
        <v>220.14680708940111</v>
      </c>
      <c r="G105" s="35">
        <f t="shared" ca="1" si="12"/>
        <v>1.035849064089831</v>
      </c>
      <c r="H105" s="35">
        <f t="shared" ca="1" si="13"/>
        <v>1.8693951928356125</v>
      </c>
      <c r="I105" s="35">
        <f t="shared" ca="1" si="14"/>
        <v>222.01620228223672</v>
      </c>
      <c r="J105" s="35">
        <f t="shared" ca="1" si="15"/>
        <v>2.9052442569254424</v>
      </c>
      <c r="K105" s="35">
        <f t="shared" ca="1" si="17"/>
        <v>222.01620228223672</v>
      </c>
      <c r="L105" s="35">
        <f t="shared" ca="1" si="16"/>
        <v>221.96664756671126</v>
      </c>
    </row>
    <row r="106" spans="3:12" x14ac:dyDescent="0.25">
      <c r="C106" s="3">
        <v>89</v>
      </c>
      <c r="D106" s="35">
        <f t="shared" ca="1" si="9"/>
        <v>0.82988883728212781</v>
      </c>
      <c r="E106" s="35">
        <f t="shared" ca="1" si="10"/>
        <v>219.94084686259342</v>
      </c>
      <c r="F106" s="35">
        <f t="shared" ca="1" si="11"/>
        <v>221.96664756671126</v>
      </c>
      <c r="G106" s="35">
        <f t="shared" ca="1" si="12"/>
        <v>2.0258007041178416</v>
      </c>
      <c r="H106" s="35">
        <f t="shared" ca="1" si="13"/>
        <v>1.0710855345242183</v>
      </c>
      <c r="I106" s="35">
        <f t="shared" ca="1" si="14"/>
        <v>223.03773310123549</v>
      </c>
      <c r="J106" s="35">
        <f t="shared" ca="1" si="15"/>
        <v>3.096886238642071</v>
      </c>
      <c r="K106" s="35">
        <f t="shared" ca="1" si="17"/>
        <v>222.01620228223672</v>
      </c>
      <c r="L106" s="35">
        <f t="shared" ca="1" si="16"/>
        <v>223.03773310123549</v>
      </c>
    </row>
    <row r="107" spans="3:12" x14ac:dyDescent="0.25">
      <c r="C107" s="3">
        <v>90</v>
      </c>
      <c r="D107" s="35">
        <f t="shared" ca="1" si="9"/>
        <v>1.3121762929220022</v>
      </c>
      <c r="E107" s="35">
        <f t="shared" ca="1" si="10"/>
        <v>221.25302315551542</v>
      </c>
      <c r="F107" s="35">
        <f t="shared" ca="1" si="11"/>
        <v>222.01620228223672</v>
      </c>
      <c r="G107" s="35">
        <f t="shared" ca="1" si="12"/>
        <v>0.76317912672129751</v>
      </c>
      <c r="H107" s="35">
        <f t="shared" ca="1" si="13"/>
        <v>1.863094938291729</v>
      </c>
      <c r="I107" s="35">
        <f t="shared" ca="1" si="14"/>
        <v>223.87929722052846</v>
      </c>
      <c r="J107" s="35">
        <f t="shared" ca="1" si="15"/>
        <v>2.6262740650130354</v>
      </c>
      <c r="K107" s="35">
        <f t="shared" ca="1" si="17"/>
        <v>223.87929722052846</v>
      </c>
      <c r="L107" s="35">
        <f t="shared" ca="1" si="16"/>
        <v>223.03773310123549</v>
      </c>
    </row>
    <row r="108" spans="3:12" x14ac:dyDescent="0.25">
      <c r="C108" s="3">
        <v>91</v>
      </c>
      <c r="D108" s="35">
        <f t="shared" ca="1" si="9"/>
        <v>4.2888221390411667</v>
      </c>
      <c r="E108" s="35">
        <f t="shared" ca="1" si="10"/>
        <v>225.54184529455659</v>
      </c>
      <c r="F108" s="35">
        <f t="shared" ca="1" si="11"/>
        <v>225.54184529455659</v>
      </c>
      <c r="G108" s="35">
        <f t="shared" ca="1" si="12"/>
        <v>0</v>
      </c>
      <c r="H108" s="35">
        <f t="shared" ca="1" si="13"/>
        <v>1.2750494843837417</v>
      </c>
      <c r="I108" s="35">
        <f t="shared" ca="1" si="14"/>
        <v>226.81689477894034</v>
      </c>
      <c r="J108" s="35">
        <f t="shared" ca="1" si="15"/>
        <v>1.275049484383743</v>
      </c>
      <c r="K108" s="35">
        <f t="shared" ca="1" si="17"/>
        <v>223.87929722052846</v>
      </c>
      <c r="L108" s="35">
        <f t="shared" ca="1" si="16"/>
        <v>226.81689477894034</v>
      </c>
    </row>
    <row r="109" spans="3:12" x14ac:dyDescent="0.25">
      <c r="C109" s="3">
        <v>92</v>
      </c>
      <c r="D109" s="35">
        <f t="shared" ca="1" si="9"/>
        <v>3.0329092670926272</v>
      </c>
      <c r="E109" s="35">
        <f t="shared" ca="1" si="10"/>
        <v>228.57475456164923</v>
      </c>
      <c r="F109" s="35">
        <f t="shared" ca="1" si="11"/>
        <v>228.57475456164923</v>
      </c>
      <c r="G109" s="35">
        <f t="shared" ca="1" si="12"/>
        <v>0</v>
      </c>
      <c r="H109" s="35">
        <f t="shared" ca="1" si="13"/>
        <v>2.9093881011719209</v>
      </c>
      <c r="I109" s="35">
        <f t="shared" ca="1" si="14"/>
        <v>231.48414266282114</v>
      </c>
      <c r="J109" s="35">
        <f t="shared" ca="1" si="15"/>
        <v>2.9093881011719134</v>
      </c>
      <c r="K109" s="35">
        <f t="shared" ca="1" si="17"/>
        <v>231.48414266282114</v>
      </c>
      <c r="L109" s="35">
        <f t="shared" ca="1" si="16"/>
        <v>226.81689477894034</v>
      </c>
    </row>
    <row r="110" spans="3:12" x14ac:dyDescent="0.25">
      <c r="C110" s="3">
        <v>93</v>
      </c>
      <c r="D110" s="35">
        <f t="shared" ca="1" si="9"/>
        <v>3.9512449025062741</v>
      </c>
      <c r="E110" s="35">
        <f t="shared" ca="1" si="10"/>
        <v>232.52599946415549</v>
      </c>
      <c r="F110" s="35">
        <f t="shared" ca="1" si="11"/>
        <v>232.52599946415549</v>
      </c>
      <c r="G110" s="35">
        <f t="shared" ca="1" si="12"/>
        <v>0</v>
      </c>
      <c r="H110" s="35">
        <f t="shared" ca="1" si="13"/>
        <v>2.3863854835118761</v>
      </c>
      <c r="I110" s="35">
        <f t="shared" ca="1" si="14"/>
        <v>234.91238494766736</v>
      </c>
      <c r="J110" s="35">
        <f t="shared" ca="1" si="15"/>
        <v>2.386385483511873</v>
      </c>
      <c r="K110" s="35">
        <f t="shared" ca="1" si="17"/>
        <v>231.48414266282114</v>
      </c>
      <c r="L110" s="35">
        <f t="shared" ca="1" si="16"/>
        <v>234.91238494766736</v>
      </c>
    </row>
    <row r="111" spans="3:12" x14ac:dyDescent="0.25">
      <c r="C111" s="3">
        <v>94</v>
      </c>
      <c r="D111" s="35">
        <f t="shared" ca="1" si="9"/>
        <v>3.2028104827896957</v>
      </c>
      <c r="E111" s="35">
        <f t="shared" ca="1" si="10"/>
        <v>235.72880994694518</v>
      </c>
      <c r="F111" s="35">
        <f t="shared" ca="1" si="11"/>
        <v>235.72880994694518</v>
      </c>
      <c r="G111" s="35">
        <f t="shared" ca="1" si="12"/>
        <v>0</v>
      </c>
      <c r="H111" s="35">
        <f t="shared" ca="1" si="13"/>
        <v>1.981980316196355</v>
      </c>
      <c r="I111" s="35">
        <f t="shared" ca="1" si="14"/>
        <v>237.71079026314152</v>
      </c>
      <c r="J111" s="35">
        <f t="shared" ca="1" si="15"/>
        <v>1.9819803161963421</v>
      </c>
      <c r="K111" s="35">
        <f t="shared" ca="1" si="17"/>
        <v>237.71079026314152</v>
      </c>
      <c r="L111" s="35">
        <f t="shared" ca="1" si="16"/>
        <v>234.91238494766736</v>
      </c>
    </row>
    <row r="112" spans="3:12" x14ac:dyDescent="0.25">
      <c r="C112" s="3">
        <v>95</v>
      </c>
      <c r="D112" s="35">
        <f t="shared" ca="1" si="9"/>
        <v>0.86263250169728412</v>
      </c>
      <c r="E112" s="35">
        <f t="shared" ca="1" si="10"/>
        <v>236.59144244864245</v>
      </c>
      <c r="F112" s="35">
        <f t="shared" ca="1" si="11"/>
        <v>236.59144244864245</v>
      </c>
      <c r="G112" s="35">
        <f t="shared" ca="1" si="12"/>
        <v>0</v>
      </c>
      <c r="H112" s="35">
        <f t="shared" ca="1" si="13"/>
        <v>1.9776054499302007</v>
      </c>
      <c r="I112" s="35">
        <f t="shared" ca="1" si="14"/>
        <v>238.56904789857265</v>
      </c>
      <c r="J112" s="35">
        <f t="shared" ca="1" si="15"/>
        <v>1.9776054499301949</v>
      </c>
      <c r="K112" s="35">
        <f t="shared" ca="1" si="17"/>
        <v>237.71079026314152</v>
      </c>
      <c r="L112" s="35">
        <f t="shared" ca="1" si="16"/>
        <v>238.56904789857265</v>
      </c>
    </row>
    <row r="113" spans="3:12" x14ac:dyDescent="0.25">
      <c r="C113" s="3">
        <v>96</v>
      </c>
      <c r="D113" s="35">
        <f t="shared" ca="1" si="9"/>
        <v>3.8290086526701312</v>
      </c>
      <c r="E113" s="35">
        <f t="shared" ca="1" si="10"/>
        <v>240.42045110131258</v>
      </c>
      <c r="F113" s="35">
        <f t="shared" ca="1" si="11"/>
        <v>240.42045110131258</v>
      </c>
      <c r="G113" s="35">
        <f t="shared" ca="1" si="12"/>
        <v>0</v>
      </c>
      <c r="H113" s="35">
        <f t="shared" ca="1" si="13"/>
        <v>2.2138882315247796</v>
      </c>
      <c r="I113" s="35">
        <f t="shared" ca="1" si="14"/>
        <v>242.63433933283736</v>
      </c>
      <c r="J113" s="35">
        <f t="shared" ca="1" si="15"/>
        <v>2.213888231524777</v>
      </c>
      <c r="K113" s="35">
        <f t="shared" ca="1" si="17"/>
        <v>242.63433933283736</v>
      </c>
      <c r="L113" s="35">
        <f t="shared" ca="1" si="16"/>
        <v>238.56904789857265</v>
      </c>
    </row>
    <row r="114" spans="3:12" x14ac:dyDescent="0.25">
      <c r="C114" s="3">
        <v>97</v>
      </c>
      <c r="D114" s="35">
        <f t="shared" ca="1" si="9"/>
        <v>0.80496329279664436</v>
      </c>
      <c r="E114" s="35">
        <f t="shared" ca="1" si="10"/>
        <v>241.22541439410924</v>
      </c>
      <c r="F114" s="35">
        <f t="shared" ca="1" si="11"/>
        <v>241.22541439410924</v>
      </c>
      <c r="G114" s="35">
        <f t="shared" ca="1" si="12"/>
        <v>0</v>
      </c>
      <c r="H114" s="35">
        <f t="shared" ca="1" si="13"/>
        <v>2.4241751447508197</v>
      </c>
      <c r="I114" s="35">
        <f t="shared" ca="1" si="14"/>
        <v>243.64958953886006</v>
      </c>
      <c r="J114" s="35">
        <f t="shared" ca="1" si="15"/>
        <v>2.4241751447508193</v>
      </c>
      <c r="K114" s="35">
        <f t="shared" ca="1" si="17"/>
        <v>242.63433933283736</v>
      </c>
      <c r="L114" s="35">
        <f t="shared" ca="1" si="16"/>
        <v>243.64958953886006</v>
      </c>
    </row>
    <row r="115" spans="3:12" x14ac:dyDescent="0.25">
      <c r="C115" s="3">
        <v>98</v>
      </c>
      <c r="D115" s="35">
        <f t="shared" ca="1" si="9"/>
        <v>1.8578436695182987</v>
      </c>
      <c r="E115" s="35">
        <f t="shared" ca="1" si="10"/>
        <v>243.08325806362754</v>
      </c>
      <c r="F115" s="35">
        <f t="shared" ca="1" si="11"/>
        <v>243.08325806362754</v>
      </c>
      <c r="G115" s="35">
        <f t="shared" ca="1" si="12"/>
        <v>0</v>
      </c>
      <c r="H115" s="35">
        <f t="shared" ca="1" si="13"/>
        <v>1.9837933122666576</v>
      </c>
      <c r="I115" s="35">
        <f t="shared" ca="1" si="14"/>
        <v>245.06705137589421</v>
      </c>
      <c r="J115" s="35">
        <f t="shared" ca="1" si="15"/>
        <v>1.9837933122666698</v>
      </c>
      <c r="K115" s="35">
        <f t="shared" ca="1" si="17"/>
        <v>245.06705137589421</v>
      </c>
      <c r="L115" s="35">
        <f t="shared" ca="1" si="16"/>
        <v>243.64958953886006</v>
      </c>
    </row>
    <row r="116" spans="3:12" x14ac:dyDescent="0.25">
      <c r="C116" s="3">
        <v>99</v>
      </c>
      <c r="D116" s="35">
        <f t="shared" ca="1" si="9"/>
        <v>3.7542046939711398</v>
      </c>
      <c r="E116" s="35">
        <f t="shared" ca="1" si="10"/>
        <v>246.83746275759867</v>
      </c>
      <c r="F116" s="35">
        <f t="shared" ca="1" si="11"/>
        <v>246.83746275759867</v>
      </c>
      <c r="G116" s="35">
        <f t="shared" ca="1" si="12"/>
        <v>0</v>
      </c>
      <c r="H116" s="35">
        <f t="shared" ca="1" si="13"/>
        <v>2.3881350947067657</v>
      </c>
      <c r="I116" s="35">
        <f t="shared" ca="1" si="14"/>
        <v>249.22559785230544</v>
      </c>
      <c r="J116" s="35">
        <f t="shared" ca="1" si="15"/>
        <v>2.3881350947067688</v>
      </c>
      <c r="K116" s="35">
        <f t="shared" ca="1" si="17"/>
        <v>245.06705137589421</v>
      </c>
      <c r="L116" s="35">
        <f t="shared" ca="1" si="16"/>
        <v>249.22559785230544</v>
      </c>
    </row>
    <row r="117" spans="3:12" x14ac:dyDescent="0.25">
      <c r="C117" s="3">
        <v>100</v>
      </c>
      <c r="D117" s="35">
        <f t="shared" ca="1" si="9"/>
        <v>3.5649547196478553</v>
      </c>
      <c r="E117" s="35">
        <f t="shared" ca="1" si="10"/>
        <v>250.40241747724653</v>
      </c>
      <c r="F117" s="35">
        <f t="shared" ca="1" si="11"/>
        <v>250.40241747724653</v>
      </c>
      <c r="G117" s="35">
        <f t="shared" ca="1" si="12"/>
        <v>0</v>
      </c>
      <c r="H117" s="35">
        <f t="shared" ca="1" si="13"/>
        <v>2.8934451749093171</v>
      </c>
      <c r="I117" s="35">
        <f t="shared" ca="1" si="14"/>
        <v>253.29586265215585</v>
      </c>
      <c r="J117" s="35">
        <f t="shared" ca="1" si="15"/>
        <v>2.8934451749093171</v>
      </c>
      <c r="K117" s="35">
        <f t="shared" ca="1" si="17"/>
        <v>253.29586265215585</v>
      </c>
      <c r="L117" s="35">
        <f t="shared" ca="1" si="16"/>
        <v>249.22559785230544</v>
      </c>
    </row>
    <row r="118" spans="3:12" x14ac:dyDescent="0.25">
      <c r="C118" s="3">
        <v>101</v>
      </c>
      <c r="D118" s="35">
        <f t="shared" ca="1" si="9"/>
        <v>3.587162936103256</v>
      </c>
      <c r="E118" s="35">
        <f t="shared" ca="1" si="10"/>
        <v>253.98958041334978</v>
      </c>
      <c r="F118" s="35">
        <f t="shared" ca="1" si="11"/>
        <v>253.98958041334978</v>
      </c>
      <c r="G118" s="35">
        <f t="shared" ca="1" si="12"/>
        <v>0</v>
      </c>
      <c r="H118" s="35">
        <f t="shared" ca="1" si="13"/>
        <v>1.6701281343409713</v>
      </c>
      <c r="I118" s="35">
        <f t="shared" ca="1" si="14"/>
        <v>255.65970854769077</v>
      </c>
      <c r="J118" s="35">
        <f t="shared" ca="1" si="15"/>
        <v>1.6701281343409846</v>
      </c>
      <c r="K118" s="35">
        <f t="shared" ca="1" si="17"/>
        <v>253.29586265215585</v>
      </c>
      <c r="L118" s="35">
        <f t="shared" ca="1" si="16"/>
        <v>255.65970854769077</v>
      </c>
    </row>
    <row r="119" spans="3:12" x14ac:dyDescent="0.25">
      <c r="C119" s="3">
        <v>102</v>
      </c>
      <c r="D119" s="35">
        <f t="shared" ca="1" si="9"/>
        <v>4.5485355060284105</v>
      </c>
      <c r="E119" s="35">
        <f t="shared" ca="1" si="10"/>
        <v>258.53811591937819</v>
      </c>
      <c r="F119" s="35">
        <f t="shared" ca="1" si="11"/>
        <v>258.53811591937819</v>
      </c>
      <c r="G119" s="35">
        <f t="shared" ca="1" si="12"/>
        <v>0</v>
      </c>
      <c r="H119" s="35">
        <f t="shared" ca="1" si="13"/>
        <v>2.07108616386973</v>
      </c>
      <c r="I119" s="35">
        <f t="shared" ca="1" si="14"/>
        <v>260.60920208324791</v>
      </c>
      <c r="J119" s="35">
        <f t="shared" ca="1" si="15"/>
        <v>2.0710861638697224</v>
      </c>
      <c r="K119" s="35">
        <f t="shared" ca="1" si="17"/>
        <v>260.60920208324791</v>
      </c>
      <c r="L119" s="35">
        <f t="shared" ca="1" si="16"/>
        <v>255.65970854769077</v>
      </c>
    </row>
    <row r="120" spans="3:12" x14ac:dyDescent="0.25">
      <c r="C120" s="3">
        <v>103</v>
      </c>
      <c r="D120" s="35">
        <f t="shared" ca="1" si="9"/>
        <v>3.2385551762310349</v>
      </c>
      <c r="E120" s="35">
        <f t="shared" ca="1" si="10"/>
        <v>261.77667109560923</v>
      </c>
      <c r="F120" s="35">
        <f t="shared" ca="1" si="11"/>
        <v>261.77667109560923</v>
      </c>
      <c r="G120" s="35">
        <f t="shared" ca="1" si="12"/>
        <v>0</v>
      </c>
      <c r="H120" s="35">
        <f t="shared" ca="1" si="13"/>
        <v>3.2069401480610598</v>
      </c>
      <c r="I120" s="35">
        <f t="shared" ca="1" si="14"/>
        <v>264.98361124367028</v>
      </c>
      <c r="J120" s="35">
        <f t="shared" ca="1" si="15"/>
        <v>3.2069401480610509</v>
      </c>
      <c r="K120" s="35">
        <f t="shared" ca="1" si="17"/>
        <v>260.60920208324791</v>
      </c>
      <c r="L120" s="35">
        <f t="shared" ca="1" si="16"/>
        <v>264.98361124367028</v>
      </c>
    </row>
    <row r="121" spans="3:12" x14ac:dyDescent="0.25">
      <c r="C121" s="3">
        <v>104</v>
      </c>
      <c r="D121" s="35">
        <f t="shared" ca="1" si="9"/>
        <v>3.664249691998664</v>
      </c>
      <c r="E121" s="35">
        <f t="shared" ca="1" si="10"/>
        <v>265.44092078760792</v>
      </c>
      <c r="F121" s="35">
        <f t="shared" ca="1" si="11"/>
        <v>265.44092078760792</v>
      </c>
      <c r="G121" s="35">
        <f t="shared" ca="1" si="12"/>
        <v>0</v>
      </c>
      <c r="H121" s="35">
        <f t="shared" ca="1" si="13"/>
        <v>2.4132995798108539</v>
      </c>
      <c r="I121" s="35">
        <f t="shared" ca="1" si="14"/>
        <v>267.85422036741875</v>
      </c>
      <c r="J121" s="35">
        <f t="shared" ca="1" si="15"/>
        <v>2.4132995798108254</v>
      </c>
      <c r="K121" s="35">
        <f t="shared" ca="1" si="17"/>
        <v>267.85422036741875</v>
      </c>
      <c r="L121" s="35">
        <f t="shared" ca="1" si="16"/>
        <v>264.98361124367028</v>
      </c>
    </row>
    <row r="122" spans="3:12" x14ac:dyDescent="0.25">
      <c r="C122" s="3">
        <v>105</v>
      </c>
      <c r="D122" s="35">
        <f t="shared" ca="1" si="9"/>
        <v>0.92798550804537305</v>
      </c>
      <c r="E122" s="35">
        <f t="shared" ca="1" si="10"/>
        <v>266.36890629565329</v>
      </c>
      <c r="F122" s="35">
        <f t="shared" ca="1" si="11"/>
        <v>266.36890629565329</v>
      </c>
      <c r="G122" s="35">
        <f t="shared" ca="1" si="12"/>
        <v>0</v>
      </c>
      <c r="H122" s="35">
        <f t="shared" ca="1" si="13"/>
        <v>2.642785984291153</v>
      </c>
      <c r="I122" s="35">
        <f t="shared" ca="1" si="14"/>
        <v>269.01169227994444</v>
      </c>
      <c r="J122" s="35">
        <f t="shared" ca="1" si="15"/>
        <v>2.6427859842911516</v>
      </c>
      <c r="K122" s="35">
        <f t="shared" ca="1" si="17"/>
        <v>267.85422036741875</v>
      </c>
      <c r="L122" s="35">
        <f t="shared" ca="1" si="16"/>
        <v>269.01169227994444</v>
      </c>
    </row>
    <row r="123" spans="3:12" x14ac:dyDescent="0.25">
      <c r="C123" s="3">
        <v>106</v>
      </c>
      <c r="D123" s="35">
        <f t="shared" ca="1" si="9"/>
        <v>4.2756929809070332</v>
      </c>
      <c r="E123" s="35">
        <f t="shared" ca="1" si="10"/>
        <v>270.64459927656031</v>
      </c>
      <c r="F123" s="35">
        <f t="shared" ca="1" si="11"/>
        <v>270.64459927656031</v>
      </c>
      <c r="G123" s="35">
        <f t="shared" ca="1" si="12"/>
        <v>0</v>
      </c>
      <c r="H123" s="35">
        <f t="shared" ca="1" si="13"/>
        <v>1.358357935553248</v>
      </c>
      <c r="I123" s="35">
        <f t="shared" ca="1" si="14"/>
        <v>272.00295721211359</v>
      </c>
      <c r="J123" s="35">
        <f t="shared" ca="1" si="15"/>
        <v>1.358357935553272</v>
      </c>
      <c r="K123" s="35">
        <f t="shared" ca="1" si="17"/>
        <v>272.00295721211359</v>
      </c>
      <c r="L123" s="35">
        <f t="shared" ca="1" si="16"/>
        <v>269.01169227994444</v>
      </c>
    </row>
    <row r="124" spans="3:12" x14ac:dyDescent="0.25">
      <c r="C124" s="3">
        <v>107</v>
      </c>
      <c r="D124" s="35">
        <f t="shared" ca="1" si="9"/>
        <v>3.3976200817430224</v>
      </c>
      <c r="E124" s="35">
        <f t="shared" ca="1" si="10"/>
        <v>274.04221935830333</v>
      </c>
      <c r="F124" s="35">
        <f t="shared" ca="1" si="11"/>
        <v>274.04221935830333</v>
      </c>
      <c r="G124" s="35">
        <f t="shared" ca="1" si="12"/>
        <v>0</v>
      </c>
      <c r="H124" s="35">
        <f t="shared" ca="1" si="13"/>
        <v>1.9817215262656325</v>
      </c>
      <c r="I124" s="35">
        <f t="shared" ca="1" si="14"/>
        <v>276.02394088456896</v>
      </c>
      <c r="J124" s="35">
        <f t="shared" ca="1" si="15"/>
        <v>1.9817215262656305</v>
      </c>
      <c r="K124" s="35">
        <f t="shared" ca="1" si="17"/>
        <v>272.00295721211359</v>
      </c>
      <c r="L124" s="35">
        <f t="shared" ca="1" si="16"/>
        <v>276.02394088456896</v>
      </c>
    </row>
    <row r="125" spans="3:12" x14ac:dyDescent="0.25">
      <c r="C125" s="3">
        <v>108</v>
      </c>
      <c r="D125" s="35">
        <f t="shared" ca="1" si="9"/>
        <v>4.1707846589630106</v>
      </c>
      <c r="E125" s="35">
        <f t="shared" ca="1" si="10"/>
        <v>278.21300401726631</v>
      </c>
      <c r="F125" s="35">
        <f t="shared" ca="1" si="11"/>
        <v>278.21300401726631</v>
      </c>
      <c r="G125" s="35">
        <f t="shared" ca="1" si="12"/>
        <v>0</v>
      </c>
      <c r="H125" s="35">
        <f t="shared" ca="1" si="13"/>
        <v>1.3681188969936842</v>
      </c>
      <c r="I125" s="35">
        <f t="shared" ca="1" si="14"/>
        <v>279.58112291425999</v>
      </c>
      <c r="J125" s="35">
        <f t="shared" ca="1" si="15"/>
        <v>1.3681188969936784</v>
      </c>
      <c r="K125" s="35">
        <f t="shared" ca="1" si="17"/>
        <v>279.58112291425999</v>
      </c>
      <c r="L125" s="35">
        <f t="shared" ca="1" si="16"/>
        <v>276.02394088456896</v>
      </c>
    </row>
    <row r="126" spans="3:12" x14ac:dyDescent="0.25">
      <c r="C126" s="3">
        <v>109</v>
      </c>
      <c r="D126" s="35">
        <f t="shared" ca="1" si="9"/>
        <v>4.8343432786185829</v>
      </c>
      <c r="E126" s="35">
        <f t="shared" ca="1" si="10"/>
        <v>283.04734729588489</v>
      </c>
      <c r="F126" s="35">
        <f t="shared" ca="1" si="11"/>
        <v>283.04734729588489</v>
      </c>
      <c r="G126" s="35">
        <f t="shared" ca="1" si="12"/>
        <v>0</v>
      </c>
      <c r="H126" s="35">
        <f t="shared" ca="1" si="13"/>
        <v>2.7153606280283391</v>
      </c>
      <c r="I126" s="35">
        <f t="shared" ca="1" si="14"/>
        <v>285.76270792391324</v>
      </c>
      <c r="J126" s="35">
        <f t="shared" ca="1" si="15"/>
        <v>2.7153606280283498</v>
      </c>
      <c r="K126" s="35">
        <f t="shared" ca="1" si="17"/>
        <v>279.58112291425999</v>
      </c>
      <c r="L126" s="35">
        <f t="shared" ca="1" si="16"/>
        <v>285.76270792391324</v>
      </c>
    </row>
    <row r="127" spans="3:12" x14ac:dyDescent="0.25">
      <c r="C127" s="3">
        <v>110</v>
      </c>
      <c r="D127" s="35">
        <f t="shared" ca="1" si="9"/>
        <v>2.5237134902890395</v>
      </c>
      <c r="E127" s="35">
        <f t="shared" ca="1" si="10"/>
        <v>285.57106078617392</v>
      </c>
      <c r="F127" s="35">
        <f t="shared" ca="1" si="11"/>
        <v>285.57106078617392</v>
      </c>
      <c r="G127" s="35">
        <f t="shared" ca="1" si="12"/>
        <v>0</v>
      </c>
      <c r="H127" s="35">
        <f t="shared" ca="1" si="13"/>
        <v>2.5508669017257426</v>
      </c>
      <c r="I127" s="35">
        <f t="shared" ca="1" si="14"/>
        <v>288.12192768789964</v>
      </c>
      <c r="J127" s="35">
        <f t="shared" ca="1" si="15"/>
        <v>2.5508669017257262</v>
      </c>
      <c r="K127" s="35">
        <f t="shared" ca="1" si="17"/>
        <v>288.12192768789964</v>
      </c>
      <c r="L127" s="35">
        <f t="shared" ca="1" si="16"/>
        <v>285.76270792391324</v>
      </c>
    </row>
    <row r="128" spans="3:12" x14ac:dyDescent="0.25">
      <c r="C128" s="3">
        <v>111</v>
      </c>
      <c r="D128" s="35">
        <f t="shared" ca="1" si="9"/>
        <v>0.84654235379240661</v>
      </c>
      <c r="E128" s="35">
        <f t="shared" ca="1" si="10"/>
        <v>286.41760313996633</v>
      </c>
      <c r="F128" s="35">
        <f t="shared" ca="1" si="11"/>
        <v>286.41760313996633</v>
      </c>
      <c r="G128" s="35">
        <f t="shared" ca="1" si="12"/>
        <v>0</v>
      </c>
      <c r="H128" s="35">
        <f t="shared" ca="1" si="13"/>
        <v>1.8434495520165024</v>
      </c>
      <c r="I128" s="35">
        <f t="shared" ca="1" si="14"/>
        <v>288.26105269198285</v>
      </c>
      <c r="J128" s="35">
        <f t="shared" ca="1" si="15"/>
        <v>1.8434495520165228</v>
      </c>
      <c r="K128" s="35">
        <f t="shared" ca="1" si="17"/>
        <v>288.12192768789964</v>
      </c>
      <c r="L128" s="35">
        <f t="shared" ca="1" si="16"/>
        <v>288.26105269198285</v>
      </c>
    </row>
    <row r="129" spans="3:12" x14ac:dyDescent="0.25">
      <c r="C129" s="3">
        <v>112</v>
      </c>
      <c r="D129" s="35">
        <f t="shared" ca="1" si="9"/>
        <v>1.3747335368592262</v>
      </c>
      <c r="E129" s="35">
        <f t="shared" ca="1" si="10"/>
        <v>287.79233667682558</v>
      </c>
      <c r="F129" s="35">
        <f t="shared" ca="1" si="11"/>
        <v>288.12192768789964</v>
      </c>
      <c r="G129" s="35">
        <f t="shared" ca="1" si="12"/>
        <v>0.32959101107405786</v>
      </c>
      <c r="H129" s="35">
        <f t="shared" ca="1" si="13"/>
        <v>1.9793039058428947</v>
      </c>
      <c r="I129" s="35">
        <f t="shared" ca="1" si="14"/>
        <v>290.10123159374251</v>
      </c>
      <c r="J129" s="35">
        <f t="shared" ca="1" si="15"/>
        <v>2.3088949169169268</v>
      </c>
      <c r="K129" s="35">
        <f t="shared" ca="1" si="17"/>
        <v>290.10123159374251</v>
      </c>
      <c r="L129" s="35">
        <f t="shared" ca="1" si="16"/>
        <v>288.26105269198285</v>
      </c>
    </row>
    <row r="130" spans="3:12" x14ac:dyDescent="0.25">
      <c r="C130" s="3">
        <v>113</v>
      </c>
      <c r="D130" s="35">
        <f t="shared" ca="1" si="9"/>
        <v>0.45017173959470469</v>
      </c>
      <c r="E130" s="35">
        <f t="shared" ca="1" si="10"/>
        <v>288.24250841642026</v>
      </c>
      <c r="F130" s="35">
        <f t="shared" ca="1" si="11"/>
        <v>288.26105269198285</v>
      </c>
      <c r="G130" s="35">
        <f t="shared" ca="1" si="12"/>
        <v>1.8544275562589974E-2</v>
      </c>
      <c r="H130" s="35">
        <f t="shared" ca="1" si="13"/>
        <v>1.6883450336877961</v>
      </c>
      <c r="I130" s="35">
        <f t="shared" ca="1" si="14"/>
        <v>289.94939772567068</v>
      </c>
      <c r="J130" s="35">
        <f t="shared" ca="1" si="15"/>
        <v>1.706889309250414</v>
      </c>
      <c r="K130" s="35">
        <f t="shared" ca="1" si="17"/>
        <v>290.10123159374251</v>
      </c>
      <c r="L130" s="35">
        <f t="shared" ca="1" si="16"/>
        <v>289.94939772567068</v>
      </c>
    </row>
    <row r="131" spans="3:12" x14ac:dyDescent="0.25">
      <c r="C131" s="3">
        <v>114</v>
      </c>
      <c r="D131" s="35">
        <f t="shared" ca="1" si="9"/>
        <v>3.0515464689263738</v>
      </c>
      <c r="E131" s="35">
        <f t="shared" ca="1" si="10"/>
        <v>291.29405488534661</v>
      </c>
      <c r="F131" s="35">
        <f t="shared" ca="1" si="11"/>
        <v>291.29405488534661</v>
      </c>
      <c r="G131" s="35">
        <f t="shared" ca="1" si="12"/>
        <v>0</v>
      </c>
      <c r="H131" s="35">
        <f t="shared" ca="1" si="13"/>
        <v>2.1222143297491241</v>
      </c>
      <c r="I131" s="35">
        <f t="shared" ca="1" si="14"/>
        <v>293.41626921509572</v>
      </c>
      <c r="J131" s="35">
        <f t="shared" ca="1" si="15"/>
        <v>2.1222143297491129</v>
      </c>
      <c r="K131" s="35">
        <f t="shared" ca="1" si="17"/>
        <v>290.10123159374251</v>
      </c>
      <c r="L131" s="35">
        <f t="shared" ca="1" si="16"/>
        <v>293.41626921509572</v>
      </c>
    </row>
    <row r="132" spans="3:12" x14ac:dyDescent="0.25">
      <c r="C132" s="3">
        <v>115</v>
      </c>
      <c r="D132" s="35">
        <f t="shared" ca="1" si="9"/>
        <v>2.0670205218232418</v>
      </c>
      <c r="E132" s="35">
        <f t="shared" ca="1" si="10"/>
        <v>293.36107540716984</v>
      </c>
      <c r="F132" s="35">
        <f t="shared" ca="1" si="11"/>
        <v>293.36107540716984</v>
      </c>
      <c r="G132" s="35">
        <f t="shared" ca="1" si="12"/>
        <v>0</v>
      </c>
      <c r="H132" s="35">
        <f t="shared" ca="1" si="13"/>
        <v>1.8628229444891298</v>
      </c>
      <c r="I132" s="35">
        <f t="shared" ca="1" si="14"/>
        <v>295.22389835165899</v>
      </c>
      <c r="J132" s="35">
        <f t="shared" ca="1" si="15"/>
        <v>1.8628229444891531</v>
      </c>
      <c r="K132" s="35">
        <f t="shared" ca="1" si="17"/>
        <v>295.22389835165899</v>
      </c>
      <c r="L132" s="35">
        <f t="shared" ca="1" si="16"/>
        <v>293.41626921509572</v>
      </c>
    </row>
    <row r="133" spans="3:12" x14ac:dyDescent="0.25">
      <c r="C133" s="3">
        <v>116</v>
      </c>
      <c r="D133" s="35">
        <f t="shared" ca="1" si="9"/>
        <v>2.5222817738568311</v>
      </c>
      <c r="E133" s="35">
        <f t="shared" ca="1" si="10"/>
        <v>295.88335718102667</v>
      </c>
      <c r="F133" s="35">
        <f t="shared" ca="1" si="11"/>
        <v>295.88335718102667</v>
      </c>
      <c r="G133" s="35">
        <f t="shared" ca="1" si="12"/>
        <v>0</v>
      </c>
      <c r="H133" s="35">
        <f t="shared" ca="1" si="13"/>
        <v>2.153271644865653</v>
      </c>
      <c r="I133" s="35">
        <f t="shared" ca="1" si="14"/>
        <v>298.03662882589231</v>
      </c>
      <c r="J133" s="35">
        <f t="shared" ca="1" si="15"/>
        <v>2.1532716448656402</v>
      </c>
      <c r="K133" s="35">
        <f t="shared" ca="1" si="17"/>
        <v>295.22389835165899</v>
      </c>
      <c r="L133" s="35">
        <f t="shared" ca="1" si="16"/>
        <v>298.03662882589231</v>
      </c>
    </row>
    <row r="134" spans="3:12" x14ac:dyDescent="0.25">
      <c r="C134" s="3">
        <v>117</v>
      </c>
      <c r="D134" s="35">
        <f t="shared" ca="1" si="9"/>
        <v>3.5950803031415384</v>
      </c>
      <c r="E134" s="35">
        <f t="shared" ca="1" si="10"/>
        <v>299.47843748416818</v>
      </c>
      <c r="F134" s="35">
        <f t="shared" ca="1" si="11"/>
        <v>299.47843748416818</v>
      </c>
      <c r="G134" s="35">
        <f t="shared" ca="1" si="12"/>
        <v>0</v>
      </c>
      <c r="H134" s="35">
        <f t="shared" ca="1" si="13"/>
        <v>1.7307884685555279</v>
      </c>
      <c r="I134" s="35">
        <f t="shared" ca="1" si="14"/>
        <v>301.20922595272373</v>
      </c>
      <c r="J134" s="35">
        <f t="shared" ca="1" si="15"/>
        <v>1.730788468555545</v>
      </c>
      <c r="K134" s="35">
        <f t="shared" ca="1" si="17"/>
        <v>301.20922595272373</v>
      </c>
      <c r="L134" s="35">
        <f t="shared" ca="1" si="16"/>
        <v>298.03662882589231</v>
      </c>
    </row>
    <row r="135" spans="3:12" x14ac:dyDescent="0.25">
      <c r="C135" s="3">
        <v>118</v>
      </c>
      <c r="D135" s="35">
        <f t="shared" ca="1" si="9"/>
        <v>2.4179689948159258</v>
      </c>
      <c r="E135" s="35">
        <f t="shared" ca="1" si="10"/>
        <v>301.89640647898409</v>
      </c>
      <c r="F135" s="35">
        <f t="shared" ca="1" si="11"/>
        <v>301.89640647898409</v>
      </c>
      <c r="G135" s="35">
        <f t="shared" ca="1" si="12"/>
        <v>0</v>
      </c>
      <c r="H135" s="35">
        <f t="shared" ca="1" si="13"/>
        <v>1.9939169762538658</v>
      </c>
      <c r="I135" s="35">
        <f t="shared" ca="1" si="14"/>
        <v>303.89032345523793</v>
      </c>
      <c r="J135" s="35">
        <f t="shared" ca="1" si="15"/>
        <v>1.9939169762538427</v>
      </c>
      <c r="K135" s="35">
        <f t="shared" ca="1" si="17"/>
        <v>301.20922595272373</v>
      </c>
      <c r="L135" s="35">
        <f t="shared" ca="1" si="16"/>
        <v>303.89032345523793</v>
      </c>
    </row>
    <row r="136" spans="3:12" x14ac:dyDescent="0.25">
      <c r="C136" s="3">
        <v>119</v>
      </c>
      <c r="D136" s="35">
        <f t="shared" ca="1" si="9"/>
        <v>3.8323893033096859</v>
      </c>
      <c r="E136" s="35">
        <f t="shared" ca="1" si="10"/>
        <v>305.72879578229379</v>
      </c>
      <c r="F136" s="35">
        <f t="shared" ca="1" si="11"/>
        <v>305.72879578229379</v>
      </c>
      <c r="G136" s="35">
        <f t="shared" ca="1" si="12"/>
        <v>0</v>
      </c>
      <c r="H136" s="35">
        <f t="shared" ca="1" si="13"/>
        <v>1.0627645093264775</v>
      </c>
      <c r="I136" s="35">
        <f t="shared" ca="1" si="14"/>
        <v>306.79156029162027</v>
      </c>
      <c r="J136" s="35">
        <f t="shared" ca="1" si="15"/>
        <v>1.0627645093264846</v>
      </c>
      <c r="K136" s="35">
        <f t="shared" ca="1" si="17"/>
        <v>306.79156029162027</v>
      </c>
      <c r="L136" s="35">
        <f t="shared" ca="1" si="16"/>
        <v>303.89032345523793</v>
      </c>
    </row>
    <row r="137" spans="3:12" x14ac:dyDescent="0.25">
      <c r="C137" s="3">
        <v>120</v>
      </c>
      <c r="D137" s="35">
        <f t="shared" ca="1" si="9"/>
        <v>3.2164650396470176</v>
      </c>
      <c r="E137" s="35">
        <f t="shared" ca="1" si="10"/>
        <v>308.94526082194079</v>
      </c>
      <c r="F137" s="35">
        <f t="shared" ca="1" si="11"/>
        <v>308.94526082194079</v>
      </c>
      <c r="G137" s="35">
        <f t="shared" ca="1" si="12"/>
        <v>0</v>
      </c>
      <c r="H137" s="35">
        <f t="shared" ca="1" si="13"/>
        <v>1.2477721683790812</v>
      </c>
      <c r="I137" s="35">
        <f t="shared" ca="1" si="14"/>
        <v>310.19303299031986</v>
      </c>
      <c r="J137" s="35">
        <f t="shared" ca="1" si="15"/>
        <v>1.2477721683790719</v>
      </c>
      <c r="K137" s="35">
        <f t="shared" ca="1" si="17"/>
        <v>306.79156029162027</v>
      </c>
      <c r="L137" s="35">
        <f t="shared" ca="1" si="16"/>
        <v>310.19303299031986</v>
      </c>
    </row>
    <row r="138" spans="3:12" x14ac:dyDescent="0.25">
      <c r="C138" s="3">
        <v>121</v>
      </c>
      <c r="D138" s="35">
        <f t="shared" ca="1" si="9"/>
        <v>4.5088564315406794</v>
      </c>
      <c r="E138" s="35">
        <f t="shared" ca="1" si="10"/>
        <v>313.45411725348146</v>
      </c>
      <c r="F138" s="35">
        <f t="shared" ca="1" si="11"/>
        <v>313.45411725348146</v>
      </c>
      <c r="G138" s="35">
        <f t="shared" ca="1" si="12"/>
        <v>0</v>
      </c>
      <c r="H138" s="35">
        <f t="shared" ca="1" si="13"/>
        <v>1.7857845324158714</v>
      </c>
      <c r="I138" s="35">
        <f t="shared" ca="1" si="14"/>
        <v>315.2399017858973</v>
      </c>
      <c r="J138" s="35">
        <f t="shared" ca="1" si="15"/>
        <v>1.7857845324158461</v>
      </c>
      <c r="K138" s="35">
        <f t="shared" ca="1" si="17"/>
        <v>315.2399017858973</v>
      </c>
      <c r="L138" s="35">
        <f t="shared" ca="1" si="16"/>
        <v>310.19303299031986</v>
      </c>
    </row>
    <row r="139" spans="3:12" x14ac:dyDescent="0.25">
      <c r="C139" s="3">
        <v>122</v>
      </c>
      <c r="D139" s="35">
        <f t="shared" ca="1" si="9"/>
        <v>0.97307715386144411</v>
      </c>
      <c r="E139" s="35">
        <f t="shared" ca="1" si="10"/>
        <v>314.42719440734288</v>
      </c>
      <c r="F139" s="35">
        <f t="shared" ca="1" si="11"/>
        <v>314.42719440734288</v>
      </c>
      <c r="G139" s="35">
        <f t="shared" ca="1" si="12"/>
        <v>0</v>
      </c>
      <c r="H139" s="35">
        <f t="shared" ca="1" si="13"/>
        <v>2.655238866270877</v>
      </c>
      <c r="I139" s="35">
        <f t="shared" ca="1" si="14"/>
        <v>317.08243327361373</v>
      </c>
      <c r="J139" s="35">
        <f t="shared" ca="1" si="15"/>
        <v>2.6552388662708495</v>
      </c>
      <c r="K139" s="35">
        <f t="shared" ca="1" si="17"/>
        <v>315.2399017858973</v>
      </c>
      <c r="L139" s="35">
        <f t="shared" ca="1" si="16"/>
        <v>317.08243327361373</v>
      </c>
    </row>
    <row r="140" spans="3:12" x14ac:dyDescent="0.25">
      <c r="C140" s="3">
        <v>123</v>
      </c>
      <c r="D140" s="35">
        <f t="shared" ca="1" si="9"/>
        <v>4.0072818220405324</v>
      </c>
      <c r="E140" s="35">
        <f t="shared" ca="1" si="10"/>
        <v>318.43447622938339</v>
      </c>
      <c r="F140" s="35">
        <f t="shared" ca="1" si="11"/>
        <v>318.43447622938339</v>
      </c>
      <c r="G140" s="35">
        <f t="shared" ca="1" si="12"/>
        <v>0</v>
      </c>
      <c r="H140" s="35">
        <f t="shared" ca="1" si="13"/>
        <v>1.1473657211126982</v>
      </c>
      <c r="I140" s="35">
        <f t="shared" ca="1" si="14"/>
        <v>319.58184195049608</v>
      </c>
      <c r="J140" s="35">
        <f t="shared" ca="1" si="15"/>
        <v>1.147365721112692</v>
      </c>
      <c r="K140" s="35">
        <f t="shared" ca="1" si="17"/>
        <v>319.58184195049608</v>
      </c>
      <c r="L140" s="35">
        <f t="shared" ca="1" si="16"/>
        <v>317.08243327361373</v>
      </c>
    </row>
    <row r="141" spans="3:12" x14ac:dyDescent="0.25">
      <c r="C141" s="3">
        <v>124</v>
      </c>
      <c r="D141" s="35">
        <f t="shared" ca="1" si="9"/>
        <v>2.7983798561152451</v>
      </c>
      <c r="E141" s="35">
        <f t="shared" ca="1" si="10"/>
        <v>321.23285608549861</v>
      </c>
      <c r="F141" s="35">
        <f t="shared" ca="1" si="11"/>
        <v>321.23285608549861</v>
      </c>
      <c r="G141" s="35">
        <f t="shared" ca="1" si="12"/>
        <v>0</v>
      </c>
      <c r="H141" s="35">
        <f t="shared" ca="1" si="13"/>
        <v>1.7770902008650857</v>
      </c>
      <c r="I141" s="35">
        <f t="shared" ca="1" si="14"/>
        <v>323.00994628636369</v>
      </c>
      <c r="J141" s="35">
        <f t="shared" ca="1" si="15"/>
        <v>1.7770902008650751</v>
      </c>
      <c r="K141" s="35">
        <f t="shared" ca="1" si="17"/>
        <v>319.58184195049608</v>
      </c>
      <c r="L141" s="35">
        <f t="shared" ca="1" si="16"/>
        <v>323.00994628636369</v>
      </c>
    </row>
    <row r="142" spans="3:12" x14ac:dyDescent="0.25">
      <c r="C142" s="3">
        <v>125</v>
      </c>
      <c r="D142" s="35">
        <f t="shared" ca="1" si="9"/>
        <v>4.8355827285484336</v>
      </c>
      <c r="E142" s="35">
        <f t="shared" ca="1" si="10"/>
        <v>326.06843881404706</v>
      </c>
      <c r="F142" s="35">
        <f t="shared" ca="1" si="11"/>
        <v>326.06843881404706</v>
      </c>
      <c r="G142" s="35">
        <f t="shared" ca="1" si="12"/>
        <v>0</v>
      </c>
      <c r="H142" s="35">
        <f t="shared" ca="1" si="13"/>
        <v>1.3938235115102362</v>
      </c>
      <c r="I142" s="35">
        <f t="shared" ca="1" si="14"/>
        <v>327.46226232555728</v>
      </c>
      <c r="J142" s="35">
        <f t="shared" ca="1" si="15"/>
        <v>1.3938235115102202</v>
      </c>
      <c r="K142" s="35">
        <f t="shared" ca="1" si="17"/>
        <v>327.46226232555728</v>
      </c>
      <c r="L142" s="35">
        <f t="shared" ca="1" si="16"/>
        <v>323.00994628636369</v>
      </c>
    </row>
    <row r="143" spans="3:12" x14ac:dyDescent="0.25">
      <c r="C143" s="3">
        <v>126</v>
      </c>
      <c r="D143" s="35">
        <f t="shared" ca="1" si="9"/>
        <v>3.830877602563131</v>
      </c>
      <c r="E143" s="35">
        <f t="shared" ca="1" si="10"/>
        <v>329.89931641661019</v>
      </c>
      <c r="F143" s="35">
        <f t="shared" ca="1" si="11"/>
        <v>329.89931641661019</v>
      </c>
      <c r="G143" s="35">
        <f t="shared" ca="1" si="12"/>
        <v>0</v>
      </c>
      <c r="H143" s="35">
        <f t="shared" ca="1" si="13"/>
        <v>2.0745237266186454</v>
      </c>
      <c r="I143" s="35">
        <f t="shared" ca="1" si="14"/>
        <v>331.97384014322881</v>
      </c>
      <c r="J143" s="35">
        <f t="shared" ca="1" si="15"/>
        <v>2.0745237266186223</v>
      </c>
      <c r="K143" s="35">
        <f t="shared" ca="1" si="17"/>
        <v>327.46226232555728</v>
      </c>
      <c r="L143" s="35">
        <f t="shared" ca="1" si="16"/>
        <v>331.97384014322881</v>
      </c>
    </row>
    <row r="144" spans="3:12" x14ac:dyDescent="0.25">
      <c r="C144" s="3">
        <v>127</v>
      </c>
      <c r="D144" s="35">
        <f t="shared" ca="1" si="9"/>
        <v>3.6991727249966964</v>
      </c>
      <c r="E144" s="35">
        <f t="shared" ca="1" si="10"/>
        <v>333.59848914160688</v>
      </c>
      <c r="F144" s="35">
        <f t="shared" ca="1" si="11"/>
        <v>333.59848914160688</v>
      </c>
      <c r="G144" s="35">
        <f t="shared" ca="1" si="12"/>
        <v>0</v>
      </c>
      <c r="H144" s="35">
        <f t="shared" ca="1" si="13"/>
        <v>1.8863643630429645</v>
      </c>
      <c r="I144" s="35">
        <f t="shared" ca="1" si="14"/>
        <v>335.48485350464983</v>
      </c>
      <c r="J144" s="35">
        <f t="shared" ca="1" si="15"/>
        <v>1.8863643630429578</v>
      </c>
      <c r="K144" s="35">
        <f t="shared" ca="1" si="17"/>
        <v>335.48485350464983</v>
      </c>
      <c r="L144" s="35">
        <f t="shared" ca="1" si="16"/>
        <v>331.97384014322881</v>
      </c>
    </row>
    <row r="145" spans="3:12" x14ac:dyDescent="0.25">
      <c r="C145" s="3">
        <v>128</v>
      </c>
      <c r="D145" s="35">
        <f t="shared" ca="1" si="9"/>
        <v>3.2925479949938157</v>
      </c>
      <c r="E145" s="35">
        <f t="shared" ca="1" si="10"/>
        <v>336.89103713660069</v>
      </c>
      <c r="F145" s="35">
        <f t="shared" ca="1" si="11"/>
        <v>336.89103713660069</v>
      </c>
      <c r="G145" s="35">
        <f t="shared" ca="1" si="12"/>
        <v>0</v>
      </c>
      <c r="H145" s="35">
        <f t="shared" ca="1" si="13"/>
        <v>1.3534793526233939</v>
      </c>
      <c r="I145" s="35">
        <f t="shared" ca="1" si="14"/>
        <v>338.24451648922405</v>
      </c>
      <c r="J145" s="35">
        <f t="shared" ca="1" si="15"/>
        <v>1.353479352623367</v>
      </c>
      <c r="K145" s="35">
        <f t="shared" ca="1" si="17"/>
        <v>335.48485350464983</v>
      </c>
      <c r="L145" s="35">
        <f t="shared" ca="1" si="16"/>
        <v>338.24451648922405</v>
      </c>
    </row>
    <row r="146" spans="3:12" x14ac:dyDescent="0.25">
      <c r="C146" s="3">
        <v>129</v>
      </c>
      <c r="D146" s="35">
        <f t="shared" ca="1" si="9"/>
        <v>1.7322691963824948</v>
      </c>
      <c r="E146" s="35">
        <f t="shared" ca="1" si="10"/>
        <v>338.62330633298319</v>
      </c>
      <c r="F146" s="35">
        <f t="shared" ca="1" si="11"/>
        <v>338.62330633298319</v>
      </c>
      <c r="G146" s="35">
        <f t="shared" ca="1" si="12"/>
        <v>0</v>
      </c>
      <c r="H146" s="35">
        <f t="shared" ca="1" si="13"/>
        <v>2.3750111837143311</v>
      </c>
      <c r="I146" s="35">
        <f t="shared" ca="1" si="14"/>
        <v>340.99831751669751</v>
      </c>
      <c r="J146" s="35">
        <f t="shared" ca="1" si="15"/>
        <v>2.3750111837143209</v>
      </c>
      <c r="K146" s="35">
        <f t="shared" ca="1" si="17"/>
        <v>340.99831751669751</v>
      </c>
      <c r="L146" s="35">
        <f t="shared" ca="1" si="16"/>
        <v>338.24451648922405</v>
      </c>
    </row>
    <row r="147" spans="3:12" x14ac:dyDescent="0.25">
      <c r="C147" s="3">
        <v>130</v>
      </c>
      <c r="D147" s="35">
        <f t="shared" ca="1" si="9"/>
        <v>2.8826697759106135</v>
      </c>
      <c r="E147" s="35">
        <f t="shared" ca="1" si="10"/>
        <v>341.50597610889378</v>
      </c>
      <c r="F147" s="35">
        <f t="shared" ca="1" si="11"/>
        <v>341.50597610889378</v>
      </c>
      <c r="G147" s="35">
        <f t="shared" ca="1" si="12"/>
        <v>0</v>
      </c>
      <c r="H147" s="35">
        <f t="shared" ca="1" si="13"/>
        <v>2.1934530846766238</v>
      </c>
      <c r="I147" s="35">
        <f t="shared" ca="1" si="14"/>
        <v>343.69942919357038</v>
      </c>
      <c r="J147" s="35">
        <f t="shared" ca="1" si="15"/>
        <v>2.1934530846766052</v>
      </c>
      <c r="K147" s="35">
        <f t="shared" ca="1" si="17"/>
        <v>340.99831751669751</v>
      </c>
      <c r="L147" s="35">
        <f t="shared" ca="1" si="16"/>
        <v>343.69942919357038</v>
      </c>
    </row>
    <row r="148" spans="3:12" x14ac:dyDescent="0.25">
      <c r="C148" s="3">
        <v>131</v>
      </c>
      <c r="D148" s="35">
        <f t="shared" ref="D148:D211" ca="1" si="18">$C$7+($C$8-$C$7)*RAND()</f>
        <v>0.52105763059643539</v>
      </c>
      <c r="E148" s="35">
        <f t="shared" ref="E148:E211" ca="1" si="19">D148+E147</f>
        <v>342.02703373949021</v>
      </c>
      <c r="F148" s="35">
        <f t="shared" ref="F148:F211" ca="1" si="20">IF(E148&lt;=MIN(K147:L147),MIN(K147:L147),E148)</f>
        <v>342.02703373949021</v>
      </c>
      <c r="G148" s="35">
        <f t="shared" ref="G148:G211" ca="1" si="21">F148-E148</f>
        <v>0</v>
      </c>
      <c r="H148" s="35">
        <f t="shared" ref="H148:H211" ca="1" si="22">NORMINV(RAND(),$C$11,$C$12)</f>
        <v>2.1299281093978299</v>
      </c>
      <c r="I148" s="35">
        <f t="shared" ref="I148:I211" ca="1" si="23">H148+F148</f>
        <v>344.15696184888805</v>
      </c>
      <c r="J148" s="35">
        <f t="shared" ref="J148:J211" ca="1" si="24">I148-E148</f>
        <v>2.1299281093978379</v>
      </c>
      <c r="K148" s="35">
        <f t="shared" ca="1" si="17"/>
        <v>344.15696184888805</v>
      </c>
      <c r="L148" s="35">
        <f t="shared" ca="1" si="16"/>
        <v>343.69942919357038</v>
      </c>
    </row>
    <row r="149" spans="3:12" x14ac:dyDescent="0.25">
      <c r="C149" s="3">
        <v>132</v>
      </c>
      <c r="D149" s="35">
        <f t="shared" ca="1" si="18"/>
        <v>3.8539245510633489</v>
      </c>
      <c r="E149" s="35">
        <f t="shared" ca="1" si="19"/>
        <v>345.88095829055356</v>
      </c>
      <c r="F149" s="35">
        <f t="shared" ca="1" si="20"/>
        <v>345.88095829055356</v>
      </c>
      <c r="G149" s="35">
        <f t="shared" ca="1" si="21"/>
        <v>0</v>
      </c>
      <c r="H149" s="35">
        <f t="shared" ca="1" si="22"/>
        <v>1.8595994661311925</v>
      </c>
      <c r="I149" s="35">
        <f t="shared" ca="1" si="23"/>
        <v>347.74055775668478</v>
      </c>
      <c r="J149" s="35">
        <f t="shared" ca="1" si="24"/>
        <v>1.8595994661312147</v>
      </c>
      <c r="K149" s="35">
        <f t="shared" ca="1" si="17"/>
        <v>344.15696184888805</v>
      </c>
      <c r="L149" s="35">
        <f t="shared" ref="L149:L212" ca="1" si="25">IF(L148=MIN(K148:L148),I149,L148)</f>
        <v>347.74055775668478</v>
      </c>
    </row>
    <row r="150" spans="3:12" x14ac:dyDescent="0.25">
      <c r="C150" s="3">
        <v>133</v>
      </c>
      <c r="D150" s="35">
        <f t="shared" ca="1" si="18"/>
        <v>3.4742749933654755</v>
      </c>
      <c r="E150" s="35">
        <f t="shared" ca="1" si="19"/>
        <v>349.35523328391906</v>
      </c>
      <c r="F150" s="35">
        <f t="shared" ca="1" si="20"/>
        <v>349.35523328391906</v>
      </c>
      <c r="G150" s="35">
        <f t="shared" ca="1" si="21"/>
        <v>0</v>
      </c>
      <c r="H150" s="35">
        <f t="shared" ca="1" si="22"/>
        <v>2.5729484209258766</v>
      </c>
      <c r="I150" s="35">
        <f t="shared" ca="1" si="23"/>
        <v>351.92818170484492</v>
      </c>
      <c r="J150" s="35">
        <f t="shared" ca="1" si="24"/>
        <v>2.5729484209258544</v>
      </c>
      <c r="K150" s="35">
        <f t="shared" ref="K150:K213" ca="1" si="26">IF(K149=MIN(K149:L149),I150,K149)</f>
        <v>351.92818170484492</v>
      </c>
      <c r="L150" s="35">
        <f t="shared" ca="1" si="25"/>
        <v>347.74055775668478</v>
      </c>
    </row>
    <row r="151" spans="3:12" x14ac:dyDescent="0.25">
      <c r="C151" s="3">
        <v>134</v>
      </c>
      <c r="D151" s="35">
        <f t="shared" ca="1" si="18"/>
        <v>2.5210788014723806</v>
      </c>
      <c r="E151" s="35">
        <f t="shared" ca="1" si="19"/>
        <v>351.87631208539142</v>
      </c>
      <c r="F151" s="35">
        <f t="shared" ca="1" si="20"/>
        <v>351.87631208539142</v>
      </c>
      <c r="G151" s="35">
        <f t="shared" ca="1" si="21"/>
        <v>0</v>
      </c>
      <c r="H151" s="35">
        <f t="shared" ca="1" si="22"/>
        <v>1.3671166314467871</v>
      </c>
      <c r="I151" s="35">
        <f t="shared" ca="1" si="23"/>
        <v>353.2434287168382</v>
      </c>
      <c r="J151" s="35">
        <f t="shared" ca="1" si="24"/>
        <v>1.3671166314467769</v>
      </c>
      <c r="K151" s="35">
        <f t="shared" ca="1" si="26"/>
        <v>351.92818170484492</v>
      </c>
      <c r="L151" s="35">
        <f t="shared" ca="1" si="25"/>
        <v>353.2434287168382</v>
      </c>
    </row>
    <row r="152" spans="3:12" x14ac:dyDescent="0.25">
      <c r="C152" s="3">
        <v>135</v>
      </c>
      <c r="D152" s="35">
        <f t="shared" ca="1" si="18"/>
        <v>4.4538682838232635</v>
      </c>
      <c r="E152" s="35">
        <f t="shared" ca="1" si="19"/>
        <v>356.3301803692147</v>
      </c>
      <c r="F152" s="35">
        <f t="shared" ca="1" si="20"/>
        <v>356.3301803692147</v>
      </c>
      <c r="G152" s="35">
        <f t="shared" ca="1" si="21"/>
        <v>0</v>
      </c>
      <c r="H152" s="35">
        <f t="shared" ca="1" si="22"/>
        <v>2.1476409182539067</v>
      </c>
      <c r="I152" s="35">
        <f t="shared" ca="1" si="23"/>
        <v>358.4778212874686</v>
      </c>
      <c r="J152" s="35">
        <f t="shared" ca="1" si="24"/>
        <v>2.1476409182538987</v>
      </c>
      <c r="K152" s="35">
        <f t="shared" ca="1" si="26"/>
        <v>358.4778212874686</v>
      </c>
      <c r="L152" s="35">
        <f t="shared" ca="1" si="25"/>
        <v>353.2434287168382</v>
      </c>
    </row>
    <row r="153" spans="3:12" x14ac:dyDescent="0.25">
      <c r="C153" s="3">
        <v>136</v>
      </c>
      <c r="D153" s="35">
        <f t="shared" ca="1" si="18"/>
        <v>4.3069529534616553</v>
      </c>
      <c r="E153" s="35">
        <f t="shared" ca="1" si="19"/>
        <v>360.63713332267633</v>
      </c>
      <c r="F153" s="35">
        <f t="shared" ca="1" si="20"/>
        <v>360.63713332267633</v>
      </c>
      <c r="G153" s="35">
        <f t="shared" ca="1" si="21"/>
        <v>0</v>
      </c>
      <c r="H153" s="35">
        <f t="shared" ca="1" si="22"/>
        <v>2.3188375897155158</v>
      </c>
      <c r="I153" s="35">
        <f t="shared" ca="1" si="23"/>
        <v>362.95597091239188</v>
      </c>
      <c r="J153" s="35">
        <f t="shared" ca="1" si="24"/>
        <v>2.3188375897155424</v>
      </c>
      <c r="K153" s="35">
        <f t="shared" ca="1" si="26"/>
        <v>358.4778212874686</v>
      </c>
      <c r="L153" s="35">
        <f t="shared" ca="1" si="25"/>
        <v>362.95597091239188</v>
      </c>
    </row>
    <row r="154" spans="3:12" x14ac:dyDescent="0.25">
      <c r="C154" s="3">
        <v>137</v>
      </c>
      <c r="D154" s="35">
        <f t="shared" ca="1" si="18"/>
        <v>3.4870431658336294</v>
      </c>
      <c r="E154" s="35">
        <f t="shared" ca="1" si="19"/>
        <v>364.12417648850999</v>
      </c>
      <c r="F154" s="35">
        <f t="shared" ca="1" si="20"/>
        <v>364.12417648850999</v>
      </c>
      <c r="G154" s="35">
        <f t="shared" ca="1" si="21"/>
        <v>0</v>
      </c>
      <c r="H154" s="35">
        <f t="shared" ca="1" si="22"/>
        <v>1.9625036925244137</v>
      </c>
      <c r="I154" s="35">
        <f t="shared" ca="1" si="23"/>
        <v>366.08668018103441</v>
      </c>
      <c r="J154" s="35">
        <f t="shared" ca="1" si="24"/>
        <v>1.9625036925244217</v>
      </c>
      <c r="K154" s="35">
        <f t="shared" ca="1" si="26"/>
        <v>366.08668018103441</v>
      </c>
      <c r="L154" s="35">
        <f t="shared" ca="1" si="25"/>
        <v>362.95597091239188</v>
      </c>
    </row>
    <row r="155" spans="3:12" x14ac:dyDescent="0.25">
      <c r="C155" s="3">
        <v>138</v>
      </c>
      <c r="D155" s="35">
        <f t="shared" ca="1" si="18"/>
        <v>4.8175355968652527</v>
      </c>
      <c r="E155" s="35">
        <f t="shared" ca="1" si="19"/>
        <v>368.94171208537523</v>
      </c>
      <c r="F155" s="35">
        <f t="shared" ca="1" si="20"/>
        <v>368.94171208537523</v>
      </c>
      <c r="G155" s="35">
        <f t="shared" ca="1" si="21"/>
        <v>0</v>
      </c>
      <c r="H155" s="35">
        <f t="shared" ca="1" si="22"/>
        <v>1.9579597708409495</v>
      </c>
      <c r="I155" s="35">
        <f t="shared" ca="1" si="23"/>
        <v>370.89967185621617</v>
      </c>
      <c r="J155" s="35">
        <f t="shared" ca="1" si="24"/>
        <v>1.9579597708409437</v>
      </c>
      <c r="K155" s="35">
        <f t="shared" ca="1" si="26"/>
        <v>366.08668018103441</v>
      </c>
      <c r="L155" s="35">
        <f t="shared" ca="1" si="25"/>
        <v>370.89967185621617</v>
      </c>
    </row>
    <row r="156" spans="3:12" x14ac:dyDescent="0.25">
      <c r="C156" s="3">
        <v>139</v>
      </c>
      <c r="D156" s="35">
        <f t="shared" ca="1" si="18"/>
        <v>1.063975288535991</v>
      </c>
      <c r="E156" s="35">
        <f t="shared" ca="1" si="19"/>
        <v>370.0056873739112</v>
      </c>
      <c r="F156" s="35">
        <f t="shared" ca="1" si="20"/>
        <v>370.0056873739112</v>
      </c>
      <c r="G156" s="35">
        <f t="shared" ca="1" si="21"/>
        <v>0</v>
      </c>
      <c r="H156" s="35">
        <f t="shared" ca="1" si="22"/>
        <v>1.3286604280553496</v>
      </c>
      <c r="I156" s="35">
        <f t="shared" ca="1" si="23"/>
        <v>371.33434780196654</v>
      </c>
      <c r="J156" s="35">
        <f t="shared" ca="1" si="24"/>
        <v>1.3286604280553433</v>
      </c>
      <c r="K156" s="35">
        <f t="shared" ca="1" si="26"/>
        <v>371.33434780196654</v>
      </c>
      <c r="L156" s="35">
        <f t="shared" ca="1" si="25"/>
        <v>370.89967185621617</v>
      </c>
    </row>
    <row r="157" spans="3:12" x14ac:dyDescent="0.25">
      <c r="C157" s="3">
        <v>140</v>
      </c>
      <c r="D157" s="35">
        <f t="shared" ca="1" si="18"/>
        <v>4.3157486221667662</v>
      </c>
      <c r="E157" s="35">
        <f t="shared" ca="1" si="19"/>
        <v>374.32143599607798</v>
      </c>
      <c r="F157" s="35">
        <f t="shared" ca="1" si="20"/>
        <v>374.32143599607798</v>
      </c>
      <c r="G157" s="35">
        <f t="shared" ca="1" si="21"/>
        <v>0</v>
      </c>
      <c r="H157" s="35">
        <f t="shared" ca="1" si="22"/>
        <v>0.85140150051251329</v>
      </c>
      <c r="I157" s="35">
        <f t="shared" ca="1" si="23"/>
        <v>375.17283749659049</v>
      </c>
      <c r="J157" s="35">
        <f t="shared" ca="1" si="24"/>
        <v>0.85140150051250885</v>
      </c>
      <c r="K157" s="35">
        <f t="shared" ca="1" si="26"/>
        <v>371.33434780196654</v>
      </c>
      <c r="L157" s="35">
        <f t="shared" ca="1" si="25"/>
        <v>375.17283749659049</v>
      </c>
    </row>
    <row r="158" spans="3:12" x14ac:dyDescent="0.25">
      <c r="C158" s="3">
        <v>141</v>
      </c>
      <c r="D158" s="35">
        <f t="shared" ca="1" si="18"/>
        <v>0.38833299984138037</v>
      </c>
      <c r="E158" s="35">
        <f t="shared" ca="1" si="19"/>
        <v>374.70976899591938</v>
      </c>
      <c r="F158" s="35">
        <f t="shared" ca="1" si="20"/>
        <v>374.70976899591938</v>
      </c>
      <c r="G158" s="35">
        <f t="shared" ca="1" si="21"/>
        <v>0</v>
      </c>
      <c r="H158" s="35">
        <f t="shared" ca="1" si="22"/>
        <v>2.4596996898801757</v>
      </c>
      <c r="I158" s="35">
        <f t="shared" ca="1" si="23"/>
        <v>377.16946868579953</v>
      </c>
      <c r="J158" s="35">
        <f t="shared" ca="1" si="24"/>
        <v>2.4596996898801535</v>
      </c>
      <c r="K158" s="35">
        <f t="shared" ca="1" si="26"/>
        <v>377.16946868579953</v>
      </c>
      <c r="L158" s="35">
        <f t="shared" ca="1" si="25"/>
        <v>375.17283749659049</v>
      </c>
    </row>
    <row r="159" spans="3:12" x14ac:dyDescent="0.25">
      <c r="C159" s="3">
        <v>142</v>
      </c>
      <c r="D159" s="35">
        <f t="shared" ca="1" si="18"/>
        <v>1.3783139574880128</v>
      </c>
      <c r="E159" s="35">
        <f t="shared" ca="1" si="19"/>
        <v>376.08808295340737</v>
      </c>
      <c r="F159" s="35">
        <f t="shared" ca="1" si="20"/>
        <v>376.08808295340737</v>
      </c>
      <c r="G159" s="35">
        <f t="shared" ca="1" si="21"/>
        <v>0</v>
      </c>
      <c r="H159" s="35">
        <f t="shared" ca="1" si="22"/>
        <v>1.4745394967245877</v>
      </c>
      <c r="I159" s="35">
        <f t="shared" ca="1" si="23"/>
        <v>377.56262245013193</v>
      </c>
      <c r="J159" s="35">
        <f t="shared" ca="1" si="24"/>
        <v>1.4745394967245602</v>
      </c>
      <c r="K159" s="35">
        <f t="shared" ca="1" si="26"/>
        <v>377.16946868579953</v>
      </c>
      <c r="L159" s="35">
        <f t="shared" ca="1" si="25"/>
        <v>377.56262245013193</v>
      </c>
    </row>
    <row r="160" spans="3:12" x14ac:dyDescent="0.25">
      <c r="C160" s="3">
        <v>143</v>
      </c>
      <c r="D160" s="35">
        <f t="shared" ca="1" si="18"/>
        <v>2.8883371706478176</v>
      </c>
      <c r="E160" s="35">
        <f t="shared" ca="1" si="19"/>
        <v>378.97642012405521</v>
      </c>
      <c r="F160" s="35">
        <f t="shared" ca="1" si="20"/>
        <v>378.97642012405521</v>
      </c>
      <c r="G160" s="35">
        <f t="shared" ca="1" si="21"/>
        <v>0</v>
      </c>
      <c r="H160" s="35">
        <f t="shared" ca="1" si="22"/>
        <v>1.2978001756492596</v>
      </c>
      <c r="I160" s="35">
        <f t="shared" ca="1" si="23"/>
        <v>380.2742202997045</v>
      </c>
      <c r="J160" s="35">
        <f t="shared" ca="1" si="24"/>
        <v>1.2978001756492858</v>
      </c>
      <c r="K160" s="35">
        <f t="shared" ca="1" si="26"/>
        <v>380.2742202997045</v>
      </c>
      <c r="L160" s="35">
        <f t="shared" ca="1" si="25"/>
        <v>377.56262245013193</v>
      </c>
    </row>
    <row r="161" spans="3:12" x14ac:dyDescent="0.25">
      <c r="C161" s="3">
        <v>144</v>
      </c>
      <c r="D161" s="35">
        <f t="shared" ca="1" si="18"/>
        <v>3.5504388160598142</v>
      </c>
      <c r="E161" s="35">
        <f t="shared" ca="1" si="19"/>
        <v>382.52685894011501</v>
      </c>
      <c r="F161" s="35">
        <f t="shared" ca="1" si="20"/>
        <v>382.52685894011501</v>
      </c>
      <c r="G161" s="35">
        <f t="shared" ca="1" si="21"/>
        <v>0</v>
      </c>
      <c r="H161" s="35">
        <f t="shared" ca="1" si="22"/>
        <v>2.5206045079147912</v>
      </c>
      <c r="I161" s="35">
        <f t="shared" ca="1" si="23"/>
        <v>385.04746344802982</v>
      </c>
      <c r="J161" s="35">
        <f t="shared" ca="1" si="24"/>
        <v>2.5206045079148112</v>
      </c>
      <c r="K161" s="35">
        <f t="shared" ca="1" si="26"/>
        <v>380.2742202997045</v>
      </c>
      <c r="L161" s="35">
        <f t="shared" ca="1" si="25"/>
        <v>385.04746344802982</v>
      </c>
    </row>
    <row r="162" spans="3:12" x14ac:dyDescent="0.25">
      <c r="C162" s="3">
        <v>145</v>
      </c>
      <c r="D162" s="35">
        <f t="shared" ca="1" si="18"/>
        <v>4.1971153638706413</v>
      </c>
      <c r="E162" s="35">
        <f t="shared" ca="1" si="19"/>
        <v>386.72397430398564</v>
      </c>
      <c r="F162" s="35">
        <f t="shared" ca="1" si="20"/>
        <v>386.72397430398564</v>
      </c>
      <c r="G162" s="35">
        <f t="shared" ca="1" si="21"/>
        <v>0</v>
      </c>
      <c r="H162" s="35">
        <f t="shared" ca="1" si="22"/>
        <v>2.3398569531672737</v>
      </c>
      <c r="I162" s="35">
        <f t="shared" ca="1" si="23"/>
        <v>389.06383125715291</v>
      </c>
      <c r="J162" s="35">
        <f t="shared" ca="1" si="24"/>
        <v>2.3398569531672706</v>
      </c>
      <c r="K162" s="35">
        <f t="shared" ca="1" si="26"/>
        <v>389.06383125715291</v>
      </c>
      <c r="L162" s="35">
        <f t="shared" ca="1" si="25"/>
        <v>385.04746344802982</v>
      </c>
    </row>
    <row r="163" spans="3:12" x14ac:dyDescent="0.25">
      <c r="C163" s="3">
        <v>146</v>
      </c>
      <c r="D163" s="35">
        <f t="shared" ca="1" si="18"/>
        <v>8.9126623822952666E-2</v>
      </c>
      <c r="E163" s="35">
        <f t="shared" ca="1" si="19"/>
        <v>386.81310092780859</v>
      </c>
      <c r="F163" s="35">
        <f t="shared" ca="1" si="20"/>
        <v>386.81310092780859</v>
      </c>
      <c r="G163" s="35">
        <f t="shared" ca="1" si="21"/>
        <v>0</v>
      </c>
      <c r="H163" s="35">
        <f t="shared" ca="1" si="22"/>
        <v>1.9997833735356236</v>
      </c>
      <c r="I163" s="35">
        <f t="shared" ca="1" si="23"/>
        <v>388.81288430134424</v>
      </c>
      <c r="J163" s="35">
        <f t="shared" ca="1" si="24"/>
        <v>1.9997833735356494</v>
      </c>
      <c r="K163" s="35">
        <f t="shared" ca="1" si="26"/>
        <v>389.06383125715291</v>
      </c>
      <c r="L163" s="35">
        <f t="shared" ca="1" si="25"/>
        <v>388.81288430134424</v>
      </c>
    </row>
    <row r="164" spans="3:12" x14ac:dyDescent="0.25">
      <c r="C164" s="3">
        <v>147</v>
      </c>
      <c r="D164" s="35">
        <f t="shared" ca="1" si="18"/>
        <v>1.622990476185634</v>
      </c>
      <c r="E164" s="35">
        <f t="shared" ca="1" si="19"/>
        <v>388.43609140399423</v>
      </c>
      <c r="F164" s="35">
        <f t="shared" ca="1" si="20"/>
        <v>388.81288430134424</v>
      </c>
      <c r="G164" s="35">
        <f t="shared" ca="1" si="21"/>
        <v>0.37679289735001475</v>
      </c>
      <c r="H164" s="35">
        <f t="shared" ca="1" si="22"/>
        <v>2.4065457196425819</v>
      </c>
      <c r="I164" s="35">
        <f t="shared" ca="1" si="23"/>
        <v>391.21943002098681</v>
      </c>
      <c r="J164" s="35">
        <f t="shared" ca="1" si="24"/>
        <v>2.7833386169925802</v>
      </c>
      <c r="K164" s="35">
        <f t="shared" ca="1" si="26"/>
        <v>389.06383125715291</v>
      </c>
      <c r="L164" s="35">
        <f t="shared" ca="1" si="25"/>
        <v>391.21943002098681</v>
      </c>
    </row>
    <row r="165" spans="3:12" x14ac:dyDescent="0.25">
      <c r="C165" s="3">
        <v>148</v>
      </c>
      <c r="D165" s="35">
        <f t="shared" ca="1" si="18"/>
        <v>3.4548892439384922</v>
      </c>
      <c r="E165" s="35">
        <f t="shared" ca="1" si="19"/>
        <v>391.89098064793274</v>
      </c>
      <c r="F165" s="35">
        <f t="shared" ca="1" si="20"/>
        <v>391.89098064793274</v>
      </c>
      <c r="G165" s="35">
        <f t="shared" ca="1" si="21"/>
        <v>0</v>
      </c>
      <c r="H165" s="35">
        <f t="shared" ca="1" si="22"/>
        <v>1.5448894402593387</v>
      </c>
      <c r="I165" s="35">
        <f t="shared" ca="1" si="23"/>
        <v>393.43587008819208</v>
      </c>
      <c r="J165" s="35">
        <f t="shared" ca="1" si="24"/>
        <v>1.5448894402593396</v>
      </c>
      <c r="K165" s="35">
        <f t="shared" ca="1" si="26"/>
        <v>393.43587008819208</v>
      </c>
      <c r="L165" s="35">
        <f t="shared" ca="1" si="25"/>
        <v>391.21943002098681</v>
      </c>
    </row>
    <row r="166" spans="3:12" x14ac:dyDescent="0.25">
      <c r="C166" s="3">
        <v>149</v>
      </c>
      <c r="D166" s="35">
        <f t="shared" ca="1" si="18"/>
        <v>2.685107764622984</v>
      </c>
      <c r="E166" s="35">
        <f t="shared" ca="1" si="19"/>
        <v>394.57608841255569</v>
      </c>
      <c r="F166" s="35">
        <f t="shared" ca="1" si="20"/>
        <v>394.57608841255569</v>
      </c>
      <c r="G166" s="35">
        <f t="shared" ca="1" si="21"/>
        <v>0</v>
      </c>
      <c r="H166" s="35">
        <f t="shared" ca="1" si="22"/>
        <v>1.4653351555519154</v>
      </c>
      <c r="I166" s="35">
        <f t="shared" ca="1" si="23"/>
        <v>396.04142356810763</v>
      </c>
      <c r="J166" s="35">
        <f t="shared" ca="1" si="24"/>
        <v>1.4653351555519407</v>
      </c>
      <c r="K166" s="35">
        <f t="shared" ca="1" si="26"/>
        <v>393.43587008819208</v>
      </c>
      <c r="L166" s="35">
        <f t="shared" ca="1" si="25"/>
        <v>396.04142356810763</v>
      </c>
    </row>
    <row r="167" spans="3:12" x14ac:dyDescent="0.25">
      <c r="C167" s="3">
        <v>150</v>
      </c>
      <c r="D167" s="35">
        <f t="shared" ca="1" si="18"/>
        <v>3.5418173479228998</v>
      </c>
      <c r="E167" s="35">
        <f t="shared" ca="1" si="19"/>
        <v>398.11790576047861</v>
      </c>
      <c r="F167" s="35">
        <f t="shared" ca="1" si="20"/>
        <v>398.11790576047861</v>
      </c>
      <c r="G167" s="35">
        <f t="shared" ca="1" si="21"/>
        <v>0</v>
      </c>
      <c r="H167" s="35">
        <f t="shared" ca="1" si="22"/>
        <v>2.3978440208164158</v>
      </c>
      <c r="I167" s="35">
        <f t="shared" ca="1" si="23"/>
        <v>400.51574978129503</v>
      </c>
      <c r="J167" s="35">
        <f t="shared" ca="1" si="24"/>
        <v>2.3978440208164216</v>
      </c>
      <c r="K167" s="35">
        <f t="shared" ca="1" si="26"/>
        <v>400.51574978129503</v>
      </c>
      <c r="L167" s="35">
        <f t="shared" ca="1" si="25"/>
        <v>396.04142356810763</v>
      </c>
    </row>
    <row r="168" spans="3:12" x14ac:dyDescent="0.25">
      <c r="C168" s="3">
        <v>151</v>
      </c>
      <c r="D168" s="35">
        <f t="shared" ca="1" si="18"/>
        <v>2.6687990198079454</v>
      </c>
      <c r="E168" s="35">
        <f t="shared" ca="1" si="19"/>
        <v>400.78670478028653</v>
      </c>
      <c r="F168" s="35">
        <f t="shared" ca="1" si="20"/>
        <v>400.78670478028653</v>
      </c>
      <c r="G168" s="35">
        <f t="shared" ca="1" si="21"/>
        <v>0</v>
      </c>
      <c r="H168" s="35">
        <f t="shared" ca="1" si="22"/>
        <v>2.0591086978620901</v>
      </c>
      <c r="I168" s="35">
        <f t="shared" ca="1" si="23"/>
        <v>402.84581347814861</v>
      </c>
      <c r="J168" s="35">
        <f t="shared" ca="1" si="24"/>
        <v>2.0591086978620865</v>
      </c>
      <c r="K168" s="35">
        <f t="shared" ca="1" si="26"/>
        <v>400.51574978129503</v>
      </c>
      <c r="L168" s="35">
        <f t="shared" ca="1" si="25"/>
        <v>402.84581347814861</v>
      </c>
    </row>
    <row r="169" spans="3:12" x14ac:dyDescent="0.25">
      <c r="C169" s="3">
        <v>152</v>
      </c>
      <c r="D169" s="35">
        <f t="shared" ca="1" si="18"/>
        <v>2.0570528795452905</v>
      </c>
      <c r="E169" s="35">
        <f t="shared" ca="1" si="19"/>
        <v>402.84375765983179</v>
      </c>
      <c r="F169" s="35">
        <f t="shared" ca="1" si="20"/>
        <v>402.84375765983179</v>
      </c>
      <c r="G169" s="35">
        <f t="shared" ca="1" si="21"/>
        <v>0</v>
      </c>
      <c r="H169" s="35">
        <f t="shared" ca="1" si="22"/>
        <v>2.0960622033885734</v>
      </c>
      <c r="I169" s="35">
        <f t="shared" ca="1" si="23"/>
        <v>404.93981986322035</v>
      </c>
      <c r="J169" s="35">
        <f t="shared" ca="1" si="24"/>
        <v>2.0960622033885556</v>
      </c>
      <c r="K169" s="35">
        <f t="shared" ca="1" si="26"/>
        <v>404.93981986322035</v>
      </c>
      <c r="L169" s="35">
        <f t="shared" ca="1" si="25"/>
        <v>402.84581347814861</v>
      </c>
    </row>
    <row r="170" spans="3:12" x14ac:dyDescent="0.25">
      <c r="C170" s="3">
        <v>153</v>
      </c>
      <c r="D170" s="35">
        <f t="shared" ca="1" si="18"/>
        <v>0.74557634323022315</v>
      </c>
      <c r="E170" s="35">
        <f t="shared" ca="1" si="19"/>
        <v>403.58933400306199</v>
      </c>
      <c r="F170" s="35">
        <f t="shared" ca="1" si="20"/>
        <v>403.58933400306199</v>
      </c>
      <c r="G170" s="35">
        <f t="shared" ca="1" si="21"/>
        <v>0</v>
      </c>
      <c r="H170" s="35">
        <f t="shared" ca="1" si="22"/>
        <v>2.3724554838994378</v>
      </c>
      <c r="I170" s="35">
        <f t="shared" ca="1" si="23"/>
        <v>405.96178948696144</v>
      </c>
      <c r="J170" s="35">
        <f t="shared" ca="1" si="24"/>
        <v>2.3724554838994436</v>
      </c>
      <c r="K170" s="35">
        <f t="shared" ca="1" si="26"/>
        <v>404.93981986322035</v>
      </c>
      <c r="L170" s="35">
        <f t="shared" ca="1" si="25"/>
        <v>405.96178948696144</v>
      </c>
    </row>
    <row r="171" spans="3:12" x14ac:dyDescent="0.25">
      <c r="C171" s="3">
        <v>154</v>
      </c>
      <c r="D171" s="35">
        <f t="shared" ca="1" si="18"/>
        <v>1.958726553490941</v>
      </c>
      <c r="E171" s="35">
        <f t="shared" ca="1" si="19"/>
        <v>405.54806055655291</v>
      </c>
      <c r="F171" s="35">
        <f t="shared" ca="1" si="20"/>
        <v>405.54806055655291</v>
      </c>
      <c r="G171" s="35">
        <f t="shared" ca="1" si="21"/>
        <v>0</v>
      </c>
      <c r="H171" s="35">
        <f t="shared" ca="1" si="22"/>
        <v>3.3335052591429672</v>
      </c>
      <c r="I171" s="35">
        <f t="shared" ca="1" si="23"/>
        <v>408.88156581569586</v>
      </c>
      <c r="J171" s="35">
        <f t="shared" ca="1" si="24"/>
        <v>3.333505259142953</v>
      </c>
      <c r="K171" s="35">
        <f t="shared" ca="1" si="26"/>
        <v>408.88156581569586</v>
      </c>
      <c r="L171" s="35">
        <f t="shared" ca="1" si="25"/>
        <v>405.96178948696144</v>
      </c>
    </row>
    <row r="172" spans="3:12" x14ac:dyDescent="0.25">
      <c r="C172" s="3">
        <v>155</v>
      </c>
      <c r="D172" s="35">
        <f t="shared" ca="1" si="18"/>
        <v>3.7802007784817788</v>
      </c>
      <c r="E172" s="35">
        <f t="shared" ca="1" si="19"/>
        <v>409.32826133503471</v>
      </c>
      <c r="F172" s="35">
        <f t="shared" ca="1" si="20"/>
        <v>409.32826133503471</v>
      </c>
      <c r="G172" s="35">
        <f t="shared" ca="1" si="21"/>
        <v>0</v>
      </c>
      <c r="H172" s="35">
        <f t="shared" ca="1" si="22"/>
        <v>1.7248047440589178</v>
      </c>
      <c r="I172" s="35">
        <f t="shared" ca="1" si="23"/>
        <v>411.05306607909364</v>
      </c>
      <c r="J172" s="35">
        <f t="shared" ca="1" si="24"/>
        <v>1.7248047440589289</v>
      </c>
      <c r="K172" s="35">
        <f t="shared" ca="1" si="26"/>
        <v>408.88156581569586</v>
      </c>
      <c r="L172" s="35">
        <f t="shared" ca="1" si="25"/>
        <v>411.05306607909364</v>
      </c>
    </row>
    <row r="173" spans="3:12" x14ac:dyDescent="0.25">
      <c r="C173" s="3">
        <v>156</v>
      </c>
      <c r="D173" s="35">
        <f t="shared" ca="1" si="18"/>
        <v>3.4647331413306786</v>
      </c>
      <c r="E173" s="35">
        <f t="shared" ca="1" si="19"/>
        <v>412.79299447636538</v>
      </c>
      <c r="F173" s="35">
        <f t="shared" ca="1" si="20"/>
        <v>412.79299447636538</v>
      </c>
      <c r="G173" s="35">
        <f t="shared" ca="1" si="21"/>
        <v>0</v>
      </c>
      <c r="H173" s="35">
        <f t="shared" ca="1" si="22"/>
        <v>2.5583344847977867</v>
      </c>
      <c r="I173" s="35">
        <f t="shared" ca="1" si="23"/>
        <v>415.35132896116318</v>
      </c>
      <c r="J173" s="35">
        <f t="shared" ca="1" si="24"/>
        <v>2.5583344847977969</v>
      </c>
      <c r="K173" s="35">
        <f t="shared" ca="1" si="26"/>
        <v>415.35132896116318</v>
      </c>
      <c r="L173" s="35">
        <f t="shared" ca="1" si="25"/>
        <v>411.05306607909364</v>
      </c>
    </row>
    <row r="174" spans="3:12" x14ac:dyDescent="0.25">
      <c r="C174" s="3">
        <v>157</v>
      </c>
      <c r="D174" s="35">
        <f t="shared" ca="1" si="18"/>
        <v>1.252679009087097</v>
      </c>
      <c r="E174" s="35">
        <f t="shared" ca="1" si="19"/>
        <v>414.04567348545248</v>
      </c>
      <c r="F174" s="35">
        <f t="shared" ca="1" si="20"/>
        <v>414.04567348545248</v>
      </c>
      <c r="G174" s="35">
        <f t="shared" ca="1" si="21"/>
        <v>0</v>
      </c>
      <c r="H174" s="35">
        <f t="shared" ca="1" si="22"/>
        <v>2.5618126879131955</v>
      </c>
      <c r="I174" s="35">
        <f t="shared" ca="1" si="23"/>
        <v>416.60748617336566</v>
      </c>
      <c r="J174" s="35">
        <f t="shared" ca="1" si="24"/>
        <v>2.5618126879131751</v>
      </c>
      <c r="K174" s="35">
        <f t="shared" ca="1" si="26"/>
        <v>415.35132896116318</v>
      </c>
      <c r="L174" s="35">
        <f t="shared" ca="1" si="25"/>
        <v>416.60748617336566</v>
      </c>
    </row>
    <row r="175" spans="3:12" x14ac:dyDescent="0.25">
      <c r="C175" s="3">
        <v>158</v>
      </c>
      <c r="D175" s="35">
        <f t="shared" ca="1" si="18"/>
        <v>0.7861694422424681</v>
      </c>
      <c r="E175" s="35">
        <f t="shared" ca="1" si="19"/>
        <v>414.83184292769494</v>
      </c>
      <c r="F175" s="35">
        <f t="shared" ca="1" si="20"/>
        <v>415.35132896116318</v>
      </c>
      <c r="G175" s="35">
        <f t="shared" ca="1" si="21"/>
        <v>0.51948603346824029</v>
      </c>
      <c r="H175" s="35">
        <f t="shared" ca="1" si="22"/>
        <v>2.270836059737166</v>
      </c>
      <c r="I175" s="35">
        <f t="shared" ca="1" si="23"/>
        <v>417.62216502090035</v>
      </c>
      <c r="J175" s="35">
        <f t="shared" ca="1" si="24"/>
        <v>2.7903220932054182</v>
      </c>
      <c r="K175" s="35">
        <f t="shared" ca="1" si="26"/>
        <v>417.62216502090035</v>
      </c>
      <c r="L175" s="35">
        <f t="shared" ca="1" si="25"/>
        <v>416.60748617336566</v>
      </c>
    </row>
    <row r="176" spans="3:12" x14ac:dyDescent="0.25">
      <c r="C176" s="3">
        <v>159</v>
      </c>
      <c r="D176" s="35">
        <f t="shared" ca="1" si="18"/>
        <v>4.0630552569794878</v>
      </c>
      <c r="E176" s="35">
        <f t="shared" ca="1" si="19"/>
        <v>418.89489818467445</v>
      </c>
      <c r="F176" s="35">
        <f t="shared" ca="1" si="20"/>
        <v>418.89489818467445</v>
      </c>
      <c r="G176" s="35">
        <f t="shared" ca="1" si="21"/>
        <v>0</v>
      </c>
      <c r="H176" s="35">
        <f t="shared" ca="1" si="22"/>
        <v>2.7315607485765088</v>
      </c>
      <c r="I176" s="35">
        <f t="shared" ca="1" si="23"/>
        <v>421.62645893325094</v>
      </c>
      <c r="J176" s="35">
        <f t="shared" ca="1" si="24"/>
        <v>2.7315607485764986</v>
      </c>
      <c r="K176" s="35">
        <f t="shared" ca="1" si="26"/>
        <v>417.62216502090035</v>
      </c>
      <c r="L176" s="35">
        <f t="shared" ca="1" si="25"/>
        <v>421.62645893325094</v>
      </c>
    </row>
    <row r="177" spans="3:12" x14ac:dyDescent="0.25">
      <c r="C177" s="3">
        <v>160</v>
      </c>
      <c r="D177" s="35">
        <f t="shared" ca="1" si="18"/>
        <v>2.5546809998770712</v>
      </c>
      <c r="E177" s="35">
        <f t="shared" ca="1" si="19"/>
        <v>421.44957918455151</v>
      </c>
      <c r="F177" s="35">
        <f t="shared" ca="1" si="20"/>
        <v>421.44957918455151</v>
      </c>
      <c r="G177" s="35">
        <f t="shared" ca="1" si="21"/>
        <v>0</v>
      </c>
      <c r="H177" s="35">
        <f t="shared" ca="1" si="22"/>
        <v>2.0281510794068223</v>
      </c>
      <c r="I177" s="35">
        <f t="shared" ca="1" si="23"/>
        <v>423.47773026395834</v>
      </c>
      <c r="J177" s="35">
        <f t="shared" ca="1" si="24"/>
        <v>2.0281510794068254</v>
      </c>
      <c r="K177" s="35">
        <f t="shared" ca="1" si="26"/>
        <v>423.47773026395834</v>
      </c>
      <c r="L177" s="35">
        <f t="shared" ca="1" si="25"/>
        <v>421.62645893325094</v>
      </c>
    </row>
    <row r="178" spans="3:12" x14ac:dyDescent="0.25">
      <c r="C178" s="3">
        <v>161</v>
      </c>
      <c r="D178" s="35">
        <f t="shared" ca="1" si="18"/>
        <v>4.6438242695859415</v>
      </c>
      <c r="E178" s="35">
        <f t="shared" ca="1" si="19"/>
        <v>426.09340345413744</v>
      </c>
      <c r="F178" s="35">
        <f t="shared" ca="1" si="20"/>
        <v>426.09340345413744</v>
      </c>
      <c r="G178" s="35">
        <f t="shared" ca="1" si="21"/>
        <v>0</v>
      </c>
      <c r="H178" s="35">
        <f t="shared" ca="1" si="22"/>
        <v>1.7096558202158922</v>
      </c>
      <c r="I178" s="35">
        <f t="shared" ca="1" si="23"/>
        <v>427.80305927435336</v>
      </c>
      <c r="J178" s="35">
        <f t="shared" ca="1" si="24"/>
        <v>1.7096558202159144</v>
      </c>
      <c r="K178" s="35">
        <f t="shared" ca="1" si="26"/>
        <v>423.47773026395834</v>
      </c>
      <c r="L178" s="35">
        <f t="shared" ca="1" si="25"/>
        <v>427.80305927435336</v>
      </c>
    </row>
    <row r="179" spans="3:12" x14ac:dyDescent="0.25">
      <c r="C179" s="3">
        <v>162</v>
      </c>
      <c r="D179" s="35">
        <f t="shared" ca="1" si="18"/>
        <v>1.6622696146092864</v>
      </c>
      <c r="E179" s="35">
        <f t="shared" ca="1" si="19"/>
        <v>427.75567306874672</v>
      </c>
      <c r="F179" s="35">
        <f t="shared" ca="1" si="20"/>
        <v>427.75567306874672</v>
      </c>
      <c r="G179" s="35">
        <f t="shared" ca="1" si="21"/>
        <v>0</v>
      </c>
      <c r="H179" s="35">
        <f t="shared" ca="1" si="22"/>
        <v>2.5497705372437851</v>
      </c>
      <c r="I179" s="35">
        <f t="shared" ca="1" si="23"/>
        <v>430.30544360599049</v>
      </c>
      <c r="J179" s="35">
        <f t="shared" ca="1" si="24"/>
        <v>2.5497705372437736</v>
      </c>
      <c r="K179" s="35">
        <f t="shared" ca="1" si="26"/>
        <v>430.30544360599049</v>
      </c>
      <c r="L179" s="35">
        <f t="shared" ca="1" si="25"/>
        <v>427.80305927435336</v>
      </c>
    </row>
    <row r="180" spans="3:12" x14ac:dyDescent="0.25">
      <c r="C180" s="3">
        <v>163</v>
      </c>
      <c r="D180" s="35">
        <f t="shared" ca="1" si="18"/>
        <v>3.8430808454465564</v>
      </c>
      <c r="E180" s="35">
        <f t="shared" ca="1" si="19"/>
        <v>431.59875391419325</v>
      </c>
      <c r="F180" s="35">
        <f t="shared" ca="1" si="20"/>
        <v>431.59875391419325</v>
      </c>
      <c r="G180" s="35">
        <f t="shared" ca="1" si="21"/>
        <v>0</v>
      </c>
      <c r="H180" s="35">
        <f t="shared" ca="1" si="22"/>
        <v>2.2397278332900319</v>
      </c>
      <c r="I180" s="35">
        <f t="shared" ca="1" si="23"/>
        <v>433.83848174748329</v>
      </c>
      <c r="J180" s="35">
        <f t="shared" ca="1" si="24"/>
        <v>2.2397278332900328</v>
      </c>
      <c r="K180" s="35">
        <f t="shared" ca="1" si="26"/>
        <v>430.30544360599049</v>
      </c>
      <c r="L180" s="35">
        <f t="shared" ca="1" si="25"/>
        <v>433.83848174748329</v>
      </c>
    </row>
    <row r="181" spans="3:12" x14ac:dyDescent="0.25">
      <c r="C181" s="3">
        <v>164</v>
      </c>
      <c r="D181" s="35">
        <f t="shared" ca="1" si="18"/>
        <v>3.288477305965559</v>
      </c>
      <c r="E181" s="35">
        <f t="shared" ca="1" si="19"/>
        <v>434.88723122015881</v>
      </c>
      <c r="F181" s="35">
        <f t="shared" ca="1" si="20"/>
        <v>434.88723122015881</v>
      </c>
      <c r="G181" s="35">
        <f t="shared" ca="1" si="21"/>
        <v>0</v>
      </c>
      <c r="H181" s="35">
        <f t="shared" ca="1" si="22"/>
        <v>1.0957581671915009</v>
      </c>
      <c r="I181" s="35">
        <f t="shared" ca="1" si="23"/>
        <v>435.9829893873503</v>
      </c>
      <c r="J181" s="35">
        <f t="shared" ca="1" si="24"/>
        <v>1.0957581671914909</v>
      </c>
      <c r="K181" s="35">
        <f t="shared" ca="1" si="26"/>
        <v>435.9829893873503</v>
      </c>
      <c r="L181" s="35">
        <f t="shared" ca="1" si="25"/>
        <v>433.83848174748329</v>
      </c>
    </row>
    <row r="182" spans="3:12" x14ac:dyDescent="0.25">
      <c r="C182" s="3">
        <v>165</v>
      </c>
      <c r="D182" s="35">
        <f t="shared" ca="1" si="18"/>
        <v>4.6886834507747297</v>
      </c>
      <c r="E182" s="35">
        <f t="shared" ca="1" si="19"/>
        <v>439.57591467093351</v>
      </c>
      <c r="F182" s="35">
        <f t="shared" ca="1" si="20"/>
        <v>439.57591467093351</v>
      </c>
      <c r="G182" s="35">
        <f t="shared" ca="1" si="21"/>
        <v>0</v>
      </c>
      <c r="H182" s="35">
        <f t="shared" ca="1" si="22"/>
        <v>1.5485797758512367</v>
      </c>
      <c r="I182" s="35">
        <f t="shared" ca="1" si="23"/>
        <v>441.12449444678475</v>
      </c>
      <c r="J182" s="35">
        <f t="shared" ca="1" si="24"/>
        <v>1.5485797758512376</v>
      </c>
      <c r="K182" s="35">
        <f t="shared" ca="1" si="26"/>
        <v>435.9829893873503</v>
      </c>
      <c r="L182" s="35">
        <f t="shared" ca="1" si="25"/>
        <v>441.12449444678475</v>
      </c>
    </row>
    <row r="183" spans="3:12" x14ac:dyDescent="0.25">
      <c r="C183" s="3">
        <v>166</v>
      </c>
      <c r="D183" s="35">
        <f t="shared" ca="1" si="18"/>
        <v>1.9069186037317087</v>
      </c>
      <c r="E183" s="35">
        <f t="shared" ca="1" si="19"/>
        <v>441.48283327466521</v>
      </c>
      <c r="F183" s="35">
        <f t="shared" ca="1" si="20"/>
        <v>441.48283327466521</v>
      </c>
      <c r="G183" s="35">
        <f t="shared" ca="1" si="21"/>
        <v>0</v>
      </c>
      <c r="H183" s="35">
        <f t="shared" ca="1" si="22"/>
        <v>1.5507825627183336</v>
      </c>
      <c r="I183" s="35">
        <f t="shared" ca="1" si="23"/>
        <v>443.03361583738354</v>
      </c>
      <c r="J183" s="35">
        <f t="shared" ca="1" si="24"/>
        <v>1.5507825627183252</v>
      </c>
      <c r="K183" s="35">
        <f t="shared" ca="1" si="26"/>
        <v>443.03361583738354</v>
      </c>
      <c r="L183" s="35">
        <f t="shared" ca="1" si="25"/>
        <v>441.12449444678475</v>
      </c>
    </row>
    <row r="184" spans="3:12" x14ac:dyDescent="0.25">
      <c r="C184" s="3">
        <v>167</v>
      </c>
      <c r="D184" s="35">
        <f t="shared" ca="1" si="18"/>
        <v>1.0531300582041725</v>
      </c>
      <c r="E184" s="35">
        <f t="shared" ca="1" si="19"/>
        <v>442.53596333286936</v>
      </c>
      <c r="F184" s="35">
        <f t="shared" ca="1" si="20"/>
        <v>442.53596333286936</v>
      </c>
      <c r="G184" s="35">
        <f t="shared" ca="1" si="21"/>
        <v>0</v>
      </c>
      <c r="H184" s="35">
        <f t="shared" ca="1" si="22"/>
        <v>1.3143908816850951</v>
      </c>
      <c r="I184" s="35">
        <f t="shared" ca="1" si="23"/>
        <v>443.85035421455444</v>
      </c>
      <c r="J184" s="35">
        <f t="shared" ca="1" si="24"/>
        <v>1.3143908816850853</v>
      </c>
      <c r="K184" s="35">
        <f t="shared" ca="1" si="26"/>
        <v>443.03361583738354</v>
      </c>
      <c r="L184" s="35">
        <f t="shared" ca="1" si="25"/>
        <v>443.85035421455444</v>
      </c>
    </row>
    <row r="185" spans="3:12" x14ac:dyDescent="0.25">
      <c r="C185" s="3">
        <v>168</v>
      </c>
      <c r="D185" s="35">
        <f t="shared" ca="1" si="18"/>
        <v>2.4040747074563047</v>
      </c>
      <c r="E185" s="35">
        <f t="shared" ca="1" si="19"/>
        <v>444.94003804032565</v>
      </c>
      <c r="F185" s="35">
        <f t="shared" ca="1" si="20"/>
        <v>444.94003804032565</v>
      </c>
      <c r="G185" s="35">
        <f t="shared" ca="1" si="21"/>
        <v>0</v>
      </c>
      <c r="H185" s="35">
        <f t="shared" ca="1" si="22"/>
        <v>2.4868290369584169</v>
      </c>
      <c r="I185" s="35">
        <f t="shared" ca="1" si="23"/>
        <v>447.42686707728404</v>
      </c>
      <c r="J185" s="35">
        <f t="shared" ca="1" si="24"/>
        <v>2.4868290369583974</v>
      </c>
      <c r="K185" s="35">
        <f t="shared" ca="1" si="26"/>
        <v>447.42686707728404</v>
      </c>
      <c r="L185" s="35">
        <f t="shared" ca="1" si="25"/>
        <v>443.85035421455444</v>
      </c>
    </row>
    <row r="186" spans="3:12" x14ac:dyDescent="0.25">
      <c r="C186" s="3">
        <v>169</v>
      </c>
      <c r="D186" s="35">
        <f t="shared" ca="1" si="18"/>
        <v>0.41758379768906451</v>
      </c>
      <c r="E186" s="35">
        <f t="shared" ca="1" si="19"/>
        <v>445.35762183801472</v>
      </c>
      <c r="F186" s="35">
        <f t="shared" ca="1" si="20"/>
        <v>445.35762183801472</v>
      </c>
      <c r="G186" s="35">
        <f t="shared" ca="1" si="21"/>
        <v>0</v>
      </c>
      <c r="H186" s="35">
        <f t="shared" ca="1" si="22"/>
        <v>2.1340656872142572</v>
      </c>
      <c r="I186" s="35">
        <f t="shared" ca="1" si="23"/>
        <v>447.491687525229</v>
      </c>
      <c r="J186" s="35">
        <f t="shared" ca="1" si="24"/>
        <v>2.1340656872142745</v>
      </c>
      <c r="K186" s="35">
        <f t="shared" ca="1" si="26"/>
        <v>447.42686707728404</v>
      </c>
      <c r="L186" s="35">
        <f t="shared" ca="1" si="25"/>
        <v>447.491687525229</v>
      </c>
    </row>
    <row r="187" spans="3:12" x14ac:dyDescent="0.25">
      <c r="C187" s="3">
        <v>170</v>
      </c>
      <c r="D187" s="35">
        <f t="shared" ca="1" si="18"/>
        <v>3.1382489265389317</v>
      </c>
      <c r="E187" s="35">
        <f t="shared" ca="1" si="19"/>
        <v>448.49587076455367</v>
      </c>
      <c r="F187" s="35">
        <f t="shared" ca="1" si="20"/>
        <v>448.49587076455367</v>
      </c>
      <c r="G187" s="35">
        <f t="shared" ca="1" si="21"/>
        <v>0</v>
      </c>
      <c r="H187" s="35">
        <f t="shared" ca="1" si="22"/>
        <v>2.5027759736898276</v>
      </c>
      <c r="I187" s="35">
        <f t="shared" ca="1" si="23"/>
        <v>450.99864673824351</v>
      </c>
      <c r="J187" s="35">
        <f t="shared" ca="1" si="24"/>
        <v>2.5027759736898361</v>
      </c>
      <c r="K187" s="35">
        <f t="shared" ca="1" si="26"/>
        <v>450.99864673824351</v>
      </c>
      <c r="L187" s="35">
        <f t="shared" ca="1" si="25"/>
        <v>447.491687525229</v>
      </c>
    </row>
    <row r="188" spans="3:12" x14ac:dyDescent="0.25">
      <c r="C188" s="3">
        <v>171</v>
      </c>
      <c r="D188" s="35">
        <f t="shared" ca="1" si="18"/>
        <v>4.8577231855143621</v>
      </c>
      <c r="E188" s="35">
        <f t="shared" ca="1" si="19"/>
        <v>453.35359395006805</v>
      </c>
      <c r="F188" s="35">
        <f t="shared" ca="1" si="20"/>
        <v>453.35359395006805</v>
      </c>
      <c r="G188" s="35">
        <f t="shared" ca="1" si="21"/>
        <v>0</v>
      </c>
      <c r="H188" s="35">
        <f t="shared" ca="1" si="22"/>
        <v>1.9116707176402066</v>
      </c>
      <c r="I188" s="35">
        <f t="shared" ca="1" si="23"/>
        <v>455.26526466770827</v>
      </c>
      <c r="J188" s="35">
        <f t="shared" ca="1" si="24"/>
        <v>1.9116707176402201</v>
      </c>
      <c r="K188" s="35">
        <f t="shared" ca="1" si="26"/>
        <v>450.99864673824351</v>
      </c>
      <c r="L188" s="35">
        <f t="shared" ca="1" si="25"/>
        <v>455.26526466770827</v>
      </c>
    </row>
    <row r="189" spans="3:12" x14ac:dyDescent="0.25">
      <c r="C189" s="3">
        <v>172</v>
      </c>
      <c r="D189" s="35">
        <f t="shared" ca="1" si="18"/>
        <v>1.3856664197630435</v>
      </c>
      <c r="E189" s="35">
        <f t="shared" ca="1" si="19"/>
        <v>454.73926036983107</v>
      </c>
      <c r="F189" s="35">
        <f t="shared" ca="1" si="20"/>
        <v>454.73926036983107</v>
      </c>
      <c r="G189" s="35">
        <f t="shared" ca="1" si="21"/>
        <v>0</v>
      </c>
      <c r="H189" s="35">
        <f t="shared" ca="1" si="22"/>
        <v>2.040369632455076</v>
      </c>
      <c r="I189" s="35">
        <f t="shared" ca="1" si="23"/>
        <v>456.77963000228613</v>
      </c>
      <c r="J189" s="35">
        <f t="shared" ca="1" si="24"/>
        <v>2.0403696324550538</v>
      </c>
      <c r="K189" s="35">
        <f t="shared" ca="1" si="26"/>
        <v>456.77963000228613</v>
      </c>
      <c r="L189" s="35">
        <f t="shared" ca="1" si="25"/>
        <v>455.26526466770827</v>
      </c>
    </row>
    <row r="190" spans="3:12" x14ac:dyDescent="0.25">
      <c r="C190" s="3">
        <v>173</v>
      </c>
      <c r="D190" s="35">
        <f t="shared" ca="1" si="18"/>
        <v>1.5844627521258003</v>
      </c>
      <c r="E190" s="35">
        <f t="shared" ca="1" si="19"/>
        <v>456.32372312195685</v>
      </c>
      <c r="F190" s="35">
        <f t="shared" ca="1" si="20"/>
        <v>456.32372312195685</v>
      </c>
      <c r="G190" s="35">
        <f t="shared" ca="1" si="21"/>
        <v>0</v>
      </c>
      <c r="H190" s="35">
        <f t="shared" ca="1" si="22"/>
        <v>2.6933853191957309</v>
      </c>
      <c r="I190" s="35">
        <f t="shared" ca="1" si="23"/>
        <v>459.01710844115257</v>
      </c>
      <c r="J190" s="35">
        <f t="shared" ca="1" si="24"/>
        <v>2.6933853191957269</v>
      </c>
      <c r="K190" s="35">
        <f t="shared" ca="1" si="26"/>
        <v>456.77963000228613</v>
      </c>
      <c r="L190" s="35">
        <f t="shared" ca="1" si="25"/>
        <v>459.01710844115257</v>
      </c>
    </row>
    <row r="191" spans="3:12" x14ac:dyDescent="0.25">
      <c r="C191" s="3">
        <v>174</v>
      </c>
      <c r="D191" s="35">
        <f t="shared" ca="1" si="18"/>
        <v>2.3017119585038466</v>
      </c>
      <c r="E191" s="35">
        <f t="shared" ca="1" si="19"/>
        <v>458.6254350804607</v>
      </c>
      <c r="F191" s="35">
        <f t="shared" ca="1" si="20"/>
        <v>458.6254350804607</v>
      </c>
      <c r="G191" s="35">
        <f t="shared" ca="1" si="21"/>
        <v>0</v>
      </c>
      <c r="H191" s="35">
        <f t="shared" ca="1" si="22"/>
        <v>1.4016232536159636</v>
      </c>
      <c r="I191" s="35">
        <f t="shared" ca="1" si="23"/>
        <v>460.02705833407668</v>
      </c>
      <c r="J191" s="35">
        <f t="shared" ca="1" si="24"/>
        <v>1.4016232536159805</v>
      </c>
      <c r="K191" s="35">
        <f t="shared" ca="1" si="26"/>
        <v>460.02705833407668</v>
      </c>
      <c r="L191" s="35">
        <f t="shared" ca="1" si="25"/>
        <v>459.01710844115257</v>
      </c>
    </row>
    <row r="192" spans="3:12" x14ac:dyDescent="0.25">
      <c r="C192" s="3">
        <v>175</v>
      </c>
      <c r="D192" s="35">
        <f t="shared" ca="1" si="18"/>
        <v>3.9711189401578899</v>
      </c>
      <c r="E192" s="35">
        <f t="shared" ca="1" si="19"/>
        <v>462.59655402061861</v>
      </c>
      <c r="F192" s="35">
        <f t="shared" ca="1" si="20"/>
        <v>462.59655402061861</v>
      </c>
      <c r="G192" s="35">
        <f t="shared" ca="1" si="21"/>
        <v>0</v>
      </c>
      <c r="H192" s="35">
        <f t="shared" ca="1" si="22"/>
        <v>1.7490411366216145</v>
      </c>
      <c r="I192" s="35">
        <f t="shared" ca="1" si="23"/>
        <v>464.34559515724021</v>
      </c>
      <c r="J192" s="35">
        <f t="shared" ca="1" si="24"/>
        <v>1.7490411366215994</v>
      </c>
      <c r="K192" s="35">
        <f t="shared" ca="1" si="26"/>
        <v>460.02705833407668</v>
      </c>
      <c r="L192" s="35">
        <f t="shared" ca="1" si="25"/>
        <v>464.34559515724021</v>
      </c>
    </row>
    <row r="193" spans="3:12" x14ac:dyDescent="0.25">
      <c r="C193" s="3">
        <v>176</v>
      </c>
      <c r="D193" s="35">
        <f t="shared" ca="1" si="18"/>
        <v>0.11443665973772277</v>
      </c>
      <c r="E193" s="35">
        <f t="shared" ca="1" si="19"/>
        <v>462.71099068035636</v>
      </c>
      <c r="F193" s="35">
        <f t="shared" ca="1" si="20"/>
        <v>462.71099068035636</v>
      </c>
      <c r="G193" s="35">
        <f t="shared" ca="1" si="21"/>
        <v>0</v>
      </c>
      <c r="H193" s="35">
        <f t="shared" ca="1" si="22"/>
        <v>2.5346406701432329</v>
      </c>
      <c r="I193" s="35">
        <f t="shared" ca="1" si="23"/>
        <v>465.24563135049959</v>
      </c>
      <c r="J193" s="35">
        <f t="shared" ca="1" si="24"/>
        <v>2.5346406701432329</v>
      </c>
      <c r="K193" s="35">
        <f t="shared" ca="1" si="26"/>
        <v>465.24563135049959</v>
      </c>
      <c r="L193" s="35">
        <f t="shared" ca="1" si="25"/>
        <v>464.34559515724021</v>
      </c>
    </row>
    <row r="194" spans="3:12" x14ac:dyDescent="0.25">
      <c r="C194" s="3">
        <v>177</v>
      </c>
      <c r="D194" s="35">
        <f t="shared" ca="1" si="18"/>
        <v>1.7534272145573182</v>
      </c>
      <c r="E194" s="35">
        <f t="shared" ca="1" si="19"/>
        <v>464.46441789491365</v>
      </c>
      <c r="F194" s="35">
        <f t="shared" ca="1" si="20"/>
        <v>464.46441789491365</v>
      </c>
      <c r="G194" s="35">
        <f t="shared" ca="1" si="21"/>
        <v>0</v>
      </c>
      <c r="H194" s="35">
        <f t="shared" ca="1" si="22"/>
        <v>1.0829125215531445</v>
      </c>
      <c r="I194" s="35">
        <f t="shared" ca="1" si="23"/>
        <v>465.54733041646682</v>
      </c>
      <c r="J194" s="35">
        <f t="shared" ca="1" si="24"/>
        <v>1.082912521553169</v>
      </c>
      <c r="K194" s="35">
        <f t="shared" ca="1" si="26"/>
        <v>465.24563135049959</v>
      </c>
      <c r="L194" s="35">
        <f t="shared" ca="1" si="25"/>
        <v>465.54733041646682</v>
      </c>
    </row>
    <row r="195" spans="3:12" x14ac:dyDescent="0.25">
      <c r="C195" s="3">
        <v>178</v>
      </c>
      <c r="D195" s="35">
        <f t="shared" ca="1" si="18"/>
        <v>1.8408250926094123</v>
      </c>
      <c r="E195" s="35">
        <f t="shared" ca="1" si="19"/>
        <v>466.30524298752306</v>
      </c>
      <c r="F195" s="35">
        <f t="shared" ca="1" si="20"/>
        <v>466.30524298752306</v>
      </c>
      <c r="G195" s="35">
        <f t="shared" ca="1" si="21"/>
        <v>0</v>
      </c>
      <c r="H195" s="35">
        <f t="shared" ca="1" si="22"/>
        <v>2.1778360189139643</v>
      </c>
      <c r="I195" s="35">
        <f t="shared" ca="1" si="23"/>
        <v>468.48307900643704</v>
      </c>
      <c r="J195" s="35">
        <f t="shared" ca="1" si="24"/>
        <v>2.1778360189139789</v>
      </c>
      <c r="K195" s="35">
        <f t="shared" ca="1" si="26"/>
        <v>468.48307900643704</v>
      </c>
      <c r="L195" s="35">
        <f t="shared" ca="1" si="25"/>
        <v>465.54733041646682</v>
      </c>
    </row>
    <row r="196" spans="3:12" x14ac:dyDescent="0.25">
      <c r="C196" s="3">
        <v>179</v>
      </c>
      <c r="D196" s="35">
        <f t="shared" ca="1" si="18"/>
        <v>1.307256529823676</v>
      </c>
      <c r="E196" s="35">
        <f t="shared" ca="1" si="19"/>
        <v>467.61249951734675</v>
      </c>
      <c r="F196" s="35">
        <f t="shared" ca="1" si="20"/>
        <v>467.61249951734675</v>
      </c>
      <c r="G196" s="35">
        <f t="shared" ca="1" si="21"/>
        <v>0</v>
      </c>
      <c r="H196" s="35">
        <f t="shared" ca="1" si="22"/>
        <v>2.497876087858212</v>
      </c>
      <c r="I196" s="35">
        <f t="shared" ca="1" si="23"/>
        <v>470.11037560520498</v>
      </c>
      <c r="J196" s="35">
        <f t="shared" ca="1" si="24"/>
        <v>2.4978760878582307</v>
      </c>
      <c r="K196" s="35">
        <f t="shared" ca="1" si="26"/>
        <v>468.48307900643704</v>
      </c>
      <c r="L196" s="35">
        <f t="shared" ca="1" si="25"/>
        <v>470.11037560520498</v>
      </c>
    </row>
    <row r="197" spans="3:12" x14ac:dyDescent="0.25">
      <c r="C197" s="3">
        <v>180</v>
      </c>
      <c r="D197" s="35">
        <f t="shared" ca="1" si="18"/>
        <v>4.9303991392798894</v>
      </c>
      <c r="E197" s="35">
        <f t="shared" ca="1" si="19"/>
        <v>472.54289865662662</v>
      </c>
      <c r="F197" s="35">
        <f t="shared" ca="1" si="20"/>
        <v>472.54289865662662</v>
      </c>
      <c r="G197" s="35">
        <f t="shared" ca="1" si="21"/>
        <v>0</v>
      </c>
      <c r="H197" s="35">
        <f t="shared" ca="1" si="22"/>
        <v>2.0679829550336</v>
      </c>
      <c r="I197" s="35">
        <f t="shared" ca="1" si="23"/>
        <v>474.6108816116602</v>
      </c>
      <c r="J197" s="35">
        <f t="shared" ca="1" si="24"/>
        <v>2.0679829550335853</v>
      </c>
      <c r="K197" s="35">
        <f t="shared" ca="1" si="26"/>
        <v>474.6108816116602</v>
      </c>
      <c r="L197" s="35">
        <f t="shared" ca="1" si="25"/>
        <v>470.11037560520498</v>
      </c>
    </row>
    <row r="198" spans="3:12" x14ac:dyDescent="0.25">
      <c r="C198" s="3">
        <v>181</v>
      </c>
      <c r="D198" s="35">
        <f t="shared" ca="1" si="18"/>
        <v>3.7523460706603053</v>
      </c>
      <c r="E198" s="35">
        <f t="shared" ca="1" si="19"/>
        <v>476.2952447272869</v>
      </c>
      <c r="F198" s="35">
        <f t="shared" ca="1" si="20"/>
        <v>476.2952447272869</v>
      </c>
      <c r="G198" s="35">
        <f t="shared" ca="1" si="21"/>
        <v>0</v>
      </c>
      <c r="H198" s="35">
        <f t="shared" ca="1" si="22"/>
        <v>2.2566603113730355</v>
      </c>
      <c r="I198" s="35">
        <f t="shared" ca="1" si="23"/>
        <v>478.55190503865992</v>
      </c>
      <c r="J198" s="35">
        <f t="shared" ca="1" si="24"/>
        <v>2.2566603113730253</v>
      </c>
      <c r="K198" s="35">
        <f t="shared" ca="1" si="26"/>
        <v>474.6108816116602</v>
      </c>
      <c r="L198" s="35">
        <f t="shared" ca="1" si="25"/>
        <v>478.55190503865992</v>
      </c>
    </row>
    <row r="199" spans="3:12" x14ac:dyDescent="0.25">
      <c r="C199" s="3">
        <v>182</v>
      </c>
      <c r="D199" s="35">
        <f t="shared" ca="1" si="18"/>
        <v>0.69480586860787175</v>
      </c>
      <c r="E199" s="35">
        <f t="shared" ca="1" si="19"/>
        <v>476.99005059589479</v>
      </c>
      <c r="F199" s="35">
        <f t="shared" ca="1" si="20"/>
        <v>476.99005059589479</v>
      </c>
      <c r="G199" s="35">
        <f t="shared" ca="1" si="21"/>
        <v>0</v>
      </c>
      <c r="H199" s="35">
        <f t="shared" ca="1" si="22"/>
        <v>2.9012920659700416</v>
      </c>
      <c r="I199" s="35">
        <f t="shared" ca="1" si="23"/>
        <v>479.89134266186483</v>
      </c>
      <c r="J199" s="35">
        <f t="shared" ca="1" si="24"/>
        <v>2.9012920659700399</v>
      </c>
      <c r="K199" s="35">
        <f t="shared" ca="1" si="26"/>
        <v>479.89134266186483</v>
      </c>
      <c r="L199" s="35">
        <f t="shared" ca="1" si="25"/>
        <v>478.55190503865992</v>
      </c>
    </row>
    <row r="200" spans="3:12" x14ac:dyDescent="0.25">
      <c r="C200" s="3">
        <v>183</v>
      </c>
      <c r="D200" s="35">
        <f t="shared" ca="1" si="18"/>
        <v>1.0761120778348836</v>
      </c>
      <c r="E200" s="35">
        <f t="shared" ca="1" si="19"/>
        <v>478.06616267372965</v>
      </c>
      <c r="F200" s="35">
        <f t="shared" ca="1" si="20"/>
        <v>478.55190503865992</v>
      </c>
      <c r="G200" s="35">
        <f t="shared" ca="1" si="21"/>
        <v>0.48574236493027456</v>
      </c>
      <c r="H200" s="35">
        <f t="shared" ca="1" si="22"/>
        <v>2.0586455912717598</v>
      </c>
      <c r="I200" s="35">
        <f t="shared" ca="1" si="23"/>
        <v>480.61055062993171</v>
      </c>
      <c r="J200" s="35">
        <f t="shared" ca="1" si="24"/>
        <v>2.5443879562020584</v>
      </c>
      <c r="K200" s="35">
        <f t="shared" ca="1" si="26"/>
        <v>479.89134266186483</v>
      </c>
      <c r="L200" s="35">
        <f t="shared" ca="1" si="25"/>
        <v>480.61055062993171</v>
      </c>
    </row>
    <row r="201" spans="3:12" x14ac:dyDescent="0.25">
      <c r="C201" s="3">
        <v>184</v>
      </c>
      <c r="D201" s="35">
        <f t="shared" ca="1" si="18"/>
        <v>0.44281125263773369</v>
      </c>
      <c r="E201" s="35">
        <f t="shared" ca="1" si="19"/>
        <v>478.50897392636739</v>
      </c>
      <c r="F201" s="35">
        <f t="shared" ca="1" si="20"/>
        <v>479.89134266186483</v>
      </c>
      <c r="G201" s="35">
        <f t="shared" ca="1" si="21"/>
        <v>1.3823687354974368</v>
      </c>
      <c r="H201" s="35">
        <f t="shared" ca="1" si="22"/>
        <v>2.2460323485805689</v>
      </c>
      <c r="I201" s="35">
        <f t="shared" ca="1" si="23"/>
        <v>482.1373750104454</v>
      </c>
      <c r="J201" s="35">
        <f t="shared" ca="1" si="24"/>
        <v>3.628401084078007</v>
      </c>
      <c r="K201" s="35">
        <f t="shared" ca="1" si="26"/>
        <v>482.1373750104454</v>
      </c>
      <c r="L201" s="35">
        <f t="shared" ca="1" si="25"/>
        <v>480.61055062993171</v>
      </c>
    </row>
    <row r="202" spans="3:12" x14ac:dyDescent="0.25">
      <c r="C202" s="3">
        <v>185</v>
      </c>
      <c r="D202" s="35">
        <f t="shared" ca="1" si="18"/>
        <v>0.60747979259871132</v>
      </c>
      <c r="E202" s="35">
        <f t="shared" ca="1" si="19"/>
        <v>479.11645371896611</v>
      </c>
      <c r="F202" s="35">
        <f t="shared" ca="1" si="20"/>
        <v>480.61055062993171</v>
      </c>
      <c r="G202" s="35">
        <f t="shared" ca="1" si="21"/>
        <v>1.4940969109655953</v>
      </c>
      <c r="H202" s="35">
        <f t="shared" ca="1" si="22"/>
        <v>2.7052092235957246</v>
      </c>
      <c r="I202" s="35">
        <f t="shared" ca="1" si="23"/>
        <v>483.31575985352742</v>
      </c>
      <c r="J202" s="35">
        <f t="shared" ca="1" si="24"/>
        <v>4.1993061345613114</v>
      </c>
      <c r="K202" s="35">
        <f t="shared" ca="1" si="26"/>
        <v>482.1373750104454</v>
      </c>
      <c r="L202" s="35">
        <f t="shared" ca="1" si="25"/>
        <v>483.31575985352742</v>
      </c>
    </row>
    <row r="203" spans="3:12" x14ac:dyDescent="0.25">
      <c r="C203" s="3">
        <v>186</v>
      </c>
      <c r="D203" s="35">
        <f t="shared" ca="1" si="18"/>
        <v>2.8983937156741773</v>
      </c>
      <c r="E203" s="35">
        <f t="shared" ca="1" si="19"/>
        <v>482.01484743464027</v>
      </c>
      <c r="F203" s="35">
        <f t="shared" ca="1" si="20"/>
        <v>482.1373750104454</v>
      </c>
      <c r="G203" s="35">
        <f t="shared" ca="1" si="21"/>
        <v>0.12252757580512252</v>
      </c>
      <c r="H203" s="35">
        <f t="shared" ca="1" si="22"/>
        <v>1.597073565631824</v>
      </c>
      <c r="I203" s="35">
        <f t="shared" ca="1" si="23"/>
        <v>483.73444857607723</v>
      </c>
      <c r="J203" s="35">
        <f t="shared" ca="1" si="24"/>
        <v>1.7196011414369536</v>
      </c>
      <c r="K203" s="35">
        <f t="shared" ca="1" si="26"/>
        <v>483.73444857607723</v>
      </c>
      <c r="L203" s="35">
        <f t="shared" ca="1" si="25"/>
        <v>483.31575985352742</v>
      </c>
    </row>
    <row r="204" spans="3:12" x14ac:dyDescent="0.25">
      <c r="C204" s="3">
        <v>187</v>
      </c>
      <c r="D204" s="35">
        <f t="shared" ca="1" si="18"/>
        <v>0.11113997137462639</v>
      </c>
      <c r="E204" s="35">
        <f t="shared" ca="1" si="19"/>
        <v>482.12598740601487</v>
      </c>
      <c r="F204" s="35">
        <f t="shared" ca="1" si="20"/>
        <v>483.31575985352742</v>
      </c>
      <c r="G204" s="35">
        <f t="shared" ca="1" si="21"/>
        <v>1.1897724475125528</v>
      </c>
      <c r="H204" s="35">
        <f t="shared" ca="1" si="22"/>
        <v>0.64172791681952623</v>
      </c>
      <c r="I204" s="35">
        <f t="shared" ca="1" si="23"/>
        <v>483.95748777034697</v>
      </c>
      <c r="J204" s="35">
        <f t="shared" ca="1" si="24"/>
        <v>1.8315003643321006</v>
      </c>
      <c r="K204" s="35">
        <f t="shared" ca="1" si="26"/>
        <v>483.73444857607723</v>
      </c>
      <c r="L204" s="35">
        <f t="shared" ca="1" si="25"/>
        <v>483.95748777034697</v>
      </c>
    </row>
    <row r="205" spans="3:12" x14ac:dyDescent="0.25">
      <c r="C205" s="3">
        <v>188</v>
      </c>
      <c r="D205" s="35">
        <f t="shared" ca="1" si="18"/>
        <v>1.9004521159171133</v>
      </c>
      <c r="E205" s="35">
        <f t="shared" ca="1" si="19"/>
        <v>484.02643952193199</v>
      </c>
      <c r="F205" s="35">
        <f t="shared" ca="1" si="20"/>
        <v>484.02643952193199</v>
      </c>
      <c r="G205" s="35">
        <f t="shared" ca="1" si="21"/>
        <v>0</v>
      </c>
      <c r="H205" s="35">
        <f t="shared" ca="1" si="22"/>
        <v>2.1892695786638443</v>
      </c>
      <c r="I205" s="35">
        <f t="shared" ca="1" si="23"/>
        <v>486.21570910059586</v>
      </c>
      <c r="J205" s="35">
        <f t="shared" ca="1" si="24"/>
        <v>2.1892695786638683</v>
      </c>
      <c r="K205" s="35">
        <f t="shared" ca="1" si="26"/>
        <v>486.21570910059586</v>
      </c>
      <c r="L205" s="35">
        <f t="shared" ca="1" si="25"/>
        <v>483.95748777034697</v>
      </c>
    </row>
    <row r="206" spans="3:12" x14ac:dyDescent="0.25">
      <c r="C206" s="3">
        <v>189</v>
      </c>
      <c r="D206" s="35">
        <f t="shared" ca="1" si="18"/>
        <v>0.34696793787610924</v>
      </c>
      <c r="E206" s="35">
        <f t="shared" ca="1" si="19"/>
        <v>484.37340745980811</v>
      </c>
      <c r="F206" s="35">
        <f t="shared" ca="1" si="20"/>
        <v>484.37340745980811</v>
      </c>
      <c r="G206" s="35">
        <f t="shared" ca="1" si="21"/>
        <v>0</v>
      </c>
      <c r="H206" s="35">
        <f t="shared" ca="1" si="22"/>
        <v>1.748605349260655</v>
      </c>
      <c r="I206" s="35">
        <f t="shared" ca="1" si="23"/>
        <v>486.12201280906874</v>
      </c>
      <c r="J206" s="35">
        <f t="shared" ca="1" si="24"/>
        <v>1.7486053492606288</v>
      </c>
      <c r="K206" s="35">
        <f t="shared" ca="1" si="26"/>
        <v>486.21570910059586</v>
      </c>
      <c r="L206" s="35">
        <f t="shared" ca="1" si="25"/>
        <v>486.12201280906874</v>
      </c>
    </row>
    <row r="207" spans="3:12" x14ac:dyDescent="0.25">
      <c r="C207" s="3">
        <v>190</v>
      </c>
      <c r="D207" s="35">
        <f t="shared" ca="1" si="18"/>
        <v>3.2963161355038255</v>
      </c>
      <c r="E207" s="35">
        <f t="shared" ca="1" si="19"/>
        <v>487.66972359531195</v>
      </c>
      <c r="F207" s="35">
        <f t="shared" ca="1" si="20"/>
        <v>487.66972359531195</v>
      </c>
      <c r="G207" s="35">
        <f t="shared" ca="1" si="21"/>
        <v>0</v>
      </c>
      <c r="H207" s="35">
        <f t="shared" ca="1" si="22"/>
        <v>1.9165840500463434</v>
      </c>
      <c r="I207" s="35">
        <f t="shared" ca="1" si="23"/>
        <v>489.58630764535832</v>
      </c>
      <c r="J207" s="35">
        <f t="shared" ca="1" si="24"/>
        <v>1.9165840500463673</v>
      </c>
      <c r="K207" s="35">
        <f t="shared" ca="1" si="26"/>
        <v>486.21570910059586</v>
      </c>
      <c r="L207" s="35">
        <f t="shared" ca="1" si="25"/>
        <v>489.58630764535832</v>
      </c>
    </row>
    <row r="208" spans="3:12" x14ac:dyDescent="0.25">
      <c r="C208" s="3">
        <v>191</v>
      </c>
      <c r="D208" s="35">
        <f t="shared" ca="1" si="18"/>
        <v>0.19578374414027322</v>
      </c>
      <c r="E208" s="35">
        <f t="shared" ca="1" si="19"/>
        <v>487.86550733945222</v>
      </c>
      <c r="F208" s="35">
        <f t="shared" ca="1" si="20"/>
        <v>487.86550733945222</v>
      </c>
      <c r="G208" s="35">
        <f t="shared" ca="1" si="21"/>
        <v>0</v>
      </c>
      <c r="H208" s="35">
        <f t="shared" ca="1" si="22"/>
        <v>2.5760812405445237</v>
      </c>
      <c r="I208" s="35">
        <f t="shared" ca="1" si="23"/>
        <v>490.44158857999673</v>
      </c>
      <c r="J208" s="35">
        <f t="shared" ca="1" si="24"/>
        <v>2.5760812405445108</v>
      </c>
      <c r="K208" s="35">
        <f t="shared" ca="1" si="26"/>
        <v>490.44158857999673</v>
      </c>
      <c r="L208" s="35">
        <f t="shared" ca="1" si="25"/>
        <v>489.58630764535832</v>
      </c>
    </row>
    <row r="209" spans="3:12" x14ac:dyDescent="0.25">
      <c r="C209" s="3">
        <v>192</v>
      </c>
      <c r="D209" s="35">
        <f t="shared" ca="1" si="18"/>
        <v>4.4902845217818497</v>
      </c>
      <c r="E209" s="35">
        <f t="shared" ca="1" si="19"/>
        <v>492.35579186123408</v>
      </c>
      <c r="F209" s="35">
        <f t="shared" ca="1" si="20"/>
        <v>492.35579186123408</v>
      </c>
      <c r="G209" s="35">
        <f t="shared" ca="1" si="21"/>
        <v>0</v>
      </c>
      <c r="H209" s="35">
        <f t="shared" ca="1" si="22"/>
        <v>2.7171821774158982</v>
      </c>
      <c r="I209" s="35">
        <f t="shared" ca="1" si="23"/>
        <v>495.07297403864999</v>
      </c>
      <c r="J209" s="35">
        <f t="shared" ca="1" si="24"/>
        <v>2.7171821774159071</v>
      </c>
      <c r="K209" s="35">
        <f t="shared" ca="1" si="26"/>
        <v>490.44158857999673</v>
      </c>
      <c r="L209" s="35">
        <f t="shared" ca="1" si="25"/>
        <v>495.07297403864999</v>
      </c>
    </row>
    <row r="210" spans="3:12" x14ac:dyDescent="0.25">
      <c r="C210" s="3">
        <v>193</v>
      </c>
      <c r="D210" s="35">
        <f t="shared" ca="1" si="18"/>
        <v>3.3634141404471292</v>
      </c>
      <c r="E210" s="35">
        <f t="shared" ca="1" si="19"/>
        <v>495.71920600168119</v>
      </c>
      <c r="F210" s="35">
        <f t="shared" ca="1" si="20"/>
        <v>495.71920600168119</v>
      </c>
      <c r="G210" s="35">
        <f t="shared" ca="1" si="21"/>
        <v>0</v>
      </c>
      <c r="H210" s="35">
        <f t="shared" ca="1" si="22"/>
        <v>1.6734240085453433</v>
      </c>
      <c r="I210" s="35">
        <f t="shared" ca="1" si="23"/>
        <v>497.39263001022653</v>
      </c>
      <c r="J210" s="35">
        <f t="shared" ca="1" si="24"/>
        <v>1.6734240085453393</v>
      </c>
      <c r="K210" s="35">
        <f t="shared" ca="1" si="26"/>
        <v>497.39263001022653</v>
      </c>
      <c r="L210" s="35">
        <f t="shared" ca="1" si="25"/>
        <v>495.07297403864999</v>
      </c>
    </row>
    <row r="211" spans="3:12" x14ac:dyDescent="0.25">
      <c r="C211" s="3">
        <v>194</v>
      </c>
      <c r="D211" s="35">
        <f t="shared" ca="1" si="18"/>
        <v>3.8898973686857934</v>
      </c>
      <c r="E211" s="35">
        <f t="shared" ca="1" si="19"/>
        <v>499.609103370367</v>
      </c>
      <c r="F211" s="35">
        <f t="shared" ca="1" si="20"/>
        <v>499.609103370367</v>
      </c>
      <c r="G211" s="35">
        <f t="shared" ca="1" si="21"/>
        <v>0</v>
      </c>
      <c r="H211" s="35">
        <f t="shared" ca="1" si="22"/>
        <v>2.19264006470824</v>
      </c>
      <c r="I211" s="35">
        <f t="shared" ca="1" si="23"/>
        <v>501.80174343507525</v>
      </c>
      <c r="J211" s="35">
        <f t="shared" ca="1" si="24"/>
        <v>2.1926400647082573</v>
      </c>
      <c r="K211" s="35">
        <f t="shared" ca="1" si="26"/>
        <v>497.39263001022653</v>
      </c>
      <c r="L211" s="35">
        <f t="shared" ca="1" si="25"/>
        <v>501.80174343507525</v>
      </c>
    </row>
    <row r="212" spans="3:12" x14ac:dyDescent="0.25">
      <c r="C212" s="3">
        <v>195</v>
      </c>
      <c r="D212" s="35">
        <f t="shared" ref="D212:D275" ca="1" si="27">$C$7+($C$8-$C$7)*RAND()</f>
        <v>4.8985123337941356</v>
      </c>
      <c r="E212" s="35">
        <f t="shared" ref="E212:E275" ca="1" si="28">D212+E211</f>
        <v>504.50761570416114</v>
      </c>
      <c r="F212" s="35">
        <f t="shared" ref="F212:F275" ca="1" si="29">IF(E212&lt;=MIN(K211:L211),MIN(K211:L211),E212)</f>
        <v>504.50761570416114</v>
      </c>
      <c r="G212" s="35">
        <f t="shared" ref="G212:G275" ca="1" si="30">F212-E212</f>
        <v>0</v>
      </c>
      <c r="H212" s="35">
        <f t="shared" ref="H212:H275" ca="1" si="31">NORMINV(RAND(),$C$11,$C$12)</f>
        <v>2.3756505491766657</v>
      </c>
      <c r="I212" s="35">
        <f t="shared" ref="I212:I275" ca="1" si="32">H212+F212</f>
        <v>506.88326625333781</v>
      </c>
      <c r="J212" s="35">
        <f t="shared" ref="J212:J275" ca="1" si="33">I212-E212</f>
        <v>2.3756505491766688</v>
      </c>
      <c r="K212" s="35">
        <f t="shared" ca="1" si="26"/>
        <v>506.88326625333781</v>
      </c>
      <c r="L212" s="35">
        <f t="shared" ca="1" si="25"/>
        <v>501.80174343507525</v>
      </c>
    </row>
    <row r="213" spans="3:12" x14ac:dyDescent="0.25">
      <c r="C213" s="3">
        <v>196</v>
      </c>
      <c r="D213" s="35">
        <f t="shared" ca="1" si="27"/>
        <v>2.2049966467785422</v>
      </c>
      <c r="E213" s="35">
        <f t="shared" ca="1" si="28"/>
        <v>506.71261235093971</v>
      </c>
      <c r="F213" s="35">
        <f t="shared" ca="1" si="29"/>
        <v>506.71261235093971</v>
      </c>
      <c r="G213" s="35">
        <f t="shared" ca="1" si="30"/>
        <v>0</v>
      </c>
      <c r="H213" s="35">
        <f t="shared" ca="1" si="31"/>
        <v>3.2149935027724292</v>
      </c>
      <c r="I213" s="35">
        <f t="shared" ca="1" si="32"/>
        <v>509.92760585371212</v>
      </c>
      <c r="J213" s="35">
        <f t="shared" ca="1" si="33"/>
        <v>3.2149935027724155</v>
      </c>
      <c r="K213" s="35">
        <f t="shared" ca="1" si="26"/>
        <v>506.88326625333781</v>
      </c>
      <c r="L213" s="35">
        <f t="shared" ref="L213:L276" ca="1" si="34">IF(L212=MIN(K212:L212),I213,L212)</f>
        <v>509.92760585371212</v>
      </c>
    </row>
    <row r="214" spans="3:12" x14ac:dyDescent="0.25">
      <c r="C214" s="3">
        <v>197</v>
      </c>
      <c r="D214" s="35">
        <f t="shared" ca="1" si="27"/>
        <v>2.8877294659505011</v>
      </c>
      <c r="E214" s="35">
        <f t="shared" ca="1" si="28"/>
        <v>509.60034181689019</v>
      </c>
      <c r="F214" s="35">
        <f t="shared" ca="1" si="29"/>
        <v>509.60034181689019</v>
      </c>
      <c r="G214" s="35">
        <f t="shared" ca="1" si="30"/>
        <v>0</v>
      </c>
      <c r="H214" s="35">
        <f t="shared" ca="1" si="31"/>
        <v>2.6013881395010894</v>
      </c>
      <c r="I214" s="35">
        <f t="shared" ca="1" si="32"/>
        <v>512.20172995639132</v>
      </c>
      <c r="J214" s="35">
        <f t="shared" ca="1" si="33"/>
        <v>2.6013881395011254</v>
      </c>
      <c r="K214" s="35">
        <f t="shared" ref="K214:K277" ca="1" si="35">IF(K213=MIN(K213:L213),I214,K213)</f>
        <v>512.20172995639132</v>
      </c>
      <c r="L214" s="35">
        <f t="shared" ca="1" si="34"/>
        <v>509.92760585371212</v>
      </c>
    </row>
    <row r="215" spans="3:12" x14ac:dyDescent="0.25">
      <c r="C215" s="3">
        <v>198</v>
      </c>
      <c r="D215" s="35">
        <f t="shared" ca="1" si="27"/>
        <v>1.1397103578383199</v>
      </c>
      <c r="E215" s="35">
        <f t="shared" ca="1" si="28"/>
        <v>510.74005217472853</v>
      </c>
      <c r="F215" s="35">
        <f t="shared" ca="1" si="29"/>
        <v>510.74005217472853</v>
      </c>
      <c r="G215" s="35">
        <f t="shared" ca="1" si="30"/>
        <v>0</v>
      </c>
      <c r="H215" s="35">
        <f t="shared" ca="1" si="31"/>
        <v>1.4008774974528011</v>
      </c>
      <c r="I215" s="35">
        <f t="shared" ca="1" si="32"/>
        <v>512.1409296721813</v>
      </c>
      <c r="J215" s="35">
        <f t="shared" ca="1" si="33"/>
        <v>1.4008774974527682</v>
      </c>
      <c r="K215" s="35">
        <f t="shared" ca="1" si="35"/>
        <v>512.20172995639132</v>
      </c>
      <c r="L215" s="35">
        <f t="shared" ca="1" si="34"/>
        <v>512.1409296721813</v>
      </c>
    </row>
    <row r="216" spans="3:12" x14ac:dyDescent="0.25">
      <c r="C216" s="3">
        <v>199</v>
      </c>
      <c r="D216" s="35">
        <f t="shared" ca="1" si="27"/>
        <v>4.6889916909817346</v>
      </c>
      <c r="E216" s="35">
        <f t="shared" ca="1" si="28"/>
        <v>515.42904386571024</v>
      </c>
      <c r="F216" s="35">
        <f t="shared" ca="1" si="29"/>
        <v>515.42904386571024</v>
      </c>
      <c r="G216" s="35">
        <f t="shared" ca="1" si="30"/>
        <v>0</v>
      </c>
      <c r="H216" s="35">
        <f t="shared" ca="1" si="31"/>
        <v>2.5554886802441912</v>
      </c>
      <c r="I216" s="35">
        <f t="shared" ca="1" si="32"/>
        <v>517.98453254595438</v>
      </c>
      <c r="J216" s="35">
        <f t="shared" ca="1" si="33"/>
        <v>2.5554886802441388</v>
      </c>
      <c r="K216" s="35">
        <f t="shared" ca="1" si="35"/>
        <v>512.20172995639132</v>
      </c>
      <c r="L216" s="35">
        <f t="shared" ca="1" si="34"/>
        <v>517.98453254595438</v>
      </c>
    </row>
    <row r="217" spans="3:12" x14ac:dyDescent="0.25">
      <c r="C217" s="3">
        <v>200</v>
      </c>
      <c r="D217" s="35">
        <f t="shared" ca="1" si="27"/>
        <v>0.82221351134957599</v>
      </c>
      <c r="E217" s="35">
        <f t="shared" ca="1" si="28"/>
        <v>516.2512573770598</v>
      </c>
      <c r="F217" s="35">
        <f t="shared" ca="1" si="29"/>
        <v>516.2512573770598</v>
      </c>
      <c r="G217" s="35">
        <f t="shared" ca="1" si="30"/>
        <v>0</v>
      </c>
      <c r="H217" s="35">
        <f t="shared" ca="1" si="31"/>
        <v>1.6709458397249737</v>
      </c>
      <c r="I217" s="35">
        <f t="shared" ca="1" si="32"/>
        <v>517.92220321678474</v>
      </c>
      <c r="J217" s="35">
        <f t="shared" ca="1" si="33"/>
        <v>1.6709458397249364</v>
      </c>
      <c r="K217" s="35">
        <f t="shared" ca="1" si="35"/>
        <v>517.92220321678474</v>
      </c>
      <c r="L217" s="35">
        <f t="shared" ca="1" si="34"/>
        <v>517.98453254595438</v>
      </c>
    </row>
    <row r="218" spans="3:12" x14ac:dyDescent="0.25">
      <c r="C218" s="3">
        <v>201</v>
      </c>
      <c r="D218" s="35">
        <f t="shared" ca="1" si="27"/>
        <v>1.2609698346601101</v>
      </c>
      <c r="E218" s="35">
        <f t="shared" ca="1" si="28"/>
        <v>517.51222721171996</v>
      </c>
      <c r="F218" s="35">
        <f t="shared" ca="1" si="29"/>
        <v>517.92220321678474</v>
      </c>
      <c r="G218" s="35">
        <f t="shared" ca="1" si="30"/>
        <v>0.40997600506477738</v>
      </c>
      <c r="H218" s="35">
        <f t="shared" ca="1" si="31"/>
        <v>1.8734945264340941</v>
      </c>
      <c r="I218" s="35">
        <f t="shared" ca="1" si="32"/>
        <v>519.79569774321885</v>
      </c>
      <c r="J218" s="35">
        <f t="shared" ca="1" si="33"/>
        <v>2.2834705314988923</v>
      </c>
      <c r="K218" s="35">
        <f t="shared" ca="1" si="35"/>
        <v>519.79569774321885</v>
      </c>
      <c r="L218" s="35">
        <f t="shared" ca="1" si="34"/>
        <v>517.98453254595438</v>
      </c>
    </row>
    <row r="219" spans="3:12" x14ac:dyDescent="0.25">
      <c r="C219" s="3">
        <v>202</v>
      </c>
      <c r="D219" s="35">
        <f t="shared" ca="1" si="27"/>
        <v>2.6584644201337264</v>
      </c>
      <c r="E219" s="35">
        <f t="shared" ca="1" si="28"/>
        <v>520.17069163185374</v>
      </c>
      <c r="F219" s="35">
        <f t="shared" ca="1" si="29"/>
        <v>520.17069163185374</v>
      </c>
      <c r="G219" s="35">
        <f t="shared" ca="1" si="30"/>
        <v>0</v>
      </c>
      <c r="H219" s="35">
        <f t="shared" ca="1" si="31"/>
        <v>2.4786247029164419</v>
      </c>
      <c r="I219" s="35">
        <f t="shared" ca="1" si="32"/>
        <v>522.64931633477022</v>
      </c>
      <c r="J219" s="35">
        <f t="shared" ca="1" si="33"/>
        <v>2.478624702916477</v>
      </c>
      <c r="K219" s="35">
        <f t="shared" ca="1" si="35"/>
        <v>519.79569774321885</v>
      </c>
      <c r="L219" s="35">
        <f t="shared" ca="1" si="34"/>
        <v>522.64931633477022</v>
      </c>
    </row>
    <row r="220" spans="3:12" x14ac:dyDescent="0.25">
      <c r="C220" s="3">
        <v>203</v>
      </c>
      <c r="D220" s="35">
        <f t="shared" ca="1" si="27"/>
        <v>1.0325650875062975</v>
      </c>
      <c r="E220" s="35">
        <f t="shared" ca="1" si="28"/>
        <v>521.20325671936007</v>
      </c>
      <c r="F220" s="35">
        <f t="shared" ca="1" si="29"/>
        <v>521.20325671936007</v>
      </c>
      <c r="G220" s="35">
        <f t="shared" ca="1" si="30"/>
        <v>0</v>
      </c>
      <c r="H220" s="35">
        <f t="shared" ca="1" si="31"/>
        <v>3.5604618749262769</v>
      </c>
      <c r="I220" s="35">
        <f t="shared" ca="1" si="32"/>
        <v>524.76371859428639</v>
      </c>
      <c r="J220" s="35">
        <f t="shared" ca="1" si="33"/>
        <v>3.5604618749263182</v>
      </c>
      <c r="K220" s="35">
        <f t="shared" ca="1" si="35"/>
        <v>524.76371859428639</v>
      </c>
      <c r="L220" s="35">
        <f t="shared" ca="1" si="34"/>
        <v>522.64931633477022</v>
      </c>
    </row>
    <row r="221" spans="3:12" x14ac:dyDescent="0.25">
      <c r="C221" s="3">
        <v>204</v>
      </c>
      <c r="D221" s="35">
        <f t="shared" ca="1" si="27"/>
        <v>4.5377643690178022</v>
      </c>
      <c r="E221" s="35">
        <f t="shared" ca="1" si="28"/>
        <v>525.74102108837792</v>
      </c>
      <c r="F221" s="35">
        <f t="shared" ca="1" si="29"/>
        <v>525.74102108837792</v>
      </c>
      <c r="G221" s="35">
        <f t="shared" ca="1" si="30"/>
        <v>0</v>
      </c>
      <c r="H221" s="35">
        <f t="shared" ca="1" si="31"/>
        <v>2.0271468139285433</v>
      </c>
      <c r="I221" s="35">
        <f t="shared" ca="1" si="32"/>
        <v>527.76816790230646</v>
      </c>
      <c r="J221" s="35">
        <f t="shared" ca="1" si="33"/>
        <v>2.0271468139285389</v>
      </c>
      <c r="K221" s="35">
        <f t="shared" ca="1" si="35"/>
        <v>524.76371859428639</v>
      </c>
      <c r="L221" s="35">
        <f t="shared" ca="1" si="34"/>
        <v>527.76816790230646</v>
      </c>
    </row>
    <row r="222" spans="3:12" x14ac:dyDescent="0.25">
      <c r="C222" s="3">
        <v>205</v>
      </c>
      <c r="D222" s="35">
        <f t="shared" ca="1" si="27"/>
        <v>1.6446534631946563</v>
      </c>
      <c r="E222" s="35">
        <f t="shared" ca="1" si="28"/>
        <v>527.38567455157261</v>
      </c>
      <c r="F222" s="35">
        <f t="shared" ca="1" si="29"/>
        <v>527.38567455157261</v>
      </c>
      <c r="G222" s="35">
        <f t="shared" ca="1" si="30"/>
        <v>0</v>
      </c>
      <c r="H222" s="35">
        <f t="shared" ca="1" si="31"/>
        <v>1.1602436775622498</v>
      </c>
      <c r="I222" s="35">
        <f t="shared" ca="1" si="32"/>
        <v>528.54591822913483</v>
      </c>
      <c r="J222" s="35">
        <f t="shared" ca="1" si="33"/>
        <v>1.1602436775622209</v>
      </c>
      <c r="K222" s="35">
        <f t="shared" ca="1" si="35"/>
        <v>528.54591822913483</v>
      </c>
      <c r="L222" s="35">
        <f t="shared" ca="1" si="34"/>
        <v>527.76816790230646</v>
      </c>
    </row>
    <row r="223" spans="3:12" x14ac:dyDescent="0.25">
      <c r="C223" s="3">
        <v>206</v>
      </c>
      <c r="D223" s="35">
        <f t="shared" ca="1" si="27"/>
        <v>3.3959098317962511</v>
      </c>
      <c r="E223" s="35">
        <f t="shared" ca="1" si="28"/>
        <v>530.78158438336891</v>
      </c>
      <c r="F223" s="35">
        <f t="shared" ca="1" si="29"/>
        <v>530.78158438336891</v>
      </c>
      <c r="G223" s="35">
        <f t="shared" ca="1" si="30"/>
        <v>0</v>
      </c>
      <c r="H223" s="35">
        <f t="shared" ca="1" si="31"/>
        <v>1.8287674808023935</v>
      </c>
      <c r="I223" s="35">
        <f t="shared" ca="1" si="32"/>
        <v>532.61035186417132</v>
      </c>
      <c r="J223" s="35">
        <f t="shared" ca="1" si="33"/>
        <v>1.8287674808024121</v>
      </c>
      <c r="K223" s="35">
        <f t="shared" ca="1" si="35"/>
        <v>528.54591822913483</v>
      </c>
      <c r="L223" s="35">
        <f t="shared" ca="1" si="34"/>
        <v>532.61035186417132</v>
      </c>
    </row>
    <row r="224" spans="3:12" x14ac:dyDescent="0.25">
      <c r="C224" s="3">
        <v>207</v>
      </c>
      <c r="D224" s="35">
        <f t="shared" ca="1" si="27"/>
        <v>4.9444568858699354</v>
      </c>
      <c r="E224" s="35">
        <f t="shared" ca="1" si="28"/>
        <v>535.72604126923886</v>
      </c>
      <c r="F224" s="35">
        <f t="shared" ca="1" si="29"/>
        <v>535.72604126923886</v>
      </c>
      <c r="G224" s="35">
        <f t="shared" ca="1" si="30"/>
        <v>0</v>
      </c>
      <c r="H224" s="35">
        <f t="shared" ca="1" si="31"/>
        <v>1.4976841384683008</v>
      </c>
      <c r="I224" s="35">
        <f t="shared" ca="1" si="32"/>
        <v>537.22372540770721</v>
      </c>
      <c r="J224" s="35">
        <f t="shared" ca="1" si="33"/>
        <v>1.4976841384683439</v>
      </c>
      <c r="K224" s="35">
        <f t="shared" ca="1" si="35"/>
        <v>537.22372540770721</v>
      </c>
      <c r="L224" s="35">
        <f t="shared" ca="1" si="34"/>
        <v>532.61035186417132</v>
      </c>
    </row>
    <row r="225" spans="3:12" x14ac:dyDescent="0.25">
      <c r="C225" s="3">
        <v>208</v>
      </c>
      <c r="D225" s="35">
        <f t="shared" ca="1" si="27"/>
        <v>1.4998748161861624</v>
      </c>
      <c r="E225" s="35">
        <f t="shared" ca="1" si="28"/>
        <v>537.22591608542507</v>
      </c>
      <c r="F225" s="35">
        <f t="shared" ca="1" si="29"/>
        <v>537.22591608542507</v>
      </c>
      <c r="G225" s="35">
        <f t="shared" ca="1" si="30"/>
        <v>0</v>
      </c>
      <c r="H225" s="35">
        <f t="shared" ca="1" si="31"/>
        <v>1.8719081586228419</v>
      </c>
      <c r="I225" s="35">
        <f t="shared" ca="1" si="32"/>
        <v>539.09782424404796</v>
      </c>
      <c r="J225" s="35">
        <f t="shared" ca="1" si="33"/>
        <v>1.8719081586228867</v>
      </c>
      <c r="K225" s="35">
        <f t="shared" ca="1" si="35"/>
        <v>537.22372540770721</v>
      </c>
      <c r="L225" s="35">
        <f t="shared" ca="1" si="34"/>
        <v>539.09782424404796</v>
      </c>
    </row>
    <row r="226" spans="3:12" x14ac:dyDescent="0.25">
      <c r="C226" s="3">
        <v>209</v>
      </c>
      <c r="D226" s="35">
        <f t="shared" ca="1" si="27"/>
        <v>4.548841118315047</v>
      </c>
      <c r="E226" s="35">
        <f t="shared" ca="1" si="28"/>
        <v>541.77475720374014</v>
      </c>
      <c r="F226" s="35">
        <f t="shared" ca="1" si="29"/>
        <v>541.77475720374014</v>
      </c>
      <c r="G226" s="35">
        <f t="shared" ca="1" si="30"/>
        <v>0</v>
      </c>
      <c r="H226" s="35">
        <f t="shared" ca="1" si="31"/>
        <v>2.144769888591632</v>
      </c>
      <c r="I226" s="35">
        <f t="shared" ca="1" si="32"/>
        <v>543.9195270923318</v>
      </c>
      <c r="J226" s="35">
        <f t="shared" ca="1" si="33"/>
        <v>2.144769888591668</v>
      </c>
      <c r="K226" s="35">
        <f t="shared" ca="1" si="35"/>
        <v>543.9195270923318</v>
      </c>
      <c r="L226" s="35">
        <f t="shared" ca="1" si="34"/>
        <v>539.09782424404796</v>
      </c>
    </row>
    <row r="227" spans="3:12" x14ac:dyDescent="0.25">
      <c r="C227" s="3">
        <v>210</v>
      </c>
      <c r="D227" s="35">
        <f t="shared" ca="1" si="27"/>
        <v>2.315057864497434</v>
      </c>
      <c r="E227" s="35">
        <f t="shared" ca="1" si="28"/>
        <v>544.08981506823761</v>
      </c>
      <c r="F227" s="35">
        <f t="shared" ca="1" si="29"/>
        <v>544.08981506823761</v>
      </c>
      <c r="G227" s="35">
        <f t="shared" ca="1" si="30"/>
        <v>0</v>
      </c>
      <c r="H227" s="35">
        <f t="shared" ca="1" si="31"/>
        <v>2.5170712942042028</v>
      </c>
      <c r="I227" s="35">
        <f t="shared" ca="1" si="32"/>
        <v>546.60688636244186</v>
      </c>
      <c r="J227" s="35">
        <f t="shared" ca="1" si="33"/>
        <v>2.5170712942042428</v>
      </c>
      <c r="K227" s="35">
        <f t="shared" ca="1" si="35"/>
        <v>543.9195270923318</v>
      </c>
      <c r="L227" s="35">
        <f t="shared" ca="1" si="34"/>
        <v>546.60688636244186</v>
      </c>
    </row>
    <row r="228" spans="3:12" x14ac:dyDescent="0.25">
      <c r="C228" s="3">
        <v>211</v>
      </c>
      <c r="D228" s="35">
        <f t="shared" ca="1" si="27"/>
        <v>4.2422993366886663</v>
      </c>
      <c r="E228" s="35">
        <f t="shared" ca="1" si="28"/>
        <v>548.3321144049263</v>
      </c>
      <c r="F228" s="35">
        <f t="shared" ca="1" si="29"/>
        <v>548.3321144049263</v>
      </c>
      <c r="G228" s="35">
        <f t="shared" ca="1" si="30"/>
        <v>0</v>
      </c>
      <c r="H228" s="35">
        <f t="shared" ca="1" si="31"/>
        <v>2.097567330304039</v>
      </c>
      <c r="I228" s="35">
        <f t="shared" ca="1" si="32"/>
        <v>550.42968173523036</v>
      </c>
      <c r="J228" s="35">
        <f t="shared" ca="1" si="33"/>
        <v>2.0975673303040594</v>
      </c>
      <c r="K228" s="35">
        <f t="shared" ca="1" si="35"/>
        <v>550.42968173523036</v>
      </c>
      <c r="L228" s="35">
        <f t="shared" ca="1" si="34"/>
        <v>546.60688636244186</v>
      </c>
    </row>
    <row r="229" spans="3:12" x14ac:dyDescent="0.25">
      <c r="C229" s="3">
        <v>212</v>
      </c>
      <c r="D229" s="35">
        <f t="shared" ca="1" si="27"/>
        <v>3.0466433732032794</v>
      </c>
      <c r="E229" s="35">
        <f t="shared" ca="1" si="28"/>
        <v>551.37875777812962</v>
      </c>
      <c r="F229" s="35">
        <f t="shared" ca="1" si="29"/>
        <v>551.37875777812962</v>
      </c>
      <c r="G229" s="35">
        <f t="shared" ca="1" si="30"/>
        <v>0</v>
      </c>
      <c r="H229" s="35">
        <f t="shared" ca="1" si="31"/>
        <v>1.234457032689861</v>
      </c>
      <c r="I229" s="35">
        <f t="shared" ca="1" si="32"/>
        <v>552.6132148108195</v>
      </c>
      <c r="J229" s="35">
        <f t="shared" ca="1" si="33"/>
        <v>1.2344570326898747</v>
      </c>
      <c r="K229" s="35">
        <f t="shared" ca="1" si="35"/>
        <v>550.42968173523036</v>
      </c>
      <c r="L229" s="35">
        <f t="shared" ca="1" si="34"/>
        <v>552.6132148108195</v>
      </c>
    </row>
    <row r="230" spans="3:12" x14ac:dyDescent="0.25">
      <c r="C230" s="3">
        <v>213</v>
      </c>
      <c r="D230" s="35">
        <f t="shared" ca="1" si="27"/>
        <v>0.47810628019717472</v>
      </c>
      <c r="E230" s="35">
        <f t="shared" ca="1" si="28"/>
        <v>551.85686405832678</v>
      </c>
      <c r="F230" s="35">
        <f t="shared" ca="1" si="29"/>
        <v>551.85686405832678</v>
      </c>
      <c r="G230" s="35">
        <f t="shared" ca="1" si="30"/>
        <v>0</v>
      </c>
      <c r="H230" s="35">
        <f t="shared" ca="1" si="31"/>
        <v>1.4644020729154881</v>
      </c>
      <c r="I230" s="35">
        <f t="shared" ca="1" si="32"/>
        <v>553.32126613124228</v>
      </c>
      <c r="J230" s="35">
        <f t="shared" ca="1" si="33"/>
        <v>1.4644020729155045</v>
      </c>
      <c r="K230" s="35">
        <f t="shared" ca="1" si="35"/>
        <v>553.32126613124228</v>
      </c>
      <c r="L230" s="35">
        <f t="shared" ca="1" si="34"/>
        <v>552.6132148108195</v>
      </c>
    </row>
    <row r="231" spans="3:12" x14ac:dyDescent="0.25">
      <c r="C231" s="3">
        <v>214</v>
      </c>
      <c r="D231" s="35">
        <f t="shared" ca="1" si="27"/>
        <v>4.4212009899472884</v>
      </c>
      <c r="E231" s="35">
        <f t="shared" ca="1" si="28"/>
        <v>556.27806504827402</v>
      </c>
      <c r="F231" s="35">
        <f t="shared" ca="1" si="29"/>
        <v>556.27806504827402</v>
      </c>
      <c r="G231" s="35">
        <f t="shared" ca="1" si="30"/>
        <v>0</v>
      </c>
      <c r="H231" s="35">
        <f t="shared" ca="1" si="31"/>
        <v>1.958227484097846</v>
      </c>
      <c r="I231" s="35">
        <f t="shared" ca="1" si="32"/>
        <v>558.23629253237186</v>
      </c>
      <c r="J231" s="35">
        <f t="shared" ca="1" si="33"/>
        <v>1.9582274840978471</v>
      </c>
      <c r="K231" s="35">
        <f t="shared" ca="1" si="35"/>
        <v>553.32126613124228</v>
      </c>
      <c r="L231" s="35">
        <f t="shared" ca="1" si="34"/>
        <v>558.23629253237186</v>
      </c>
    </row>
    <row r="232" spans="3:12" x14ac:dyDescent="0.25">
      <c r="C232" s="3">
        <v>215</v>
      </c>
      <c r="D232" s="35">
        <f t="shared" ca="1" si="27"/>
        <v>4.7272585079380089</v>
      </c>
      <c r="E232" s="35">
        <f t="shared" ca="1" si="28"/>
        <v>561.00532355621203</v>
      </c>
      <c r="F232" s="35">
        <f t="shared" ca="1" si="29"/>
        <v>561.00532355621203</v>
      </c>
      <c r="G232" s="35">
        <f t="shared" ca="1" si="30"/>
        <v>0</v>
      </c>
      <c r="H232" s="35">
        <f t="shared" ca="1" si="31"/>
        <v>1.3536352829030072</v>
      </c>
      <c r="I232" s="35">
        <f t="shared" ca="1" si="32"/>
        <v>562.35895883911508</v>
      </c>
      <c r="J232" s="35">
        <f t="shared" ca="1" si="33"/>
        <v>1.353635282903042</v>
      </c>
      <c r="K232" s="35">
        <f t="shared" ca="1" si="35"/>
        <v>562.35895883911508</v>
      </c>
      <c r="L232" s="35">
        <f t="shared" ca="1" si="34"/>
        <v>558.23629253237186</v>
      </c>
    </row>
    <row r="233" spans="3:12" x14ac:dyDescent="0.25">
      <c r="C233" s="3">
        <v>216</v>
      </c>
      <c r="D233" s="35">
        <f t="shared" ca="1" si="27"/>
        <v>1.544229688202019</v>
      </c>
      <c r="E233" s="35">
        <f t="shared" ca="1" si="28"/>
        <v>562.54955324441403</v>
      </c>
      <c r="F233" s="35">
        <f t="shared" ca="1" si="29"/>
        <v>562.54955324441403</v>
      </c>
      <c r="G233" s="35">
        <f t="shared" ca="1" si="30"/>
        <v>0</v>
      </c>
      <c r="H233" s="35">
        <f t="shared" ca="1" si="31"/>
        <v>2.1354317214616381</v>
      </c>
      <c r="I233" s="35">
        <f t="shared" ca="1" si="32"/>
        <v>564.68498496587563</v>
      </c>
      <c r="J233" s="35">
        <f t="shared" ca="1" si="33"/>
        <v>2.1354317214616003</v>
      </c>
      <c r="K233" s="35">
        <f t="shared" ca="1" si="35"/>
        <v>562.35895883911508</v>
      </c>
      <c r="L233" s="35">
        <f t="shared" ca="1" si="34"/>
        <v>564.68498496587563</v>
      </c>
    </row>
    <row r="234" spans="3:12" x14ac:dyDescent="0.25">
      <c r="C234" s="3">
        <v>217</v>
      </c>
      <c r="D234" s="35">
        <f t="shared" ca="1" si="27"/>
        <v>0.7959117234279639</v>
      </c>
      <c r="E234" s="35">
        <f t="shared" ca="1" si="28"/>
        <v>563.34546496784196</v>
      </c>
      <c r="F234" s="35">
        <f t="shared" ca="1" si="29"/>
        <v>563.34546496784196</v>
      </c>
      <c r="G234" s="35">
        <f t="shared" ca="1" si="30"/>
        <v>0</v>
      </c>
      <c r="H234" s="35">
        <f t="shared" ca="1" si="31"/>
        <v>1.6315954200833844</v>
      </c>
      <c r="I234" s="35">
        <f t="shared" ca="1" si="32"/>
        <v>564.97706038792535</v>
      </c>
      <c r="J234" s="35">
        <f t="shared" ca="1" si="33"/>
        <v>1.6315954200833858</v>
      </c>
      <c r="K234" s="35">
        <f t="shared" ca="1" si="35"/>
        <v>564.97706038792535</v>
      </c>
      <c r="L234" s="35">
        <f t="shared" ca="1" si="34"/>
        <v>564.68498496587563</v>
      </c>
    </row>
    <row r="235" spans="3:12" x14ac:dyDescent="0.25">
      <c r="C235" s="3">
        <v>218</v>
      </c>
      <c r="D235" s="35">
        <f t="shared" ca="1" si="27"/>
        <v>4.8895972103059151</v>
      </c>
      <c r="E235" s="35">
        <f t="shared" ca="1" si="28"/>
        <v>568.23506217814793</v>
      </c>
      <c r="F235" s="35">
        <f t="shared" ca="1" si="29"/>
        <v>568.23506217814793</v>
      </c>
      <c r="G235" s="35">
        <f t="shared" ca="1" si="30"/>
        <v>0</v>
      </c>
      <c r="H235" s="35">
        <f t="shared" ca="1" si="31"/>
        <v>0.98708248319391045</v>
      </c>
      <c r="I235" s="35">
        <f t="shared" ca="1" si="32"/>
        <v>569.22214466134187</v>
      </c>
      <c r="J235" s="35">
        <f t="shared" ca="1" si="33"/>
        <v>0.98708248319394443</v>
      </c>
      <c r="K235" s="35">
        <f t="shared" ca="1" si="35"/>
        <v>564.97706038792535</v>
      </c>
      <c r="L235" s="35">
        <f t="shared" ca="1" si="34"/>
        <v>569.22214466134187</v>
      </c>
    </row>
    <row r="236" spans="3:12" x14ac:dyDescent="0.25">
      <c r="C236" s="3">
        <v>219</v>
      </c>
      <c r="D236" s="35">
        <f t="shared" ca="1" si="27"/>
        <v>4.0502811308881812</v>
      </c>
      <c r="E236" s="35">
        <f t="shared" ca="1" si="28"/>
        <v>572.28534330903608</v>
      </c>
      <c r="F236" s="35">
        <f t="shared" ca="1" si="29"/>
        <v>572.28534330903608</v>
      </c>
      <c r="G236" s="35">
        <f t="shared" ca="1" si="30"/>
        <v>0</v>
      </c>
      <c r="H236" s="35">
        <f t="shared" ca="1" si="31"/>
        <v>2.3255563283812815</v>
      </c>
      <c r="I236" s="35">
        <f t="shared" ca="1" si="32"/>
        <v>574.61089963741733</v>
      </c>
      <c r="J236" s="35">
        <f t="shared" ca="1" si="33"/>
        <v>2.3255563283812535</v>
      </c>
      <c r="K236" s="35">
        <f t="shared" ca="1" si="35"/>
        <v>574.61089963741733</v>
      </c>
      <c r="L236" s="35">
        <f t="shared" ca="1" si="34"/>
        <v>569.22214466134187</v>
      </c>
    </row>
    <row r="237" spans="3:12" x14ac:dyDescent="0.25">
      <c r="C237" s="3">
        <v>220</v>
      </c>
      <c r="D237" s="35">
        <f t="shared" ca="1" si="27"/>
        <v>0.75084909875812567</v>
      </c>
      <c r="E237" s="35">
        <f t="shared" ca="1" si="28"/>
        <v>573.03619240779426</v>
      </c>
      <c r="F237" s="35">
        <f t="shared" ca="1" si="29"/>
        <v>573.03619240779426</v>
      </c>
      <c r="G237" s="35">
        <f t="shared" ca="1" si="30"/>
        <v>0</v>
      </c>
      <c r="H237" s="35">
        <f t="shared" ca="1" si="31"/>
        <v>2.5388246790746112</v>
      </c>
      <c r="I237" s="35">
        <f t="shared" ca="1" si="32"/>
        <v>575.57501708686891</v>
      </c>
      <c r="J237" s="35">
        <f t="shared" ca="1" si="33"/>
        <v>2.5388246790746507</v>
      </c>
      <c r="K237" s="35">
        <f t="shared" ca="1" si="35"/>
        <v>574.61089963741733</v>
      </c>
      <c r="L237" s="35">
        <f t="shared" ca="1" si="34"/>
        <v>575.57501708686891</v>
      </c>
    </row>
    <row r="238" spans="3:12" x14ac:dyDescent="0.25">
      <c r="C238" s="3">
        <v>221</v>
      </c>
      <c r="D238" s="35">
        <f t="shared" ca="1" si="27"/>
        <v>0.21860183222118801</v>
      </c>
      <c r="E238" s="35">
        <f t="shared" ca="1" si="28"/>
        <v>573.25479424001549</v>
      </c>
      <c r="F238" s="35">
        <f t="shared" ca="1" si="29"/>
        <v>574.61089963741733</v>
      </c>
      <c r="G238" s="35">
        <f t="shared" ca="1" si="30"/>
        <v>1.3561053974018478</v>
      </c>
      <c r="H238" s="35">
        <f t="shared" ca="1" si="31"/>
        <v>1.2500207202690028</v>
      </c>
      <c r="I238" s="35">
        <f t="shared" ca="1" si="32"/>
        <v>575.86092035768638</v>
      </c>
      <c r="J238" s="35">
        <f t="shared" ca="1" si="33"/>
        <v>2.6061261176708967</v>
      </c>
      <c r="K238" s="35">
        <f t="shared" ca="1" si="35"/>
        <v>575.86092035768638</v>
      </c>
      <c r="L238" s="35">
        <f t="shared" ca="1" si="34"/>
        <v>575.57501708686891</v>
      </c>
    </row>
    <row r="239" spans="3:12" x14ac:dyDescent="0.25">
      <c r="C239" s="3">
        <v>222</v>
      </c>
      <c r="D239" s="35">
        <f t="shared" ca="1" si="27"/>
        <v>2.3038274481473371</v>
      </c>
      <c r="E239" s="35">
        <f t="shared" ca="1" si="28"/>
        <v>575.55862168816282</v>
      </c>
      <c r="F239" s="35">
        <f t="shared" ca="1" si="29"/>
        <v>575.57501708686891</v>
      </c>
      <c r="G239" s="35">
        <f t="shared" ca="1" si="30"/>
        <v>1.6395398706094966E-2</v>
      </c>
      <c r="H239" s="35">
        <f t="shared" ca="1" si="31"/>
        <v>1.1851160060728154</v>
      </c>
      <c r="I239" s="35">
        <f t="shared" ca="1" si="32"/>
        <v>576.76013309294171</v>
      </c>
      <c r="J239" s="35">
        <f t="shared" ca="1" si="33"/>
        <v>1.2015114047788984</v>
      </c>
      <c r="K239" s="35">
        <f t="shared" ca="1" si="35"/>
        <v>575.86092035768638</v>
      </c>
      <c r="L239" s="35">
        <f t="shared" ca="1" si="34"/>
        <v>576.76013309294171</v>
      </c>
    </row>
    <row r="240" spans="3:12" x14ac:dyDescent="0.25">
      <c r="C240" s="3">
        <v>223</v>
      </c>
      <c r="D240" s="35">
        <f t="shared" ca="1" si="27"/>
        <v>0.55963771196055223</v>
      </c>
      <c r="E240" s="35">
        <f t="shared" ca="1" si="28"/>
        <v>576.11825940012341</v>
      </c>
      <c r="F240" s="35">
        <f t="shared" ca="1" si="29"/>
        <v>576.11825940012341</v>
      </c>
      <c r="G240" s="35">
        <f t="shared" ca="1" si="30"/>
        <v>0</v>
      </c>
      <c r="H240" s="35">
        <f t="shared" ca="1" si="31"/>
        <v>2.3991256902211044</v>
      </c>
      <c r="I240" s="35">
        <f t="shared" ca="1" si="32"/>
        <v>578.51738509034453</v>
      </c>
      <c r="J240" s="35">
        <f t="shared" ca="1" si="33"/>
        <v>2.3991256902211262</v>
      </c>
      <c r="K240" s="35">
        <f t="shared" ca="1" si="35"/>
        <v>578.51738509034453</v>
      </c>
      <c r="L240" s="35">
        <f t="shared" ca="1" si="34"/>
        <v>576.76013309294171</v>
      </c>
    </row>
    <row r="241" spans="3:12" x14ac:dyDescent="0.25">
      <c r="C241" s="3">
        <v>224</v>
      </c>
      <c r="D241" s="35">
        <f t="shared" ca="1" si="27"/>
        <v>4.9234358078983149</v>
      </c>
      <c r="E241" s="35">
        <f t="shared" ca="1" si="28"/>
        <v>581.04169520802168</v>
      </c>
      <c r="F241" s="35">
        <f t="shared" ca="1" si="29"/>
        <v>581.04169520802168</v>
      </c>
      <c r="G241" s="35">
        <f t="shared" ca="1" si="30"/>
        <v>0</v>
      </c>
      <c r="H241" s="35">
        <f t="shared" ca="1" si="31"/>
        <v>1.5904920515815282</v>
      </c>
      <c r="I241" s="35">
        <f t="shared" ca="1" si="32"/>
        <v>582.63218725960326</v>
      </c>
      <c r="J241" s="35">
        <f t="shared" ca="1" si="33"/>
        <v>1.5904920515815775</v>
      </c>
      <c r="K241" s="35">
        <f t="shared" ca="1" si="35"/>
        <v>578.51738509034453</v>
      </c>
      <c r="L241" s="35">
        <f t="shared" ca="1" si="34"/>
        <v>582.63218725960326</v>
      </c>
    </row>
    <row r="242" spans="3:12" x14ac:dyDescent="0.25">
      <c r="C242" s="3">
        <v>225</v>
      </c>
      <c r="D242" s="35">
        <f t="shared" ca="1" si="27"/>
        <v>2.8640344763228076</v>
      </c>
      <c r="E242" s="35">
        <f t="shared" ca="1" si="28"/>
        <v>583.90572968434446</v>
      </c>
      <c r="F242" s="35">
        <f t="shared" ca="1" si="29"/>
        <v>583.90572968434446</v>
      </c>
      <c r="G242" s="35">
        <f t="shared" ca="1" si="30"/>
        <v>0</v>
      </c>
      <c r="H242" s="35">
        <f t="shared" ca="1" si="31"/>
        <v>1.8322796260243293</v>
      </c>
      <c r="I242" s="35">
        <f t="shared" ca="1" si="32"/>
        <v>585.73800931036874</v>
      </c>
      <c r="J242" s="35">
        <f t="shared" ca="1" si="33"/>
        <v>1.832279626024274</v>
      </c>
      <c r="K242" s="35">
        <f t="shared" ca="1" si="35"/>
        <v>585.73800931036874</v>
      </c>
      <c r="L242" s="35">
        <f t="shared" ca="1" si="34"/>
        <v>582.63218725960326</v>
      </c>
    </row>
    <row r="243" spans="3:12" x14ac:dyDescent="0.25">
      <c r="C243" s="3">
        <v>226</v>
      </c>
      <c r="D243" s="35">
        <f t="shared" ca="1" si="27"/>
        <v>3.9673237221383575</v>
      </c>
      <c r="E243" s="35">
        <f t="shared" ca="1" si="28"/>
        <v>587.87305340648277</v>
      </c>
      <c r="F243" s="35">
        <f t="shared" ca="1" si="29"/>
        <v>587.87305340648277</v>
      </c>
      <c r="G243" s="35">
        <f t="shared" ca="1" si="30"/>
        <v>0</v>
      </c>
      <c r="H243" s="35">
        <f t="shared" ca="1" si="31"/>
        <v>1.3324609741231392</v>
      </c>
      <c r="I243" s="35">
        <f t="shared" ca="1" si="32"/>
        <v>589.2055143806059</v>
      </c>
      <c r="J243" s="35">
        <f t="shared" ca="1" si="33"/>
        <v>1.332460974123137</v>
      </c>
      <c r="K243" s="35">
        <f t="shared" ca="1" si="35"/>
        <v>585.73800931036874</v>
      </c>
      <c r="L243" s="35">
        <f t="shared" ca="1" si="34"/>
        <v>589.2055143806059</v>
      </c>
    </row>
    <row r="244" spans="3:12" x14ac:dyDescent="0.25">
      <c r="C244" s="3">
        <v>227</v>
      </c>
      <c r="D244" s="35">
        <f t="shared" ca="1" si="27"/>
        <v>4.6587341535503999</v>
      </c>
      <c r="E244" s="35">
        <f t="shared" ca="1" si="28"/>
        <v>592.53178756003319</v>
      </c>
      <c r="F244" s="35">
        <f t="shared" ca="1" si="29"/>
        <v>592.53178756003319</v>
      </c>
      <c r="G244" s="35">
        <f t="shared" ca="1" si="30"/>
        <v>0</v>
      </c>
      <c r="H244" s="35">
        <f t="shared" ca="1" si="31"/>
        <v>1.8812289754391867</v>
      </c>
      <c r="I244" s="35">
        <f t="shared" ca="1" si="32"/>
        <v>594.41301653547237</v>
      </c>
      <c r="J244" s="35">
        <f t="shared" ca="1" si="33"/>
        <v>1.8812289754391713</v>
      </c>
      <c r="K244" s="35">
        <f t="shared" ca="1" si="35"/>
        <v>594.41301653547237</v>
      </c>
      <c r="L244" s="35">
        <f t="shared" ca="1" si="34"/>
        <v>589.2055143806059</v>
      </c>
    </row>
    <row r="245" spans="3:12" x14ac:dyDescent="0.25">
      <c r="C245" s="3">
        <v>228</v>
      </c>
      <c r="D245" s="35">
        <f t="shared" ca="1" si="27"/>
        <v>0.41958007914661921</v>
      </c>
      <c r="E245" s="35">
        <f t="shared" ca="1" si="28"/>
        <v>592.95136763917981</v>
      </c>
      <c r="F245" s="35">
        <f t="shared" ca="1" si="29"/>
        <v>592.95136763917981</v>
      </c>
      <c r="G245" s="35">
        <f t="shared" ca="1" si="30"/>
        <v>0</v>
      </c>
      <c r="H245" s="35">
        <f t="shared" ca="1" si="31"/>
        <v>1.0821050272785921</v>
      </c>
      <c r="I245" s="35">
        <f t="shared" ca="1" si="32"/>
        <v>594.03347266645835</v>
      </c>
      <c r="J245" s="35">
        <f t="shared" ca="1" si="33"/>
        <v>1.0821050272785442</v>
      </c>
      <c r="K245" s="35">
        <f t="shared" ca="1" si="35"/>
        <v>594.41301653547237</v>
      </c>
      <c r="L245" s="35">
        <f t="shared" ca="1" si="34"/>
        <v>594.03347266645835</v>
      </c>
    </row>
    <row r="246" spans="3:12" x14ac:dyDescent="0.25">
      <c r="C246" s="3">
        <v>229</v>
      </c>
      <c r="D246" s="35">
        <f t="shared" ca="1" si="27"/>
        <v>1.6265717001261071</v>
      </c>
      <c r="E246" s="35">
        <f t="shared" ca="1" si="28"/>
        <v>594.57793933930589</v>
      </c>
      <c r="F246" s="35">
        <f t="shared" ca="1" si="29"/>
        <v>594.57793933930589</v>
      </c>
      <c r="G246" s="35">
        <f t="shared" ca="1" si="30"/>
        <v>0</v>
      </c>
      <c r="H246" s="35">
        <f t="shared" ca="1" si="31"/>
        <v>1.617751441387294</v>
      </c>
      <c r="I246" s="35">
        <f t="shared" ca="1" si="32"/>
        <v>596.19569078069321</v>
      </c>
      <c r="J246" s="35">
        <f t="shared" ca="1" si="33"/>
        <v>1.6177514413873268</v>
      </c>
      <c r="K246" s="35">
        <f t="shared" ca="1" si="35"/>
        <v>594.41301653547237</v>
      </c>
      <c r="L246" s="35">
        <f t="shared" ca="1" si="34"/>
        <v>596.19569078069321</v>
      </c>
    </row>
    <row r="247" spans="3:12" x14ac:dyDescent="0.25">
      <c r="C247" s="3">
        <v>230</v>
      </c>
      <c r="D247" s="35">
        <f t="shared" ca="1" si="27"/>
        <v>3.9841668360246976</v>
      </c>
      <c r="E247" s="35">
        <f t="shared" ca="1" si="28"/>
        <v>598.56210617533054</v>
      </c>
      <c r="F247" s="35">
        <f t="shared" ca="1" si="29"/>
        <v>598.56210617533054</v>
      </c>
      <c r="G247" s="35">
        <f t="shared" ca="1" si="30"/>
        <v>0</v>
      </c>
      <c r="H247" s="35">
        <f t="shared" ca="1" si="31"/>
        <v>1.9705781657832997</v>
      </c>
      <c r="I247" s="35">
        <f t="shared" ca="1" si="32"/>
        <v>600.53268434111385</v>
      </c>
      <c r="J247" s="35">
        <f t="shared" ca="1" si="33"/>
        <v>1.9705781657833086</v>
      </c>
      <c r="K247" s="35">
        <f t="shared" ca="1" si="35"/>
        <v>600.53268434111385</v>
      </c>
      <c r="L247" s="35">
        <f t="shared" ca="1" si="34"/>
        <v>596.19569078069321</v>
      </c>
    </row>
    <row r="248" spans="3:12" x14ac:dyDescent="0.25">
      <c r="C248" s="3">
        <v>231</v>
      </c>
      <c r="D248" s="35">
        <f t="shared" ca="1" si="27"/>
        <v>1.8139039296978972</v>
      </c>
      <c r="E248" s="35">
        <f t="shared" ca="1" si="28"/>
        <v>600.3760101050284</v>
      </c>
      <c r="F248" s="35">
        <f t="shared" ca="1" si="29"/>
        <v>600.3760101050284</v>
      </c>
      <c r="G248" s="35">
        <f t="shared" ca="1" si="30"/>
        <v>0</v>
      </c>
      <c r="H248" s="35">
        <f t="shared" ca="1" si="31"/>
        <v>2.2709463977786188</v>
      </c>
      <c r="I248" s="35">
        <f t="shared" ca="1" si="32"/>
        <v>602.64695650280703</v>
      </c>
      <c r="J248" s="35">
        <f t="shared" ca="1" si="33"/>
        <v>2.2709463977786299</v>
      </c>
      <c r="K248" s="35">
        <f t="shared" ca="1" si="35"/>
        <v>600.53268434111385</v>
      </c>
      <c r="L248" s="35">
        <f t="shared" ca="1" si="34"/>
        <v>602.64695650280703</v>
      </c>
    </row>
    <row r="249" spans="3:12" x14ac:dyDescent="0.25">
      <c r="C249" s="3">
        <v>232</v>
      </c>
      <c r="D249" s="35">
        <f t="shared" ca="1" si="27"/>
        <v>4.4872057634962967</v>
      </c>
      <c r="E249" s="35">
        <f t="shared" ca="1" si="28"/>
        <v>604.86321586852466</v>
      </c>
      <c r="F249" s="35">
        <f t="shared" ca="1" si="29"/>
        <v>604.86321586852466</v>
      </c>
      <c r="G249" s="35">
        <f t="shared" ca="1" si="30"/>
        <v>0</v>
      </c>
      <c r="H249" s="35">
        <f t="shared" ca="1" si="31"/>
        <v>2.3207308393855399</v>
      </c>
      <c r="I249" s="35">
        <f t="shared" ca="1" si="32"/>
        <v>607.1839467079102</v>
      </c>
      <c r="J249" s="35">
        <f t="shared" ca="1" si="33"/>
        <v>2.3207308393855328</v>
      </c>
      <c r="K249" s="35">
        <f t="shared" ca="1" si="35"/>
        <v>607.1839467079102</v>
      </c>
      <c r="L249" s="35">
        <f t="shared" ca="1" si="34"/>
        <v>602.64695650280703</v>
      </c>
    </row>
    <row r="250" spans="3:12" x14ac:dyDescent="0.25">
      <c r="C250" s="3">
        <v>233</v>
      </c>
      <c r="D250" s="35">
        <f t="shared" ca="1" si="27"/>
        <v>3.7095513189410596</v>
      </c>
      <c r="E250" s="35">
        <f t="shared" ca="1" si="28"/>
        <v>608.57276718746573</v>
      </c>
      <c r="F250" s="35">
        <f t="shared" ca="1" si="29"/>
        <v>608.57276718746573</v>
      </c>
      <c r="G250" s="35">
        <f t="shared" ca="1" si="30"/>
        <v>0</v>
      </c>
      <c r="H250" s="35">
        <f t="shared" ca="1" si="31"/>
        <v>2.3504604223528816</v>
      </c>
      <c r="I250" s="35">
        <f t="shared" ca="1" si="32"/>
        <v>610.92322760981858</v>
      </c>
      <c r="J250" s="35">
        <f t="shared" ca="1" si="33"/>
        <v>2.3504604223528531</v>
      </c>
      <c r="K250" s="35">
        <f t="shared" ca="1" si="35"/>
        <v>607.1839467079102</v>
      </c>
      <c r="L250" s="35">
        <f t="shared" ca="1" si="34"/>
        <v>610.92322760981858</v>
      </c>
    </row>
    <row r="251" spans="3:12" x14ac:dyDescent="0.25">
      <c r="C251" s="3">
        <v>234</v>
      </c>
      <c r="D251" s="35">
        <f t="shared" ca="1" si="27"/>
        <v>4.80325984699099</v>
      </c>
      <c r="E251" s="35">
        <f t="shared" ca="1" si="28"/>
        <v>613.37602703445668</v>
      </c>
      <c r="F251" s="35">
        <f t="shared" ca="1" si="29"/>
        <v>613.37602703445668</v>
      </c>
      <c r="G251" s="35">
        <f t="shared" ca="1" si="30"/>
        <v>0</v>
      </c>
      <c r="H251" s="35">
        <f t="shared" ca="1" si="31"/>
        <v>2.7273799611716019</v>
      </c>
      <c r="I251" s="35">
        <f t="shared" ca="1" si="32"/>
        <v>616.10340699562823</v>
      </c>
      <c r="J251" s="35">
        <f t="shared" ca="1" si="33"/>
        <v>2.7273799611715503</v>
      </c>
      <c r="K251" s="35">
        <f t="shared" ca="1" si="35"/>
        <v>616.10340699562823</v>
      </c>
      <c r="L251" s="35">
        <f t="shared" ca="1" si="34"/>
        <v>610.92322760981858</v>
      </c>
    </row>
    <row r="252" spans="3:12" x14ac:dyDescent="0.25">
      <c r="C252" s="3">
        <v>235</v>
      </c>
      <c r="D252" s="35">
        <f t="shared" ca="1" si="27"/>
        <v>4.9652162802412452</v>
      </c>
      <c r="E252" s="35">
        <f t="shared" ca="1" si="28"/>
        <v>618.34124331469798</v>
      </c>
      <c r="F252" s="35">
        <f t="shared" ca="1" si="29"/>
        <v>618.34124331469798</v>
      </c>
      <c r="G252" s="35">
        <f t="shared" ca="1" si="30"/>
        <v>0</v>
      </c>
      <c r="H252" s="35">
        <f t="shared" ca="1" si="31"/>
        <v>2.8911659797799438</v>
      </c>
      <c r="I252" s="35">
        <f t="shared" ca="1" si="32"/>
        <v>621.23240929447797</v>
      </c>
      <c r="J252" s="35">
        <f t="shared" ca="1" si="33"/>
        <v>2.8911659797799985</v>
      </c>
      <c r="K252" s="35">
        <f t="shared" ca="1" si="35"/>
        <v>616.10340699562823</v>
      </c>
      <c r="L252" s="35">
        <f t="shared" ca="1" si="34"/>
        <v>621.23240929447797</v>
      </c>
    </row>
    <row r="253" spans="3:12" x14ac:dyDescent="0.25">
      <c r="C253" s="3">
        <v>236</v>
      </c>
      <c r="D253" s="35">
        <f t="shared" ca="1" si="27"/>
        <v>0.58277945788804075</v>
      </c>
      <c r="E253" s="35">
        <f t="shared" ca="1" si="28"/>
        <v>618.924022772586</v>
      </c>
      <c r="F253" s="35">
        <f t="shared" ca="1" si="29"/>
        <v>618.924022772586</v>
      </c>
      <c r="G253" s="35">
        <f t="shared" ca="1" si="30"/>
        <v>0</v>
      </c>
      <c r="H253" s="35">
        <f t="shared" ca="1" si="31"/>
        <v>1.2689740264702141</v>
      </c>
      <c r="I253" s="35">
        <f t="shared" ca="1" si="32"/>
        <v>620.19299679905623</v>
      </c>
      <c r="J253" s="35">
        <f t="shared" ca="1" si="33"/>
        <v>1.2689740264702323</v>
      </c>
      <c r="K253" s="35">
        <f t="shared" ca="1" si="35"/>
        <v>620.19299679905623</v>
      </c>
      <c r="L253" s="35">
        <f t="shared" ca="1" si="34"/>
        <v>621.23240929447797</v>
      </c>
    </row>
    <row r="254" spans="3:12" x14ac:dyDescent="0.25">
      <c r="C254" s="3">
        <v>237</v>
      </c>
      <c r="D254" s="35">
        <f t="shared" ca="1" si="27"/>
        <v>2.8966261601594261</v>
      </c>
      <c r="E254" s="35">
        <f t="shared" ca="1" si="28"/>
        <v>621.82064893274537</v>
      </c>
      <c r="F254" s="35">
        <f t="shared" ca="1" si="29"/>
        <v>621.82064893274537</v>
      </c>
      <c r="G254" s="35">
        <f t="shared" ca="1" si="30"/>
        <v>0</v>
      </c>
      <c r="H254" s="35">
        <f t="shared" ca="1" si="31"/>
        <v>1.9492604789080117</v>
      </c>
      <c r="I254" s="35">
        <f t="shared" ca="1" si="32"/>
        <v>623.76990941165343</v>
      </c>
      <c r="J254" s="35">
        <f t="shared" ca="1" si="33"/>
        <v>1.9492604789080588</v>
      </c>
      <c r="K254" s="35">
        <f t="shared" ca="1" si="35"/>
        <v>623.76990941165343</v>
      </c>
      <c r="L254" s="35">
        <f t="shared" ca="1" si="34"/>
        <v>621.23240929447797</v>
      </c>
    </row>
    <row r="255" spans="3:12" x14ac:dyDescent="0.25">
      <c r="C255" s="3">
        <v>238</v>
      </c>
      <c r="D255" s="35">
        <f t="shared" ca="1" si="27"/>
        <v>3.3564188348201918</v>
      </c>
      <c r="E255" s="35">
        <f t="shared" ca="1" si="28"/>
        <v>625.17706776756552</v>
      </c>
      <c r="F255" s="35">
        <f t="shared" ca="1" si="29"/>
        <v>625.17706776756552</v>
      </c>
      <c r="G255" s="35">
        <f t="shared" ca="1" si="30"/>
        <v>0</v>
      </c>
      <c r="H255" s="35">
        <f t="shared" ca="1" si="31"/>
        <v>2.7691162182190294</v>
      </c>
      <c r="I255" s="35">
        <f t="shared" ca="1" si="32"/>
        <v>627.9461839857845</v>
      </c>
      <c r="J255" s="35">
        <f t="shared" ca="1" si="33"/>
        <v>2.7691162182189828</v>
      </c>
      <c r="K255" s="35">
        <f t="shared" ca="1" si="35"/>
        <v>623.76990941165343</v>
      </c>
      <c r="L255" s="35">
        <f t="shared" ca="1" si="34"/>
        <v>627.9461839857845</v>
      </c>
    </row>
    <row r="256" spans="3:12" x14ac:dyDescent="0.25">
      <c r="C256" s="3">
        <v>239</v>
      </c>
      <c r="D256" s="35">
        <f t="shared" ca="1" si="27"/>
        <v>0.89520224878539778</v>
      </c>
      <c r="E256" s="35">
        <f t="shared" ca="1" si="28"/>
        <v>626.0722700163509</v>
      </c>
      <c r="F256" s="35">
        <f t="shared" ca="1" si="29"/>
        <v>626.0722700163509</v>
      </c>
      <c r="G256" s="35">
        <f t="shared" ca="1" si="30"/>
        <v>0</v>
      </c>
      <c r="H256" s="35">
        <f t="shared" ca="1" si="31"/>
        <v>1.7350671578594996</v>
      </c>
      <c r="I256" s="35">
        <f t="shared" ca="1" si="32"/>
        <v>627.80733717421037</v>
      </c>
      <c r="J256" s="35">
        <f t="shared" ca="1" si="33"/>
        <v>1.7350671578594756</v>
      </c>
      <c r="K256" s="35">
        <f t="shared" ca="1" si="35"/>
        <v>627.80733717421037</v>
      </c>
      <c r="L256" s="35">
        <f t="shared" ca="1" si="34"/>
        <v>627.9461839857845</v>
      </c>
    </row>
    <row r="257" spans="3:12" x14ac:dyDescent="0.25">
      <c r="C257" s="3">
        <v>240</v>
      </c>
      <c r="D257" s="35">
        <f t="shared" ca="1" si="27"/>
        <v>2.6524963586398314</v>
      </c>
      <c r="E257" s="35">
        <f t="shared" ca="1" si="28"/>
        <v>628.72476637499074</v>
      </c>
      <c r="F257" s="35">
        <f t="shared" ca="1" si="29"/>
        <v>628.72476637499074</v>
      </c>
      <c r="G257" s="35">
        <f t="shared" ca="1" si="30"/>
        <v>0</v>
      </c>
      <c r="H257" s="35">
        <f t="shared" ca="1" si="31"/>
        <v>2.2466708810698499</v>
      </c>
      <c r="I257" s="35">
        <f t="shared" ca="1" si="32"/>
        <v>630.97143725606054</v>
      </c>
      <c r="J257" s="35">
        <f t="shared" ca="1" si="33"/>
        <v>2.2466708810698037</v>
      </c>
      <c r="K257" s="35">
        <f t="shared" ca="1" si="35"/>
        <v>630.97143725606054</v>
      </c>
      <c r="L257" s="35">
        <f t="shared" ca="1" si="34"/>
        <v>627.9461839857845</v>
      </c>
    </row>
    <row r="258" spans="3:12" x14ac:dyDescent="0.25">
      <c r="C258" s="3">
        <v>241</v>
      </c>
      <c r="D258" s="35">
        <f t="shared" ca="1" si="27"/>
        <v>4.8481211409395648</v>
      </c>
      <c r="E258" s="35">
        <f t="shared" ca="1" si="28"/>
        <v>633.57288751593035</v>
      </c>
      <c r="F258" s="35">
        <f t="shared" ca="1" si="29"/>
        <v>633.57288751593035</v>
      </c>
      <c r="G258" s="35">
        <f t="shared" ca="1" si="30"/>
        <v>0</v>
      </c>
      <c r="H258" s="35">
        <f t="shared" ca="1" si="31"/>
        <v>1.5536222327187148</v>
      </c>
      <c r="I258" s="35">
        <f t="shared" ca="1" si="32"/>
        <v>635.12650974864903</v>
      </c>
      <c r="J258" s="35">
        <f t="shared" ca="1" si="33"/>
        <v>1.5536222327186806</v>
      </c>
      <c r="K258" s="35">
        <f t="shared" ca="1" si="35"/>
        <v>630.97143725606054</v>
      </c>
      <c r="L258" s="35">
        <f t="shared" ca="1" si="34"/>
        <v>635.12650974864903</v>
      </c>
    </row>
    <row r="259" spans="3:12" x14ac:dyDescent="0.25">
      <c r="C259" s="3">
        <v>242</v>
      </c>
      <c r="D259" s="35">
        <f t="shared" ca="1" si="27"/>
        <v>1.8339643337026124</v>
      </c>
      <c r="E259" s="35">
        <f t="shared" ca="1" si="28"/>
        <v>635.40685184963297</v>
      </c>
      <c r="F259" s="35">
        <f t="shared" ca="1" si="29"/>
        <v>635.40685184963297</v>
      </c>
      <c r="G259" s="35">
        <f t="shared" ca="1" si="30"/>
        <v>0</v>
      </c>
      <c r="H259" s="35">
        <f t="shared" ca="1" si="31"/>
        <v>2.3664546940579898</v>
      </c>
      <c r="I259" s="35">
        <f t="shared" ca="1" si="32"/>
        <v>637.77330654369098</v>
      </c>
      <c r="J259" s="35">
        <f t="shared" ca="1" si="33"/>
        <v>2.3664546940580067</v>
      </c>
      <c r="K259" s="35">
        <f t="shared" ca="1" si="35"/>
        <v>637.77330654369098</v>
      </c>
      <c r="L259" s="35">
        <f t="shared" ca="1" si="34"/>
        <v>635.12650974864903</v>
      </c>
    </row>
    <row r="260" spans="3:12" x14ac:dyDescent="0.25">
      <c r="C260" s="3">
        <v>243</v>
      </c>
      <c r="D260" s="35">
        <f t="shared" ca="1" si="27"/>
        <v>3.6059820781583434</v>
      </c>
      <c r="E260" s="35">
        <f t="shared" ca="1" si="28"/>
        <v>639.01283392779135</v>
      </c>
      <c r="F260" s="35">
        <f t="shared" ca="1" si="29"/>
        <v>639.01283392779135</v>
      </c>
      <c r="G260" s="35">
        <f t="shared" ca="1" si="30"/>
        <v>0</v>
      </c>
      <c r="H260" s="35">
        <f t="shared" ca="1" si="31"/>
        <v>1.8713945666224294</v>
      </c>
      <c r="I260" s="35">
        <f t="shared" ca="1" si="32"/>
        <v>640.88422849441383</v>
      </c>
      <c r="J260" s="35">
        <f t="shared" ca="1" si="33"/>
        <v>1.8713945666224845</v>
      </c>
      <c r="K260" s="35">
        <f t="shared" ca="1" si="35"/>
        <v>637.77330654369098</v>
      </c>
      <c r="L260" s="35">
        <f t="shared" ca="1" si="34"/>
        <v>640.88422849441383</v>
      </c>
    </row>
    <row r="261" spans="3:12" x14ac:dyDescent="0.25">
      <c r="C261" s="3">
        <v>244</v>
      </c>
      <c r="D261" s="35">
        <f t="shared" ca="1" si="27"/>
        <v>2.5429929110952401</v>
      </c>
      <c r="E261" s="35">
        <f t="shared" ca="1" si="28"/>
        <v>641.55582683888656</v>
      </c>
      <c r="F261" s="35">
        <f t="shared" ca="1" si="29"/>
        <v>641.55582683888656</v>
      </c>
      <c r="G261" s="35">
        <f t="shared" ca="1" si="30"/>
        <v>0</v>
      </c>
      <c r="H261" s="35">
        <f t="shared" ca="1" si="31"/>
        <v>2.3017806832817689</v>
      </c>
      <c r="I261" s="35">
        <f t="shared" ca="1" si="32"/>
        <v>643.85760752216834</v>
      </c>
      <c r="J261" s="35">
        <f t="shared" ca="1" si="33"/>
        <v>2.3017806832817769</v>
      </c>
      <c r="K261" s="35">
        <f t="shared" ca="1" si="35"/>
        <v>643.85760752216834</v>
      </c>
      <c r="L261" s="35">
        <f t="shared" ca="1" si="34"/>
        <v>640.88422849441383</v>
      </c>
    </row>
    <row r="262" spans="3:12" x14ac:dyDescent="0.25">
      <c r="C262" s="3">
        <v>245</v>
      </c>
      <c r="D262" s="35">
        <f t="shared" ca="1" si="27"/>
        <v>0.22210030826462279</v>
      </c>
      <c r="E262" s="35">
        <f t="shared" ca="1" si="28"/>
        <v>641.77792714715122</v>
      </c>
      <c r="F262" s="35">
        <f t="shared" ca="1" si="29"/>
        <v>641.77792714715122</v>
      </c>
      <c r="G262" s="35">
        <f t="shared" ca="1" si="30"/>
        <v>0</v>
      </c>
      <c r="H262" s="35">
        <f t="shared" ca="1" si="31"/>
        <v>1.3659404550657146</v>
      </c>
      <c r="I262" s="35">
        <f t="shared" ca="1" si="32"/>
        <v>643.14386760221691</v>
      </c>
      <c r="J262" s="35">
        <f t="shared" ca="1" si="33"/>
        <v>1.3659404550656973</v>
      </c>
      <c r="K262" s="35">
        <f t="shared" ca="1" si="35"/>
        <v>643.85760752216834</v>
      </c>
      <c r="L262" s="35">
        <f t="shared" ca="1" si="34"/>
        <v>643.14386760221691</v>
      </c>
    </row>
    <row r="263" spans="3:12" x14ac:dyDescent="0.25">
      <c r="C263" s="3">
        <v>246</v>
      </c>
      <c r="D263" s="35">
        <f t="shared" ca="1" si="27"/>
        <v>1.342876519622684</v>
      </c>
      <c r="E263" s="35">
        <f t="shared" ca="1" si="28"/>
        <v>643.1208036667739</v>
      </c>
      <c r="F263" s="35">
        <f t="shared" ca="1" si="29"/>
        <v>643.14386760221691</v>
      </c>
      <c r="G263" s="35">
        <f t="shared" ca="1" si="30"/>
        <v>2.3063935443019545E-2</v>
      </c>
      <c r="H263" s="35">
        <f t="shared" ca="1" si="31"/>
        <v>1.354805168214291</v>
      </c>
      <c r="I263" s="35">
        <f t="shared" ca="1" si="32"/>
        <v>644.4986727704312</v>
      </c>
      <c r="J263" s="35">
        <f t="shared" ca="1" si="33"/>
        <v>1.3778691036573036</v>
      </c>
      <c r="K263" s="35">
        <f t="shared" ca="1" si="35"/>
        <v>643.85760752216834</v>
      </c>
      <c r="L263" s="35">
        <f t="shared" ca="1" si="34"/>
        <v>644.4986727704312</v>
      </c>
    </row>
    <row r="264" spans="3:12" x14ac:dyDescent="0.25">
      <c r="C264" s="3">
        <v>247</v>
      </c>
      <c r="D264" s="35">
        <f t="shared" ca="1" si="27"/>
        <v>1.033869766842233</v>
      </c>
      <c r="E264" s="35">
        <f t="shared" ca="1" si="28"/>
        <v>644.15467343361615</v>
      </c>
      <c r="F264" s="35">
        <f t="shared" ca="1" si="29"/>
        <v>644.15467343361615</v>
      </c>
      <c r="G264" s="35">
        <f t="shared" ca="1" si="30"/>
        <v>0</v>
      </c>
      <c r="H264" s="35">
        <f t="shared" ca="1" si="31"/>
        <v>1.6004333288272354</v>
      </c>
      <c r="I264" s="35">
        <f t="shared" ca="1" si="32"/>
        <v>645.75510676244335</v>
      </c>
      <c r="J264" s="35">
        <f t="shared" ca="1" si="33"/>
        <v>1.6004333288271937</v>
      </c>
      <c r="K264" s="35">
        <f t="shared" ca="1" si="35"/>
        <v>645.75510676244335</v>
      </c>
      <c r="L264" s="35">
        <f t="shared" ca="1" si="34"/>
        <v>644.4986727704312</v>
      </c>
    </row>
    <row r="265" spans="3:12" x14ac:dyDescent="0.25">
      <c r="C265" s="3">
        <v>248</v>
      </c>
      <c r="D265" s="35">
        <f t="shared" ca="1" si="27"/>
        <v>2.4857726953702191</v>
      </c>
      <c r="E265" s="35">
        <f t="shared" ca="1" si="28"/>
        <v>646.64044612898635</v>
      </c>
      <c r="F265" s="35">
        <f t="shared" ca="1" si="29"/>
        <v>646.64044612898635</v>
      </c>
      <c r="G265" s="35">
        <f t="shared" ca="1" si="30"/>
        <v>0</v>
      </c>
      <c r="H265" s="35">
        <f t="shared" ca="1" si="31"/>
        <v>2.1691938401845818</v>
      </c>
      <c r="I265" s="35">
        <f t="shared" ca="1" si="32"/>
        <v>648.80963996917092</v>
      </c>
      <c r="J265" s="35">
        <f t="shared" ca="1" si="33"/>
        <v>2.1691938401845619</v>
      </c>
      <c r="K265" s="35">
        <f t="shared" ca="1" si="35"/>
        <v>645.75510676244335</v>
      </c>
      <c r="L265" s="35">
        <f t="shared" ca="1" si="34"/>
        <v>648.80963996917092</v>
      </c>
    </row>
    <row r="266" spans="3:12" x14ac:dyDescent="0.25">
      <c r="C266" s="3">
        <v>249</v>
      </c>
      <c r="D266" s="35">
        <f t="shared" ca="1" si="27"/>
        <v>3.4029694729201054</v>
      </c>
      <c r="E266" s="35">
        <f t="shared" ca="1" si="28"/>
        <v>650.04341560190642</v>
      </c>
      <c r="F266" s="35">
        <f t="shared" ca="1" si="29"/>
        <v>650.04341560190642</v>
      </c>
      <c r="G266" s="35">
        <f t="shared" ca="1" si="30"/>
        <v>0</v>
      </c>
      <c r="H266" s="35">
        <f t="shared" ca="1" si="31"/>
        <v>1.6293126638342237</v>
      </c>
      <c r="I266" s="35">
        <f t="shared" ca="1" si="32"/>
        <v>651.6727282657406</v>
      </c>
      <c r="J266" s="35">
        <f t="shared" ca="1" si="33"/>
        <v>1.6293126638341846</v>
      </c>
      <c r="K266" s="35">
        <f t="shared" ca="1" si="35"/>
        <v>651.6727282657406</v>
      </c>
      <c r="L266" s="35">
        <f t="shared" ca="1" si="34"/>
        <v>648.80963996917092</v>
      </c>
    </row>
    <row r="267" spans="3:12" x14ac:dyDescent="0.25">
      <c r="C267" s="3">
        <v>250</v>
      </c>
      <c r="D267" s="35">
        <f t="shared" ca="1" si="27"/>
        <v>4.2917443034975253</v>
      </c>
      <c r="E267" s="35">
        <f t="shared" ca="1" si="28"/>
        <v>654.335159905404</v>
      </c>
      <c r="F267" s="35">
        <f t="shared" ca="1" si="29"/>
        <v>654.335159905404</v>
      </c>
      <c r="G267" s="35">
        <f t="shared" ca="1" si="30"/>
        <v>0</v>
      </c>
      <c r="H267" s="35">
        <f t="shared" ca="1" si="31"/>
        <v>2.2688166401184535</v>
      </c>
      <c r="I267" s="35">
        <f t="shared" ca="1" si="32"/>
        <v>656.60397654552241</v>
      </c>
      <c r="J267" s="35">
        <f t="shared" ca="1" si="33"/>
        <v>2.2688166401184162</v>
      </c>
      <c r="K267" s="35">
        <f t="shared" ca="1" si="35"/>
        <v>651.6727282657406</v>
      </c>
      <c r="L267" s="35">
        <f t="shared" ca="1" si="34"/>
        <v>656.60397654552241</v>
      </c>
    </row>
    <row r="268" spans="3:12" x14ac:dyDescent="0.25">
      <c r="C268" s="3">
        <v>251</v>
      </c>
      <c r="D268" s="35">
        <f t="shared" ca="1" si="27"/>
        <v>4.8139709712564702</v>
      </c>
      <c r="E268" s="35">
        <f t="shared" ca="1" si="28"/>
        <v>659.14913087666048</v>
      </c>
      <c r="F268" s="35">
        <f t="shared" ca="1" si="29"/>
        <v>659.14913087666048</v>
      </c>
      <c r="G268" s="35">
        <f t="shared" ca="1" si="30"/>
        <v>0</v>
      </c>
      <c r="H268" s="35">
        <f t="shared" ca="1" si="31"/>
        <v>3.0045755039771755</v>
      </c>
      <c r="I268" s="35">
        <f t="shared" ca="1" si="32"/>
        <v>662.15370638063769</v>
      </c>
      <c r="J268" s="35">
        <f t="shared" ca="1" si="33"/>
        <v>3.0045755039772075</v>
      </c>
      <c r="K268" s="35">
        <f t="shared" ca="1" si="35"/>
        <v>662.15370638063769</v>
      </c>
      <c r="L268" s="35">
        <f t="shared" ca="1" si="34"/>
        <v>656.60397654552241</v>
      </c>
    </row>
    <row r="269" spans="3:12" x14ac:dyDescent="0.25">
      <c r="C269" s="3">
        <v>252</v>
      </c>
      <c r="D269" s="35">
        <f t="shared" ca="1" si="27"/>
        <v>2.201330755072211</v>
      </c>
      <c r="E269" s="35">
        <f t="shared" ca="1" si="28"/>
        <v>661.35046163173274</v>
      </c>
      <c r="F269" s="35">
        <f t="shared" ca="1" si="29"/>
        <v>661.35046163173274</v>
      </c>
      <c r="G269" s="35">
        <f t="shared" ca="1" si="30"/>
        <v>0</v>
      </c>
      <c r="H269" s="35">
        <f t="shared" ca="1" si="31"/>
        <v>2.4833513389236579</v>
      </c>
      <c r="I269" s="35">
        <f t="shared" ca="1" si="32"/>
        <v>663.83381297065637</v>
      </c>
      <c r="J269" s="35">
        <f t="shared" ca="1" si="33"/>
        <v>2.4833513389236259</v>
      </c>
      <c r="K269" s="35">
        <f t="shared" ca="1" si="35"/>
        <v>662.15370638063769</v>
      </c>
      <c r="L269" s="35">
        <f t="shared" ca="1" si="34"/>
        <v>663.83381297065637</v>
      </c>
    </row>
    <row r="270" spans="3:12" x14ac:dyDescent="0.25">
      <c r="C270" s="3">
        <v>253</v>
      </c>
      <c r="D270" s="35">
        <f t="shared" ca="1" si="27"/>
        <v>0.58330682395524858</v>
      </c>
      <c r="E270" s="35">
        <f t="shared" ca="1" si="28"/>
        <v>661.93376845568798</v>
      </c>
      <c r="F270" s="35">
        <f t="shared" ca="1" si="29"/>
        <v>662.15370638063769</v>
      </c>
      <c r="G270" s="35">
        <f t="shared" ca="1" si="30"/>
        <v>0.21993792494970421</v>
      </c>
      <c r="H270" s="35">
        <f t="shared" ca="1" si="31"/>
        <v>1.4359774685991415</v>
      </c>
      <c r="I270" s="35">
        <f t="shared" ca="1" si="32"/>
        <v>663.58968384923685</v>
      </c>
      <c r="J270" s="35">
        <f t="shared" ca="1" si="33"/>
        <v>1.6559153935488666</v>
      </c>
      <c r="K270" s="35">
        <f t="shared" ca="1" si="35"/>
        <v>663.58968384923685</v>
      </c>
      <c r="L270" s="35">
        <f t="shared" ca="1" si="34"/>
        <v>663.83381297065637</v>
      </c>
    </row>
    <row r="271" spans="3:12" x14ac:dyDescent="0.25">
      <c r="C271" s="3">
        <v>254</v>
      </c>
      <c r="D271" s="35">
        <f t="shared" ca="1" si="27"/>
        <v>2.5238163062852319</v>
      </c>
      <c r="E271" s="35">
        <f t="shared" ca="1" si="28"/>
        <v>664.45758476197318</v>
      </c>
      <c r="F271" s="35">
        <f t="shared" ca="1" si="29"/>
        <v>664.45758476197318</v>
      </c>
      <c r="G271" s="35">
        <f t="shared" ca="1" si="30"/>
        <v>0</v>
      </c>
      <c r="H271" s="35">
        <f t="shared" ca="1" si="31"/>
        <v>2.4492141145943327</v>
      </c>
      <c r="I271" s="35">
        <f t="shared" ca="1" si="32"/>
        <v>666.90679887656756</v>
      </c>
      <c r="J271" s="35">
        <f t="shared" ca="1" si="33"/>
        <v>2.4492141145943833</v>
      </c>
      <c r="K271" s="35">
        <f t="shared" ca="1" si="35"/>
        <v>666.90679887656756</v>
      </c>
      <c r="L271" s="35">
        <f t="shared" ca="1" si="34"/>
        <v>663.83381297065637</v>
      </c>
    </row>
    <row r="272" spans="3:12" x14ac:dyDescent="0.25">
      <c r="C272" s="3">
        <v>255</v>
      </c>
      <c r="D272" s="35">
        <f t="shared" ca="1" si="27"/>
        <v>1.2074486098034964</v>
      </c>
      <c r="E272" s="35">
        <f t="shared" ca="1" si="28"/>
        <v>665.66503337177664</v>
      </c>
      <c r="F272" s="35">
        <f t="shared" ca="1" si="29"/>
        <v>665.66503337177664</v>
      </c>
      <c r="G272" s="35">
        <f t="shared" ca="1" si="30"/>
        <v>0</v>
      </c>
      <c r="H272" s="35">
        <f t="shared" ca="1" si="31"/>
        <v>1.1332411560519295</v>
      </c>
      <c r="I272" s="35">
        <f t="shared" ca="1" si="32"/>
        <v>666.79827452782854</v>
      </c>
      <c r="J272" s="35">
        <f t="shared" ca="1" si="33"/>
        <v>1.1332411560518949</v>
      </c>
      <c r="K272" s="35">
        <f t="shared" ca="1" si="35"/>
        <v>666.90679887656756</v>
      </c>
      <c r="L272" s="35">
        <f t="shared" ca="1" si="34"/>
        <v>666.79827452782854</v>
      </c>
    </row>
    <row r="273" spans="3:12" x14ac:dyDescent="0.25">
      <c r="C273" s="3">
        <v>256</v>
      </c>
      <c r="D273" s="35">
        <f t="shared" ca="1" si="27"/>
        <v>4.8370231102561121</v>
      </c>
      <c r="E273" s="35">
        <f t="shared" ca="1" si="28"/>
        <v>670.5020564820328</v>
      </c>
      <c r="F273" s="35">
        <f t="shared" ca="1" si="29"/>
        <v>670.5020564820328</v>
      </c>
      <c r="G273" s="35">
        <f t="shared" ca="1" si="30"/>
        <v>0</v>
      </c>
      <c r="H273" s="35">
        <f t="shared" ca="1" si="31"/>
        <v>1.7292063854024624</v>
      </c>
      <c r="I273" s="35">
        <f t="shared" ca="1" si="32"/>
        <v>672.23126286743525</v>
      </c>
      <c r="J273" s="35">
        <f t="shared" ca="1" si="33"/>
        <v>1.7292063854024491</v>
      </c>
      <c r="K273" s="35">
        <f t="shared" ca="1" si="35"/>
        <v>666.90679887656756</v>
      </c>
      <c r="L273" s="35">
        <f t="shared" ca="1" si="34"/>
        <v>672.23126286743525</v>
      </c>
    </row>
    <row r="274" spans="3:12" x14ac:dyDescent="0.25">
      <c r="C274" s="3">
        <v>257</v>
      </c>
      <c r="D274" s="35">
        <f t="shared" ca="1" si="27"/>
        <v>0.95940899293995907</v>
      </c>
      <c r="E274" s="35">
        <f t="shared" ca="1" si="28"/>
        <v>671.46146547497278</v>
      </c>
      <c r="F274" s="35">
        <f t="shared" ca="1" si="29"/>
        <v>671.46146547497278</v>
      </c>
      <c r="G274" s="35">
        <f t="shared" ca="1" si="30"/>
        <v>0</v>
      </c>
      <c r="H274" s="35">
        <f t="shared" ca="1" si="31"/>
        <v>1.438799326743728</v>
      </c>
      <c r="I274" s="35">
        <f t="shared" ca="1" si="32"/>
        <v>672.9002648017165</v>
      </c>
      <c r="J274" s="35">
        <f t="shared" ca="1" si="33"/>
        <v>1.4387993267437196</v>
      </c>
      <c r="K274" s="35">
        <f t="shared" ca="1" si="35"/>
        <v>672.9002648017165</v>
      </c>
      <c r="L274" s="35">
        <f t="shared" ca="1" si="34"/>
        <v>672.23126286743525</v>
      </c>
    </row>
    <row r="275" spans="3:12" x14ac:dyDescent="0.25">
      <c r="C275" s="3">
        <v>258</v>
      </c>
      <c r="D275" s="35">
        <f t="shared" ca="1" si="27"/>
        <v>1.4541422522468168</v>
      </c>
      <c r="E275" s="35">
        <f t="shared" ca="1" si="28"/>
        <v>672.91560772721959</v>
      </c>
      <c r="F275" s="35">
        <f t="shared" ca="1" si="29"/>
        <v>672.91560772721959</v>
      </c>
      <c r="G275" s="35">
        <f t="shared" ca="1" si="30"/>
        <v>0</v>
      </c>
      <c r="H275" s="35">
        <f t="shared" ca="1" si="31"/>
        <v>1.5381493263069013</v>
      </c>
      <c r="I275" s="35">
        <f t="shared" ca="1" si="32"/>
        <v>674.45375705352649</v>
      </c>
      <c r="J275" s="35">
        <f t="shared" ca="1" si="33"/>
        <v>1.5381493263068933</v>
      </c>
      <c r="K275" s="35">
        <f t="shared" ca="1" si="35"/>
        <v>672.9002648017165</v>
      </c>
      <c r="L275" s="35">
        <f t="shared" ca="1" si="34"/>
        <v>674.45375705352649</v>
      </c>
    </row>
    <row r="276" spans="3:12" x14ac:dyDescent="0.25">
      <c r="C276" s="3">
        <v>259</v>
      </c>
      <c r="D276" s="35">
        <f t="shared" ref="D276:D339" ca="1" si="36">$C$7+($C$8-$C$7)*RAND()</f>
        <v>4.209584107513507</v>
      </c>
      <c r="E276" s="35">
        <f t="shared" ref="E276:E339" ca="1" si="37">D276+E275</f>
        <v>677.12519183473307</v>
      </c>
      <c r="F276" s="35">
        <f t="shared" ref="F276:F339" ca="1" si="38">IF(E276&lt;=MIN(K275:L275),MIN(K275:L275),E276)</f>
        <v>677.12519183473307</v>
      </c>
      <c r="G276" s="35">
        <f t="shared" ref="G276:G339" ca="1" si="39">F276-E276</f>
        <v>0</v>
      </c>
      <c r="H276" s="35">
        <f t="shared" ref="H276:H339" ca="1" si="40">NORMINV(RAND(),$C$11,$C$12)</f>
        <v>1.6134897826467554</v>
      </c>
      <c r="I276" s="35">
        <f t="shared" ref="I276:I339" ca="1" si="41">H276+F276</f>
        <v>678.73868161737983</v>
      </c>
      <c r="J276" s="35">
        <f t="shared" ref="J276:J339" ca="1" si="42">I276-E276</f>
        <v>1.6134897826467522</v>
      </c>
      <c r="K276" s="35">
        <f t="shared" ca="1" si="35"/>
        <v>678.73868161737983</v>
      </c>
      <c r="L276" s="35">
        <f t="shared" ca="1" si="34"/>
        <v>674.45375705352649</v>
      </c>
    </row>
    <row r="277" spans="3:12" x14ac:dyDescent="0.25">
      <c r="C277" s="3">
        <v>260</v>
      </c>
      <c r="D277" s="35">
        <f t="shared" ca="1" si="36"/>
        <v>3.6574676539269539</v>
      </c>
      <c r="E277" s="35">
        <f t="shared" ca="1" si="37"/>
        <v>680.78265948865999</v>
      </c>
      <c r="F277" s="35">
        <f t="shared" ca="1" si="38"/>
        <v>680.78265948865999</v>
      </c>
      <c r="G277" s="35">
        <f t="shared" ca="1" si="39"/>
        <v>0</v>
      </c>
      <c r="H277" s="35">
        <f t="shared" ca="1" si="40"/>
        <v>2.0558076626220503</v>
      </c>
      <c r="I277" s="35">
        <f t="shared" ca="1" si="41"/>
        <v>682.83846715128209</v>
      </c>
      <c r="J277" s="35">
        <f t="shared" ca="1" si="42"/>
        <v>2.0558076626221009</v>
      </c>
      <c r="K277" s="35">
        <f t="shared" ca="1" si="35"/>
        <v>678.73868161737983</v>
      </c>
      <c r="L277" s="35">
        <f t="shared" ref="L277:L340" ca="1" si="43">IF(L276=MIN(K276:L276),I277,L276)</f>
        <v>682.83846715128209</v>
      </c>
    </row>
    <row r="278" spans="3:12" x14ac:dyDescent="0.25">
      <c r="C278" s="3">
        <v>261</v>
      </c>
      <c r="D278" s="35">
        <f t="shared" ca="1" si="36"/>
        <v>4.9135779274179994</v>
      </c>
      <c r="E278" s="35">
        <f t="shared" ca="1" si="37"/>
        <v>685.69623741607802</v>
      </c>
      <c r="F278" s="35">
        <f t="shared" ca="1" si="38"/>
        <v>685.69623741607802</v>
      </c>
      <c r="G278" s="35">
        <f t="shared" ca="1" si="39"/>
        <v>0</v>
      </c>
      <c r="H278" s="35">
        <f t="shared" ca="1" si="40"/>
        <v>2.0064831686806865</v>
      </c>
      <c r="I278" s="35">
        <f t="shared" ca="1" si="41"/>
        <v>687.70272058475871</v>
      </c>
      <c r="J278" s="35">
        <f t="shared" ca="1" si="42"/>
        <v>2.0064831686806883</v>
      </c>
      <c r="K278" s="35">
        <f t="shared" ref="K278:K341" ca="1" si="44">IF(K277=MIN(K277:L277),I278,K277)</f>
        <v>687.70272058475871</v>
      </c>
      <c r="L278" s="35">
        <f t="shared" ca="1" si="43"/>
        <v>682.83846715128209</v>
      </c>
    </row>
    <row r="279" spans="3:12" x14ac:dyDescent="0.25">
      <c r="C279" s="3">
        <v>262</v>
      </c>
      <c r="D279" s="35">
        <f t="shared" ca="1" si="36"/>
        <v>3.7755014162091332</v>
      </c>
      <c r="E279" s="35">
        <f t="shared" ca="1" si="37"/>
        <v>689.4717388322872</v>
      </c>
      <c r="F279" s="35">
        <f t="shared" ca="1" si="38"/>
        <v>689.4717388322872</v>
      </c>
      <c r="G279" s="35">
        <f t="shared" ca="1" si="39"/>
        <v>0</v>
      </c>
      <c r="H279" s="35">
        <f t="shared" ca="1" si="40"/>
        <v>2.4446343304796434</v>
      </c>
      <c r="I279" s="35">
        <f t="shared" ca="1" si="41"/>
        <v>691.91637316276683</v>
      </c>
      <c r="J279" s="35">
        <f t="shared" ca="1" si="42"/>
        <v>2.4446343304796301</v>
      </c>
      <c r="K279" s="35">
        <f t="shared" ca="1" si="44"/>
        <v>687.70272058475871</v>
      </c>
      <c r="L279" s="35">
        <f t="shared" ca="1" si="43"/>
        <v>691.91637316276683</v>
      </c>
    </row>
    <row r="280" spans="3:12" x14ac:dyDescent="0.25">
      <c r="C280" s="3">
        <v>263</v>
      </c>
      <c r="D280" s="35">
        <f t="shared" ca="1" si="36"/>
        <v>1.8972171112538527</v>
      </c>
      <c r="E280" s="35">
        <f t="shared" ca="1" si="37"/>
        <v>691.3689559435411</v>
      </c>
      <c r="F280" s="35">
        <f t="shared" ca="1" si="38"/>
        <v>691.3689559435411</v>
      </c>
      <c r="G280" s="35">
        <f t="shared" ca="1" si="39"/>
        <v>0</v>
      </c>
      <c r="H280" s="35">
        <f t="shared" ca="1" si="40"/>
        <v>2.0457663120758189</v>
      </c>
      <c r="I280" s="35">
        <f t="shared" ca="1" si="41"/>
        <v>693.41472225561688</v>
      </c>
      <c r="J280" s="35">
        <f t="shared" ca="1" si="42"/>
        <v>2.0457663120757843</v>
      </c>
      <c r="K280" s="35">
        <f t="shared" ca="1" si="44"/>
        <v>693.41472225561688</v>
      </c>
      <c r="L280" s="35">
        <f t="shared" ca="1" si="43"/>
        <v>691.91637316276683</v>
      </c>
    </row>
    <row r="281" spans="3:12" x14ac:dyDescent="0.25">
      <c r="C281" s="3">
        <v>264</v>
      </c>
      <c r="D281" s="35">
        <f t="shared" ca="1" si="36"/>
        <v>0.78162252453225445</v>
      </c>
      <c r="E281" s="35">
        <f t="shared" ca="1" si="37"/>
        <v>692.15057846807338</v>
      </c>
      <c r="F281" s="35">
        <f t="shared" ca="1" si="38"/>
        <v>692.15057846807338</v>
      </c>
      <c r="G281" s="35">
        <f t="shared" ca="1" si="39"/>
        <v>0</v>
      </c>
      <c r="H281" s="35">
        <f t="shared" ca="1" si="40"/>
        <v>2.3327428002539814</v>
      </c>
      <c r="I281" s="35">
        <f t="shared" ca="1" si="41"/>
        <v>694.48332126832736</v>
      </c>
      <c r="J281" s="35">
        <f t="shared" ca="1" si="42"/>
        <v>2.3327428002539818</v>
      </c>
      <c r="K281" s="35">
        <f t="shared" ca="1" si="44"/>
        <v>693.41472225561688</v>
      </c>
      <c r="L281" s="35">
        <f t="shared" ca="1" si="43"/>
        <v>694.48332126832736</v>
      </c>
    </row>
    <row r="282" spans="3:12" x14ac:dyDescent="0.25">
      <c r="C282" s="3">
        <v>265</v>
      </c>
      <c r="D282" s="35">
        <f t="shared" ca="1" si="36"/>
        <v>4.9626059349028679</v>
      </c>
      <c r="E282" s="35">
        <f t="shared" ca="1" si="37"/>
        <v>697.11318440297623</v>
      </c>
      <c r="F282" s="35">
        <f t="shared" ca="1" si="38"/>
        <v>697.11318440297623</v>
      </c>
      <c r="G282" s="35">
        <f t="shared" ca="1" si="39"/>
        <v>0</v>
      </c>
      <c r="H282" s="35">
        <f t="shared" ca="1" si="40"/>
        <v>2.0664923395885308</v>
      </c>
      <c r="I282" s="35">
        <f t="shared" ca="1" si="41"/>
        <v>699.17967674256477</v>
      </c>
      <c r="J282" s="35">
        <f t="shared" ca="1" si="42"/>
        <v>2.0664923395885353</v>
      </c>
      <c r="K282" s="35">
        <f t="shared" ca="1" si="44"/>
        <v>699.17967674256477</v>
      </c>
      <c r="L282" s="35">
        <f t="shared" ca="1" si="43"/>
        <v>694.48332126832736</v>
      </c>
    </row>
    <row r="283" spans="3:12" x14ac:dyDescent="0.25">
      <c r="C283" s="3">
        <v>266</v>
      </c>
      <c r="D283" s="35">
        <f t="shared" ca="1" si="36"/>
        <v>2.2635714547123515</v>
      </c>
      <c r="E283" s="35">
        <f t="shared" ca="1" si="37"/>
        <v>699.37675585768864</v>
      </c>
      <c r="F283" s="35">
        <f t="shared" ca="1" si="38"/>
        <v>699.37675585768864</v>
      </c>
      <c r="G283" s="35">
        <f t="shared" ca="1" si="39"/>
        <v>0</v>
      </c>
      <c r="H283" s="35">
        <f t="shared" ca="1" si="40"/>
        <v>2.1444248602864469</v>
      </c>
      <c r="I283" s="35">
        <f t="shared" ca="1" si="41"/>
        <v>701.52118071797508</v>
      </c>
      <c r="J283" s="35">
        <f t="shared" ca="1" si="42"/>
        <v>2.1444248602864491</v>
      </c>
      <c r="K283" s="35">
        <f t="shared" ca="1" si="44"/>
        <v>699.17967674256477</v>
      </c>
      <c r="L283" s="35">
        <f t="shared" ca="1" si="43"/>
        <v>701.52118071797508</v>
      </c>
    </row>
    <row r="284" spans="3:12" x14ac:dyDescent="0.25">
      <c r="C284" s="3">
        <v>267</v>
      </c>
      <c r="D284" s="35">
        <f t="shared" ca="1" si="36"/>
        <v>4.180276502056147</v>
      </c>
      <c r="E284" s="35">
        <f t="shared" ca="1" si="37"/>
        <v>703.55703235974477</v>
      </c>
      <c r="F284" s="35">
        <f t="shared" ca="1" si="38"/>
        <v>703.55703235974477</v>
      </c>
      <c r="G284" s="35">
        <f t="shared" ca="1" si="39"/>
        <v>0</v>
      </c>
      <c r="H284" s="35">
        <f t="shared" ca="1" si="40"/>
        <v>2.7520668578718013</v>
      </c>
      <c r="I284" s="35">
        <f t="shared" ca="1" si="41"/>
        <v>706.30909921761656</v>
      </c>
      <c r="J284" s="35">
        <f t="shared" ca="1" si="42"/>
        <v>2.7520668578717959</v>
      </c>
      <c r="K284" s="35">
        <f t="shared" ca="1" si="44"/>
        <v>706.30909921761656</v>
      </c>
      <c r="L284" s="35">
        <f t="shared" ca="1" si="43"/>
        <v>701.52118071797508</v>
      </c>
    </row>
    <row r="285" spans="3:12" x14ac:dyDescent="0.25">
      <c r="C285" s="3">
        <v>268</v>
      </c>
      <c r="D285" s="35">
        <f t="shared" ca="1" si="36"/>
        <v>2.5621006537192947</v>
      </c>
      <c r="E285" s="35">
        <f t="shared" ca="1" si="37"/>
        <v>706.11913301346408</v>
      </c>
      <c r="F285" s="35">
        <f t="shared" ca="1" si="38"/>
        <v>706.11913301346408</v>
      </c>
      <c r="G285" s="35">
        <f t="shared" ca="1" si="39"/>
        <v>0</v>
      </c>
      <c r="H285" s="35">
        <f t="shared" ca="1" si="40"/>
        <v>1.7895479833191077</v>
      </c>
      <c r="I285" s="35">
        <f t="shared" ca="1" si="41"/>
        <v>707.90868099678323</v>
      </c>
      <c r="J285" s="35">
        <f t="shared" ca="1" si="42"/>
        <v>1.789547983319153</v>
      </c>
      <c r="K285" s="35">
        <f t="shared" ca="1" si="44"/>
        <v>706.30909921761656</v>
      </c>
      <c r="L285" s="35">
        <f t="shared" ca="1" si="43"/>
        <v>707.90868099678323</v>
      </c>
    </row>
    <row r="286" spans="3:12" x14ac:dyDescent="0.25">
      <c r="C286" s="3">
        <v>269</v>
      </c>
      <c r="D286" s="35">
        <f t="shared" ca="1" si="36"/>
        <v>4.9986645125321818</v>
      </c>
      <c r="E286" s="35">
        <f t="shared" ca="1" si="37"/>
        <v>711.11779752599625</v>
      </c>
      <c r="F286" s="35">
        <f t="shared" ca="1" si="38"/>
        <v>711.11779752599625</v>
      </c>
      <c r="G286" s="35">
        <f t="shared" ca="1" si="39"/>
        <v>0</v>
      </c>
      <c r="H286" s="35">
        <f t="shared" ca="1" si="40"/>
        <v>1.7310235837482466</v>
      </c>
      <c r="I286" s="35">
        <f t="shared" ca="1" si="41"/>
        <v>712.84882110974445</v>
      </c>
      <c r="J286" s="35">
        <f t="shared" ca="1" si="42"/>
        <v>1.7310235837481969</v>
      </c>
      <c r="K286" s="35">
        <f t="shared" ca="1" si="44"/>
        <v>712.84882110974445</v>
      </c>
      <c r="L286" s="35">
        <f t="shared" ca="1" si="43"/>
        <v>707.90868099678323</v>
      </c>
    </row>
    <row r="287" spans="3:12" x14ac:dyDescent="0.25">
      <c r="C287" s="3">
        <v>270</v>
      </c>
      <c r="D287" s="35">
        <f t="shared" ca="1" si="36"/>
        <v>0.30265217198939875</v>
      </c>
      <c r="E287" s="35">
        <f t="shared" ca="1" si="37"/>
        <v>711.42044969798565</v>
      </c>
      <c r="F287" s="35">
        <f t="shared" ca="1" si="38"/>
        <v>711.42044969798565</v>
      </c>
      <c r="G287" s="35">
        <f t="shared" ca="1" si="39"/>
        <v>0</v>
      </c>
      <c r="H287" s="35">
        <f t="shared" ca="1" si="40"/>
        <v>1.7776322499847281</v>
      </c>
      <c r="I287" s="35">
        <f t="shared" ca="1" si="41"/>
        <v>713.19808194797042</v>
      </c>
      <c r="J287" s="35">
        <f t="shared" ca="1" si="42"/>
        <v>1.7776322499847765</v>
      </c>
      <c r="K287" s="35">
        <f t="shared" ca="1" si="44"/>
        <v>712.84882110974445</v>
      </c>
      <c r="L287" s="35">
        <f t="shared" ca="1" si="43"/>
        <v>713.19808194797042</v>
      </c>
    </row>
    <row r="288" spans="3:12" x14ac:dyDescent="0.25">
      <c r="C288" s="3">
        <v>271</v>
      </c>
      <c r="D288" s="35">
        <f t="shared" ca="1" si="36"/>
        <v>2.1294364233656191</v>
      </c>
      <c r="E288" s="35">
        <f t="shared" ca="1" si="37"/>
        <v>713.54988612135128</v>
      </c>
      <c r="F288" s="35">
        <f t="shared" ca="1" si="38"/>
        <v>713.54988612135128</v>
      </c>
      <c r="G288" s="35">
        <f t="shared" ca="1" si="39"/>
        <v>0</v>
      </c>
      <c r="H288" s="35">
        <f t="shared" ca="1" si="40"/>
        <v>1.7068025743761428</v>
      </c>
      <c r="I288" s="35">
        <f t="shared" ca="1" si="41"/>
        <v>715.25668869572746</v>
      </c>
      <c r="J288" s="35">
        <f t="shared" ca="1" si="42"/>
        <v>1.7068025743761837</v>
      </c>
      <c r="K288" s="35">
        <f t="shared" ca="1" si="44"/>
        <v>715.25668869572746</v>
      </c>
      <c r="L288" s="35">
        <f t="shared" ca="1" si="43"/>
        <v>713.19808194797042</v>
      </c>
    </row>
    <row r="289" spans="3:12" x14ac:dyDescent="0.25">
      <c r="C289" s="3">
        <v>272</v>
      </c>
      <c r="D289" s="35">
        <f t="shared" ca="1" si="36"/>
        <v>1.357896558539387</v>
      </c>
      <c r="E289" s="35">
        <f t="shared" ca="1" si="37"/>
        <v>714.90778267989072</v>
      </c>
      <c r="F289" s="35">
        <f t="shared" ca="1" si="38"/>
        <v>714.90778267989072</v>
      </c>
      <c r="G289" s="35">
        <f t="shared" ca="1" si="39"/>
        <v>0</v>
      </c>
      <c r="H289" s="35">
        <f t="shared" ca="1" si="40"/>
        <v>2.528217101148436</v>
      </c>
      <c r="I289" s="35">
        <f t="shared" ca="1" si="41"/>
        <v>717.43599978103919</v>
      </c>
      <c r="J289" s="35">
        <f t="shared" ca="1" si="42"/>
        <v>2.5282171011484706</v>
      </c>
      <c r="K289" s="35">
        <f t="shared" ca="1" si="44"/>
        <v>715.25668869572746</v>
      </c>
      <c r="L289" s="35">
        <f t="shared" ca="1" si="43"/>
        <v>717.43599978103919</v>
      </c>
    </row>
    <row r="290" spans="3:12" x14ac:dyDescent="0.25">
      <c r="C290" s="3">
        <v>273</v>
      </c>
      <c r="D290" s="35">
        <f t="shared" ca="1" si="36"/>
        <v>0.89401823895239541</v>
      </c>
      <c r="E290" s="35">
        <f t="shared" ca="1" si="37"/>
        <v>715.80180091884313</v>
      </c>
      <c r="F290" s="35">
        <f t="shared" ca="1" si="38"/>
        <v>715.80180091884313</v>
      </c>
      <c r="G290" s="35">
        <f t="shared" ca="1" si="39"/>
        <v>0</v>
      </c>
      <c r="H290" s="35">
        <f t="shared" ca="1" si="40"/>
        <v>1.953388476755209</v>
      </c>
      <c r="I290" s="35">
        <f t="shared" ca="1" si="41"/>
        <v>717.75518939559834</v>
      </c>
      <c r="J290" s="35">
        <f t="shared" ca="1" si="42"/>
        <v>1.9533884767552081</v>
      </c>
      <c r="K290" s="35">
        <f t="shared" ca="1" si="44"/>
        <v>717.75518939559834</v>
      </c>
      <c r="L290" s="35">
        <f t="shared" ca="1" si="43"/>
        <v>717.43599978103919</v>
      </c>
    </row>
    <row r="291" spans="3:12" x14ac:dyDescent="0.25">
      <c r="C291" s="3">
        <v>274</v>
      </c>
      <c r="D291" s="35">
        <f t="shared" ca="1" si="36"/>
        <v>2.5037580623829774</v>
      </c>
      <c r="E291" s="35">
        <f t="shared" ca="1" si="37"/>
        <v>718.30555898122611</v>
      </c>
      <c r="F291" s="35">
        <f t="shared" ca="1" si="38"/>
        <v>718.30555898122611</v>
      </c>
      <c r="G291" s="35">
        <f t="shared" ca="1" si="39"/>
        <v>0</v>
      </c>
      <c r="H291" s="35">
        <f t="shared" ca="1" si="40"/>
        <v>2.2577700340531233</v>
      </c>
      <c r="I291" s="35">
        <f t="shared" ca="1" si="41"/>
        <v>720.56332901527924</v>
      </c>
      <c r="J291" s="35">
        <f t="shared" ca="1" si="42"/>
        <v>2.2577700340531237</v>
      </c>
      <c r="K291" s="35">
        <f t="shared" ca="1" si="44"/>
        <v>717.75518939559834</v>
      </c>
      <c r="L291" s="35">
        <f t="shared" ca="1" si="43"/>
        <v>720.56332901527924</v>
      </c>
    </row>
    <row r="292" spans="3:12" x14ac:dyDescent="0.25">
      <c r="C292" s="3">
        <v>275</v>
      </c>
      <c r="D292" s="35">
        <f t="shared" ca="1" si="36"/>
        <v>3.4215589625138652</v>
      </c>
      <c r="E292" s="35">
        <f t="shared" ca="1" si="37"/>
        <v>721.72711794373993</v>
      </c>
      <c r="F292" s="35">
        <f t="shared" ca="1" si="38"/>
        <v>721.72711794373993</v>
      </c>
      <c r="G292" s="35">
        <f t="shared" ca="1" si="39"/>
        <v>0</v>
      </c>
      <c r="H292" s="35">
        <f t="shared" ca="1" si="40"/>
        <v>2.3712786172615017</v>
      </c>
      <c r="I292" s="35">
        <f t="shared" ca="1" si="41"/>
        <v>724.09839656100144</v>
      </c>
      <c r="J292" s="35">
        <f t="shared" ca="1" si="42"/>
        <v>2.3712786172615097</v>
      </c>
      <c r="K292" s="35">
        <f t="shared" ca="1" si="44"/>
        <v>724.09839656100144</v>
      </c>
      <c r="L292" s="35">
        <f t="shared" ca="1" si="43"/>
        <v>720.56332901527924</v>
      </c>
    </row>
    <row r="293" spans="3:12" x14ac:dyDescent="0.25">
      <c r="C293" s="3">
        <v>276</v>
      </c>
      <c r="D293" s="35">
        <f t="shared" ca="1" si="36"/>
        <v>3.0888568596827426E-2</v>
      </c>
      <c r="E293" s="35">
        <f t="shared" ca="1" si="37"/>
        <v>721.75800651233681</v>
      </c>
      <c r="F293" s="35">
        <f t="shared" ca="1" si="38"/>
        <v>721.75800651233681</v>
      </c>
      <c r="G293" s="35">
        <f t="shared" ca="1" si="39"/>
        <v>0</v>
      </c>
      <c r="H293" s="35">
        <f t="shared" ca="1" si="40"/>
        <v>1.6152725090510294</v>
      </c>
      <c r="I293" s="35">
        <f t="shared" ca="1" si="41"/>
        <v>723.37327902138782</v>
      </c>
      <c r="J293" s="35">
        <f t="shared" ca="1" si="42"/>
        <v>1.6152725090510103</v>
      </c>
      <c r="K293" s="35">
        <f t="shared" ca="1" si="44"/>
        <v>724.09839656100144</v>
      </c>
      <c r="L293" s="35">
        <f t="shared" ca="1" si="43"/>
        <v>723.37327902138782</v>
      </c>
    </row>
    <row r="294" spans="3:12" x14ac:dyDescent="0.25">
      <c r="C294" s="3">
        <v>277</v>
      </c>
      <c r="D294" s="35">
        <f t="shared" ca="1" si="36"/>
        <v>4.1767347801391947</v>
      </c>
      <c r="E294" s="35">
        <f t="shared" ca="1" si="37"/>
        <v>725.93474129247602</v>
      </c>
      <c r="F294" s="35">
        <f t="shared" ca="1" si="38"/>
        <v>725.93474129247602</v>
      </c>
      <c r="G294" s="35">
        <f t="shared" ca="1" si="39"/>
        <v>0</v>
      </c>
      <c r="H294" s="35">
        <f t="shared" ca="1" si="40"/>
        <v>2.3143610619706387</v>
      </c>
      <c r="I294" s="35">
        <f t="shared" ca="1" si="41"/>
        <v>728.24910235444668</v>
      </c>
      <c r="J294" s="35">
        <f t="shared" ca="1" si="42"/>
        <v>2.3143610619706578</v>
      </c>
      <c r="K294" s="35">
        <f t="shared" ca="1" si="44"/>
        <v>724.09839656100144</v>
      </c>
      <c r="L294" s="35">
        <f t="shared" ca="1" si="43"/>
        <v>728.24910235444668</v>
      </c>
    </row>
    <row r="295" spans="3:12" x14ac:dyDescent="0.25">
      <c r="C295" s="3">
        <v>278</v>
      </c>
      <c r="D295" s="35">
        <f t="shared" ca="1" si="36"/>
        <v>0.65294747155851374</v>
      </c>
      <c r="E295" s="35">
        <f t="shared" ca="1" si="37"/>
        <v>726.58768876403451</v>
      </c>
      <c r="F295" s="35">
        <f t="shared" ca="1" si="38"/>
        <v>726.58768876403451</v>
      </c>
      <c r="G295" s="35">
        <f t="shared" ca="1" si="39"/>
        <v>0</v>
      </c>
      <c r="H295" s="35">
        <f t="shared" ca="1" si="40"/>
        <v>1.4355149288499143</v>
      </c>
      <c r="I295" s="35">
        <f t="shared" ca="1" si="41"/>
        <v>728.02320369288441</v>
      </c>
      <c r="J295" s="35">
        <f t="shared" ca="1" si="42"/>
        <v>1.4355149288498978</v>
      </c>
      <c r="K295" s="35">
        <f t="shared" ca="1" si="44"/>
        <v>728.02320369288441</v>
      </c>
      <c r="L295" s="35">
        <f t="shared" ca="1" si="43"/>
        <v>728.24910235444668</v>
      </c>
    </row>
    <row r="296" spans="3:12" x14ac:dyDescent="0.25">
      <c r="C296" s="3">
        <v>279</v>
      </c>
      <c r="D296" s="35">
        <f t="shared" ca="1" si="36"/>
        <v>2.937511783466547</v>
      </c>
      <c r="E296" s="35">
        <f t="shared" ca="1" si="37"/>
        <v>729.52520054750107</v>
      </c>
      <c r="F296" s="35">
        <f t="shared" ca="1" si="38"/>
        <v>729.52520054750107</v>
      </c>
      <c r="G296" s="35">
        <f t="shared" ca="1" si="39"/>
        <v>0</v>
      </c>
      <c r="H296" s="35">
        <f t="shared" ca="1" si="40"/>
        <v>1.8202168807967818</v>
      </c>
      <c r="I296" s="35">
        <f t="shared" ca="1" si="41"/>
        <v>731.34541742829788</v>
      </c>
      <c r="J296" s="35">
        <f t="shared" ca="1" si="42"/>
        <v>1.8202168807968064</v>
      </c>
      <c r="K296" s="35">
        <f t="shared" ca="1" si="44"/>
        <v>731.34541742829788</v>
      </c>
      <c r="L296" s="35">
        <f t="shared" ca="1" si="43"/>
        <v>728.24910235444668</v>
      </c>
    </row>
    <row r="297" spans="3:12" x14ac:dyDescent="0.25">
      <c r="C297" s="3">
        <v>280</v>
      </c>
      <c r="D297" s="35">
        <f t="shared" ca="1" si="36"/>
        <v>4.147762711722967</v>
      </c>
      <c r="E297" s="35">
        <f t="shared" ca="1" si="37"/>
        <v>733.67296325922405</v>
      </c>
      <c r="F297" s="35">
        <f t="shared" ca="1" si="38"/>
        <v>733.67296325922405</v>
      </c>
      <c r="G297" s="35">
        <f t="shared" ca="1" si="39"/>
        <v>0</v>
      </c>
      <c r="H297" s="35">
        <f t="shared" ca="1" si="40"/>
        <v>1.8142766879996324</v>
      </c>
      <c r="I297" s="35">
        <f t="shared" ca="1" si="41"/>
        <v>735.48723994722366</v>
      </c>
      <c r="J297" s="35">
        <f t="shared" ca="1" si="42"/>
        <v>1.8142766879996088</v>
      </c>
      <c r="K297" s="35">
        <f t="shared" ca="1" si="44"/>
        <v>731.34541742829788</v>
      </c>
      <c r="L297" s="35">
        <f t="shared" ca="1" si="43"/>
        <v>735.48723994722366</v>
      </c>
    </row>
    <row r="298" spans="3:12" x14ac:dyDescent="0.25">
      <c r="C298" s="3">
        <v>281</v>
      </c>
      <c r="D298" s="35">
        <f t="shared" ca="1" si="36"/>
        <v>3.2571441234396001</v>
      </c>
      <c r="E298" s="35">
        <f t="shared" ca="1" si="37"/>
        <v>736.93010738266366</v>
      </c>
      <c r="F298" s="35">
        <f t="shared" ca="1" si="38"/>
        <v>736.93010738266366</v>
      </c>
      <c r="G298" s="35">
        <f t="shared" ca="1" si="39"/>
        <v>0</v>
      </c>
      <c r="H298" s="35">
        <f t="shared" ca="1" si="40"/>
        <v>1.7428616517339885</v>
      </c>
      <c r="I298" s="35">
        <f t="shared" ca="1" si="41"/>
        <v>738.67296903439762</v>
      </c>
      <c r="J298" s="35">
        <f t="shared" ca="1" si="42"/>
        <v>1.7428616517339606</v>
      </c>
      <c r="K298" s="35">
        <f t="shared" ca="1" si="44"/>
        <v>738.67296903439762</v>
      </c>
      <c r="L298" s="35">
        <f t="shared" ca="1" si="43"/>
        <v>735.48723994722366</v>
      </c>
    </row>
    <row r="299" spans="3:12" x14ac:dyDescent="0.25">
      <c r="C299" s="3">
        <v>282</v>
      </c>
      <c r="D299" s="35">
        <f t="shared" ca="1" si="36"/>
        <v>0.56159992504648815</v>
      </c>
      <c r="E299" s="35">
        <f t="shared" ca="1" si="37"/>
        <v>737.49170730771016</v>
      </c>
      <c r="F299" s="35">
        <f t="shared" ca="1" si="38"/>
        <v>737.49170730771016</v>
      </c>
      <c r="G299" s="35">
        <f t="shared" ca="1" si="39"/>
        <v>0</v>
      </c>
      <c r="H299" s="35">
        <f t="shared" ca="1" si="40"/>
        <v>1.6410543240857889</v>
      </c>
      <c r="I299" s="35">
        <f t="shared" ca="1" si="41"/>
        <v>739.13276163179592</v>
      </c>
      <c r="J299" s="35">
        <f t="shared" ca="1" si="42"/>
        <v>1.6410543240857578</v>
      </c>
      <c r="K299" s="35">
        <f t="shared" ca="1" si="44"/>
        <v>738.67296903439762</v>
      </c>
      <c r="L299" s="35">
        <f t="shared" ca="1" si="43"/>
        <v>739.13276163179592</v>
      </c>
    </row>
    <row r="300" spans="3:12" x14ac:dyDescent="0.25">
      <c r="C300" s="3">
        <v>283</v>
      </c>
      <c r="D300" s="35">
        <f t="shared" ca="1" si="36"/>
        <v>3.0138991829405271</v>
      </c>
      <c r="E300" s="35">
        <f t="shared" ca="1" si="37"/>
        <v>740.50560649065073</v>
      </c>
      <c r="F300" s="35">
        <f t="shared" ca="1" si="38"/>
        <v>740.50560649065073</v>
      </c>
      <c r="G300" s="35">
        <f t="shared" ca="1" si="39"/>
        <v>0</v>
      </c>
      <c r="H300" s="35">
        <f t="shared" ca="1" si="40"/>
        <v>2.2052073587751089</v>
      </c>
      <c r="I300" s="35">
        <f t="shared" ca="1" si="41"/>
        <v>742.71081384942579</v>
      </c>
      <c r="J300" s="35">
        <f t="shared" ca="1" si="42"/>
        <v>2.2052073587750556</v>
      </c>
      <c r="K300" s="35">
        <f t="shared" ca="1" si="44"/>
        <v>742.71081384942579</v>
      </c>
      <c r="L300" s="35">
        <f t="shared" ca="1" si="43"/>
        <v>739.13276163179592</v>
      </c>
    </row>
    <row r="301" spans="3:12" x14ac:dyDescent="0.25">
      <c r="C301" s="3">
        <v>284</v>
      </c>
      <c r="D301" s="35">
        <f t="shared" ca="1" si="36"/>
        <v>2.9207495019300085</v>
      </c>
      <c r="E301" s="35">
        <f t="shared" ca="1" si="37"/>
        <v>743.42635599258074</v>
      </c>
      <c r="F301" s="35">
        <f t="shared" ca="1" si="38"/>
        <v>743.42635599258074</v>
      </c>
      <c r="G301" s="35">
        <f t="shared" ca="1" si="39"/>
        <v>0</v>
      </c>
      <c r="H301" s="35">
        <f t="shared" ca="1" si="40"/>
        <v>1.6977725920806808</v>
      </c>
      <c r="I301" s="35">
        <f t="shared" ca="1" si="41"/>
        <v>745.12412858466143</v>
      </c>
      <c r="J301" s="35">
        <f t="shared" ca="1" si="42"/>
        <v>1.6977725920806961</v>
      </c>
      <c r="K301" s="35">
        <f t="shared" ca="1" si="44"/>
        <v>742.71081384942579</v>
      </c>
      <c r="L301" s="35">
        <f t="shared" ca="1" si="43"/>
        <v>745.12412858466143</v>
      </c>
    </row>
    <row r="302" spans="3:12" x14ac:dyDescent="0.25">
      <c r="C302" s="3">
        <v>285</v>
      </c>
      <c r="D302" s="35">
        <f t="shared" ca="1" si="36"/>
        <v>1.4893960434006126</v>
      </c>
      <c r="E302" s="35">
        <f t="shared" ca="1" si="37"/>
        <v>744.91575203598131</v>
      </c>
      <c r="F302" s="35">
        <f t="shared" ca="1" si="38"/>
        <v>744.91575203598131</v>
      </c>
      <c r="G302" s="35">
        <f t="shared" ca="1" si="39"/>
        <v>0</v>
      </c>
      <c r="H302" s="35">
        <f t="shared" ca="1" si="40"/>
        <v>2.1285235114218892</v>
      </c>
      <c r="I302" s="35">
        <f t="shared" ca="1" si="41"/>
        <v>747.04427554740323</v>
      </c>
      <c r="J302" s="35">
        <f t="shared" ca="1" si="42"/>
        <v>2.1285235114219176</v>
      </c>
      <c r="K302" s="35">
        <f t="shared" ca="1" si="44"/>
        <v>747.04427554740323</v>
      </c>
      <c r="L302" s="35">
        <f t="shared" ca="1" si="43"/>
        <v>745.12412858466143</v>
      </c>
    </row>
    <row r="303" spans="3:12" x14ac:dyDescent="0.25">
      <c r="C303" s="3">
        <v>286</v>
      </c>
      <c r="D303" s="35">
        <f t="shared" ca="1" si="36"/>
        <v>1.4251961777241406</v>
      </c>
      <c r="E303" s="35">
        <f t="shared" ca="1" si="37"/>
        <v>746.34094821370547</v>
      </c>
      <c r="F303" s="35">
        <f t="shared" ca="1" si="38"/>
        <v>746.34094821370547</v>
      </c>
      <c r="G303" s="35">
        <f t="shared" ca="1" si="39"/>
        <v>0</v>
      </c>
      <c r="H303" s="35">
        <f t="shared" ca="1" si="40"/>
        <v>1.9902991693899703</v>
      </c>
      <c r="I303" s="35">
        <f t="shared" ca="1" si="41"/>
        <v>748.33124738309539</v>
      </c>
      <c r="J303" s="35">
        <f t="shared" ca="1" si="42"/>
        <v>1.9902991693899139</v>
      </c>
      <c r="K303" s="35">
        <f t="shared" ca="1" si="44"/>
        <v>747.04427554740323</v>
      </c>
      <c r="L303" s="35">
        <f t="shared" ca="1" si="43"/>
        <v>748.33124738309539</v>
      </c>
    </row>
    <row r="304" spans="3:12" x14ac:dyDescent="0.25">
      <c r="C304" s="3">
        <v>287</v>
      </c>
      <c r="D304" s="35">
        <f t="shared" ca="1" si="36"/>
        <v>1.4129987487608731</v>
      </c>
      <c r="E304" s="35">
        <f t="shared" ca="1" si="37"/>
        <v>747.75394696246633</v>
      </c>
      <c r="F304" s="35">
        <f t="shared" ca="1" si="38"/>
        <v>747.75394696246633</v>
      </c>
      <c r="G304" s="35">
        <f t="shared" ca="1" si="39"/>
        <v>0</v>
      </c>
      <c r="H304" s="35">
        <f t="shared" ca="1" si="40"/>
        <v>1.8464243398278375</v>
      </c>
      <c r="I304" s="35">
        <f t="shared" ca="1" si="41"/>
        <v>749.60037130229421</v>
      </c>
      <c r="J304" s="35">
        <f t="shared" ca="1" si="42"/>
        <v>1.8464243398278768</v>
      </c>
      <c r="K304" s="35">
        <f t="shared" ca="1" si="44"/>
        <v>749.60037130229421</v>
      </c>
      <c r="L304" s="35">
        <f t="shared" ca="1" si="43"/>
        <v>748.33124738309539</v>
      </c>
    </row>
    <row r="305" spans="3:12" x14ac:dyDescent="0.25">
      <c r="C305" s="3">
        <v>288</v>
      </c>
      <c r="D305" s="35">
        <f t="shared" ca="1" si="36"/>
        <v>0.24073637564161809</v>
      </c>
      <c r="E305" s="35">
        <f t="shared" ca="1" si="37"/>
        <v>747.99468333810796</v>
      </c>
      <c r="F305" s="35">
        <f t="shared" ca="1" si="38"/>
        <v>748.33124738309539</v>
      </c>
      <c r="G305" s="35">
        <f t="shared" ca="1" si="39"/>
        <v>0.33656404498742631</v>
      </c>
      <c r="H305" s="35">
        <f t="shared" ca="1" si="40"/>
        <v>2.7322569091434694</v>
      </c>
      <c r="I305" s="35">
        <f t="shared" ca="1" si="41"/>
        <v>751.0635042922388</v>
      </c>
      <c r="J305" s="35">
        <f t="shared" ca="1" si="42"/>
        <v>3.0688209541308424</v>
      </c>
      <c r="K305" s="35">
        <f t="shared" ca="1" si="44"/>
        <v>749.60037130229421</v>
      </c>
      <c r="L305" s="35">
        <f t="shared" ca="1" si="43"/>
        <v>751.0635042922388</v>
      </c>
    </row>
    <row r="306" spans="3:12" x14ac:dyDescent="0.25">
      <c r="C306" s="3">
        <v>289</v>
      </c>
      <c r="D306" s="35">
        <f t="shared" ca="1" si="36"/>
        <v>1.3596325207614846</v>
      </c>
      <c r="E306" s="35">
        <f t="shared" ca="1" si="37"/>
        <v>749.35431585886943</v>
      </c>
      <c r="F306" s="35">
        <f t="shared" ca="1" si="38"/>
        <v>749.60037130229421</v>
      </c>
      <c r="G306" s="35">
        <f t="shared" ca="1" si="39"/>
        <v>0.2460554434247797</v>
      </c>
      <c r="H306" s="35">
        <f t="shared" ca="1" si="40"/>
        <v>1.9528870882166964</v>
      </c>
      <c r="I306" s="35">
        <f t="shared" ca="1" si="41"/>
        <v>751.5532583905109</v>
      </c>
      <c r="J306" s="35">
        <f t="shared" ca="1" si="42"/>
        <v>2.1989425316414781</v>
      </c>
      <c r="K306" s="35">
        <f t="shared" ca="1" si="44"/>
        <v>751.5532583905109</v>
      </c>
      <c r="L306" s="35">
        <f t="shared" ca="1" si="43"/>
        <v>751.0635042922388</v>
      </c>
    </row>
    <row r="307" spans="3:12" x14ac:dyDescent="0.25">
      <c r="C307" s="3">
        <v>290</v>
      </c>
      <c r="D307" s="35">
        <f t="shared" ca="1" si="36"/>
        <v>2.953785653909212</v>
      </c>
      <c r="E307" s="35">
        <f t="shared" ca="1" si="37"/>
        <v>752.30810151277865</v>
      </c>
      <c r="F307" s="35">
        <f t="shared" ca="1" si="38"/>
        <v>752.30810151277865</v>
      </c>
      <c r="G307" s="35">
        <f t="shared" ca="1" si="39"/>
        <v>0</v>
      </c>
      <c r="H307" s="35">
        <f t="shared" ca="1" si="40"/>
        <v>1.7539576132535255</v>
      </c>
      <c r="I307" s="35">
        <f t="shared" ca="1" si="41"/>
        <v>754.06205912603218</v>
      </c>
      <c r="J307" s="35">
        <f t="shared" ca="1" si="42"/>
        <v>1.7539576132535331</v>
      </c>
      <c r="K307" s="35">
        <f t="shared" ca="1" si="44"/>
        <v>751.5532583905109</v>
      </c>
      <c r="L307" s="35">
        <f t="shared" ca="1" si="43"/>
        <v>754.06205912603218</v>
      </c>
    </row>
    <row r="308" spans="3:12" x14ac:dyDescent="0.25">
      <c r="C308" s="3">
        <v>291</v>
      </c>
      <c r="D308" s="35">
        <f t="shared" ca="1" si="36"/>
        <v>1.9747597548035245</v>
      </c>
      <c r="E308" s="35">
        <f t="shared" ca="1" si="37"/>
        <v>754.28286126758212</v>
      </c>
      <c r="F308" s="35">
        <f t="shared" ca="1" si="38"/>
        <v>754.28286126758212</v>
      </c>
      <c r="G308" s="35">
        <f t="shared" ca="1" si="39"/>
        <v>0</v>
      </c>
      <c r="H308" s="35">
        <f t="shared" ca="1" si="40"/>
        <v>2.6247777104616357</v>
      </c>
      <c r="I308" s="35">
        <f t="shared" ca="1" si="41"/>
        <v>756.90763897804379</v>
      </c>
      <c r="J308" s="35">
        <f t="shared" ca="1" si="42"/>
        <v>2.6247777104616716</v>
      </c>
      <c r="K308" s="35">
        <f t="shared" ca="1" si="44"/>
        <v>756.90763897804379</v>
      </c>
      <c r="L308" s="35">
        <f t="shared" ca="1" si="43"/>
        <v>754.06205912603218</v>
      </c>
    </row>
    <row r="309" spans="3:12" x14ac:dyDescent="0.25">
      <c r="C309" s="3">
        <v>292</v>
      </c>
      <c r="D309" s="35">
        <f t="shared" ca="1" si="36"/>
        <v>2.6716235362318135</v>
      </c>
      <c r="E309" s="35">
        <f t="shared" ca="1" si="37"/>
        <v>756.9544848038139</v>
      </c>
      <c r="F309" s="35">
        <f t="shared" ca="1" si="38"/>
        <v>756.9544848038139</v>
      </c>
      <c r="G309" s="35">
        <f t="shared" ca="1" si="39"/>
        <v>0</v>
      </c>
      <c r="H309" s="35">
        <f t="shared" ca="1" si="40"/>
        <v>2.4915114748694682</v>
      </c>
      <c r="I309" s="35">
        <f t="shared" ca="1" si="41"/>
        <v>759.44599627868331</v>
      </c>
      <c r="J309" s="35">
        <f t="shared" ca="1" si="42"/>
        <v>2.4915114748694123</v>
      </c>
      <c r="K309" s="35">
        <f t="shared" ca="1" si="44"/>
        <v>756.90763897804379</v>
      </c>
      <c r="L309" s="35">
        <f t="shared" ca="1" si="43"/>
        <v>759.44599627868331</v>
      </c>
    </row>
    <row r="310" spans="3:12" x14ac:dyDescent="0.25">
      <c r="C310" s="3">
        <v>293</v>
      </c>
      <c r="D310" s="35">
        <f t="shared" ca="1" si="36"/>
        <v>1.6375763505269152</v>
      </c>
      <c r="E310" s="35">
        <f t="shared" ca="1" si="37"/>
        <v>758.59206115434085</v>
      </c>
      <c r="F310" s="35">
        <f t="shared" ca="1" si="38"/>
        <v>758.59206115434085</v>
      </c>
      <c r="G310" s="35">
        <f t="shared" ca="1" si="39"/>
        <v>0</v>
      </c>
      <c r="H310" s="35">
        <f t="shared" ca="1" si="40"/>
        <v>1.8364873188214315</v>
      </c>
      <c r="I310" s="35">
        <f t="shared" ca="1" si="41"/>
        <v>760.42854847316232</v>
      </c>
      <c r="J310" s="35">
        <f t="shared" ca="1" si="42"/>
        <v>1.8364873188214688</v>
      </c>
      <c r="K310" s="35">
        <f t="shared" ca="1" si="44"/>
        <v>760.42854847316232</v>
      </c>
      <c r="L310" s="35">
        <f t="shared" ca="1" si="43"/>
        <v>759.44599627868331</v>
      </c>
    </row>
    <row r="311" spans="3:12" x14ac:dyDescent="0.25">
      <c r="C311" s="3">
        <v>294</v>
      </c>
      <c r="D311" s="35">
        <f t="shared" ca="1" si="36"/>
        <v>0.31356314176402</v>
      </c>
      <c r="E311" s="35">
        <f t="shared" ca="1" si="37"/>
        <v>758.90562429610486</v>
      </c>
      <c r="F311" s="35">
        <f t="shared" ca="1" si="38"/>
        <v>759.44599627868331</v>
      </c>
      <c r="G311" s="35">
        <f t="shared" ca="1" si="39"/>
        <v>0.54037198257844921</v>
      </c>
      <c r="H311" s="35">
        <f t="shared" ca="1" si="40"/>
        <v>2.0508775823939169</v>
      </c>
      <c r="I311" s="35">
        <f t="shared" ca="1" si="41"/>
        <v>761.49687386107723</v>
      </c>
      <c r="J311" s="35">
        <f t="shared" ca="1" si="42"/>
        <v>2.5912495649723724</v>
      </c>
      <c r="K311" s="35">
        <f t="shared" ca="1" si="44"/>
        <v>760.42854847316232</v>
      </c>
      <c r="L311" s="35">
        <f t="shared" ca="1" si="43"/>
        <v>761.49687386107723</v>
      </c>
    </row>
    <row r="312" spans="3:12" x14ac:dyDescent="0.25">
      <c r="C312" s="3">
        <v>295</v>
      </c>
      <c r="D312" s="35">
        <f t="shared" ca="1" si="36"/>
        <v>1.6496220120545884</v>
      </c>
      <c r="E312" s="35">
        <f t="shared" ca="1" si="37"/>
        <v>760.55524630815944</v>
      </c>
      <c r="F312" s="35">
        <f t="shared" ca="1" si="38"/>
        <v>760.55524630815944</v>
      </c>
      <c r="G312" s="35">
        <f t="shared" ca="1" si="39"/>
        <v>0</v>
      </c>
      <c r="H312" s="35">
        <f t="shared" ca="1" si="40"/>
        <v>1.5995564890414928</v>
      </c>
      <c r="I312" s="35">
        <f t="shared" ca="1" si="41"/>
        <v>762.15480279720089</v>
      </c>
      <c r="J312" s="35">
        <f t="shared" ca="1" si="42"/>
        <v>1.5995564890414471</v>
      </c>
      <c r="K312" s="35">
        <f t="shared" ca="1" si="44"/>
        <v>762.15480279720089</v>
      </c>
      <c r="L312" s="35">
        <f t="shared" ca="1" si="43"/>
        <v>761.49687386107723</v>
      </c>
    </row>
    <row r="313" spans="3:12" x14ac:dyDescent="0.25">
      <c r="C313" s="3">
        <v>296</v>
      </c>
      <c r="D313" s="35">
        <f t="shared" ca="1" si="36"/>
        <v>4.5723600171559662</v>
      </c>
      <c r="E313" s="35">
        <f t="shared" ca="1" si="37"/>
        <v>765.12760632531536</v>
      </c>
      <c r="F313" s="35">
        <f t="shared" ca="1" si="38"/>
        <v>765.12760632531536</v>
      </c>
      <c r="G313" s="35">
        <f t="shared" ca="1" si="39"/>
        <v>0</v>
      </c>
      <c r="H313" s="35">
        <f t="shared" ca="1" si="40"/>
        <v>2.1405383420944259</v>
      </c>
      <c r="I313" s="35">
        <f t="shared" ca="1" si="41"/>
        <v>767.26814466740973</v>
      </c>
      <c r="J313" s="35">
        <f t="shared" ca="1" si="42"/>
        <v>2.1405383420943735</v>
      </c>
      <c r="K313" s="35">
        <f t="shared" ca="1" si="44"/>
        <v>762.15480279720089</v>
      </c>
      <c r="L313" s="35">
        <f t="shared" ca="1" si="43"/>
        <v>767.26814466740973</v>
      </c>
    </row>
    <row r="314" spans="3:12" x14ac:dyDescent="0.25">
      <c r="C314" s="3">
        <v>297</v>
      </c>
      <c r="D314" s="35">
        <f t="shared" ca="1" si="36"/>
        <v>2.1168575560544634</v>
      </c>
      <c r="E314" s="35">
        <f t="shared" ca="1" si="37"/>
        <v>767.24446388136982</v>
      </c>
      <c r="F314" s="35">
        <f t="shared" ca="1" si="38"/>
        <v>767.24446388136982</v>
      </c>
      <c r="G314" s="35">
        <f t="shared" ca="1" si="39"/>
        <v>0</v>
      </c>
      <c r="H314" s="35">
        <f t="shared" ca="1" si="40"/>
        <v>3.1080878745204288</v>
      </c>
      <c r="I314" s="35">
        <f t="shared" ca="1" si="41"/>
        <v>770.3525517558902</v>
      </c>
      <c r="J314" s="35">
        <f t="shared" ca="1" si="42"/>
        <v>3.108087874520379</v>
      </c>
      <c r="K314" s="35">
        <f t="shared" ca="1" si="44"/>
        <v>770.3525517558902</v>
      </c>
      <c r="L314" s="35">
        <f t="shared" ca="1" si="43"/>
        <v>767.26814466740973</v>
      </c>
    </row>
    <row r="315" spans="3:12" x14ac:dyDescent="0.25">
      <c r="C315" s="3">
        <v>298</v>
      </c>
      <c r="D315" s="35">
        <f t="shared" ca="1" si="36"/>
        <v>2.9659162122764919</v>
      </c>
      <c r="E315" s="35">
        <f t="shared" ca="1" si="37"/>
        <v>770.21038009364634</v>
      </c>
      <c r="F315" s="35">
        <f t="shared" ca="1" si="38"/>
        <v>770.21038009364634</v>
      </c>
      <c r="G315" s="35">
        <f t="shared" ca="1" si="39"/>
        <v>0</v>
      </c>
      <c r="H315" s="35">
        <f t="shared" ca="1" si="40"/>
        <v>2.8925847542409886</v>
      </c>
      <c r="I315" s="35">
        <f t="shared" ca="1" si="41"/>
        <v>773.10296484788728</v>
      </c>
      <c r="J315" s="35">
        <f t="shared" ca="1" si="42"/>
        <v>2.8925847542409429</v>
      </c>
      <c r="K315" s="35">
        <f t="shared" ca="1" si="44"/>
        <v>770.3525517558902</v>
      </c>
      <c r="L315" s="35">
        <f t="shared" ca="1" si="43"/>
        <v>773.10296484788728</v>
      </c>
    </row>
    <row r="316" spans="3:12" x14ac:dyDescent="0.25">
      <c r="C316" s="3">
        <v>299</v>
      </c>
      <c r="D316" s="35">
        <f t="shared" ca="1" si="36"/>
        <v>3.3927139620921363</v>
      </c>
      <c r="E316" s="35">
        <f t="shared" ca="1" si="37"/>
        <v>773.60309405573844</v>
      </c>
      <c r="F316" s="35">
        <f t="shared" ca="1" si="38"/>
        <v>773.60309405573844</v>
      </c>
      <c r="G316" s="35">
        <f t="shared" ca="1" si="39"/>
        <v>0</v>
      </c>
      <c r="H316" s="35">
        <f t="shared" ca="1" si="40"/>
        <v>2.5740520540859717</v>
      </c>
      <c r="I316" s="35">
        <f t="shared" ca="1" si="41"/>
        <v>776.17714610982443</v>
      </c>
      <c r="J316" s="35">
        <f t="shared" ca="1" si="42"/>
        <v>2.5740520540859961</v>
      </c>
      <c r="K316" s="35">
        <f t="shared" ca="1" si="44"/>
        <v>776.17714610982443</v>
      </c>
      <c r="L316" s="35">
        <f t="shared" ca="1" si="43"/>
        <v>773.10296484788728</v>
      </c>
    </row>
    <row r="317" spans="3:12" x14ac:dyDescent="0.25">
      <c r="C317" s="3">
        <v>300</v>
      </c>
      <c r="D317" s="35">
        <f t="shared" ca="1" si="36"/>
        <v>3.4238564009436079</v>
      </c>
      <c r="E317" s="35">
        <f t="shared" ca="1" si="37"/>
        <v>777.02695045668202</v>
      </c>
      <c r="F317" s="35">
        <f t="shared" ca="1" si="38"/>
        <v>777.02695045668202</v>
      </c>
      <c r="G317" s="35">
        <f t="shared" ca="1" si="39"/>
        <v>0</v>
      </c>
      <c r="H317" s="35">
        <f t="shared" ca="1" si="40"/>
        <v>1.9021864737677587</v>
      </c>
      <c r="I317" s="35">
        <f t="shared" ca="1" si="41"/>
        <v>778.92913693044977</v>
      </c>
      <c r="J317" s="35">
        <f t="shared" ca="1" si="42"/>
        <v>1.9021864737677561</v>
      </c>
      <c r="K317" s="35">
        <f t="shared" ca="1" si="44"/>
        <v>776.17714610982443</v>
      </c>
      <c r="L317" s="35">
        <f t="shared" ca="1" si="43"/>
        <v>778.92913693044977</v>
      </c>
    </row>
    <row r="318" spans="3:12" x14ac:dyDescent="0.25">
      <c r="C318" s="3">
        <v>301</v>
      </c>
      <c r="D318" s="35">
        <f t="shared" ca="1" si="36"/>
        <v>2.5127209783439177</v>
      </c>
      <c r="E318" s="35">
        <f t="shared" ca="1" si="37"/>
        <v>779.53967143502598</v>
      </c>
      <c r="F318" s="35">
        <f t="shared" ca="1" si="38"/>
        <v>779.53967143502598</v>
      </c>
      <c r="G318" s="35">
        <f t="shared" ca="1" si="39"/>
        <v>0</v>
      </c>
      <c r="H318" s="35">
        <f t="shared" ca="1" si="40"/>
        <v>2.5397494717738249</v>
      </c>
      <c r="I318" s="35">
        <f t="shared" ca="1" si="41"/>
        <v>782.07942090679978</v>
      </c>
      <c r="J318" s="35">
        <f t="shared" ca="1" si="42"/>
        <v>2.5397494717738027</v>
      </c>
      <c r="K318" s="35">
        <f t="shared" ca="1" si="44"/>
        <v>782.07942090679978</v>
      </c>
      <c r="L318" s="35">
        <f t="shared" ca="1" si="43"/>
        <v>778.92913693044977</v>
      </c>
    </row>
    <row r="319" spans="3:12" x14ac:dyDescent="0.25">
      <c r="C319" s="3">
        <v>302</v>
      </c>
      <c r="D319" s="35">
        <f t="shared" ca="1" si="36"/>
        <v>0.62181159226772087</v>
      </c>
      <c r="E319" s="35">
        <f t="shared" ca="1" si="37"/>
        <v>780.16148302729368</v>
      </c>
      <c r="F319" s="35">
        <f t="shared" ca="1" si="38"/>
        <v>780.16148302729368</v>
      </c>
      <c r="G319" s="35">
        <f t="shared" ca="1" si="39"/>
        <v>0</v>
      </c>
      <c r="H319" s="35">
        <f t="shared" ca="1" si="40"/>
        <v>2.6435208370388787</v>
      </c>
      <c r="I319" s="35">
        <f t="shared" ca="1" si="41"/>
        <v>782.80500386433255</v>
      </c>
      <c r="J319" s="35">
        <f t="shared" ca="1" si="42"/>
        <v>2.6435208370388636</v>
      </c>
      <c r="K319" s="35">
        <f t="shared" ca="1" si="44"/>
        <v>782.07942090679978</v>
      </c>
      <c r="L319" s="35">
        <f t="shared" ca="1" si="43"/>
        <v>782.80500386433255</v>
      </c>
    </row>
    <row r="320" spans="3:12" x14ac:dyDescent="0.25">
      <c r="C320" s="3">
        <v>303</v>
      </c>
      <c r="D320" s="35">
        <f t="shared" ca="1" si="36"/>
        <v>0.54855209076430989</v>
      </c>
      <c r="E320" s="35">
        <f t="shared" ca="1" si="37"/>
        <v>780.71003511805804</v>
      </c>
      <c r="F320" s="35">
        <f t="shared" ca="1" si="38"/>
        <v>782.07942090679978</v>
      </c>
      <c r="G320" s="35">
        <f t="shared" ca="1" si="39"/>
        <v>1.369385788741738</v>
      </c>
      <c r="H320" s="35">
        <f t="shared" ca="1" si="40"/>
        <v>1.8543714685259671</v>
      </c>
      <c r="I320" s="35">
        <f t="shared" ca="1" si="41"/>
        <v>783.93379237532577</v>
      </c>
      <c r="J320" s="35">
        <f t="shared" ca="1" si="42"/>
        <v>3.2237572572677209</v>
      </c>
      <c r="K320" s="35">
        <f t="shared" ca="1" si="44"/>
        <v>783.93379237532577</v>
      </c>
      <c r="L320" s="35">
        <f t="shared" ca="1" si="43"/>
        <v>782.80500386433255</v>
      </c>
    </row>
    <row r="321" spans="3:12" x14ac:dyDescent="0.25">
      <c r="C321" s="3">
        <v>304</v>
      </c>
      <c r="D321" s="35">
        <f t="shared" ca="1" si="36"/>
        <v>4.868993921934452</v>
      </c>
      <c r="E321" s="35">
        <f t="shared" ca="1" si="37"/>
        <v>785.57902903999252</v>
      </c>
      <c r="F321" s="35">
        <f t="shared" ca="1" si="38"/>
        <v>785.57902903999252</v>
      </c>
      <c r="G321" s="35">
        <f t="shared" ca="1" si="39"/>
        <v>0</v>
      </c>
      <c r="H321" s="35">
        <f t="shared" ca="1" si="40"/>
        <v>1.7620646074456359</v>
      </c>
      <c r="I321" s="35">
        <f t="shared" ca="1" si="41"/>
        <v>787.34109364743813</v>
      </c>
      <c r="J321" s="35">
        <f t="shared" ca="1" si="42"/>
        <v>1.762064607445609</v>
      </c>
      <c r="K321" s="35">
        <f t="shared" ca="1" si="44"/>
        <v>783.93379237532577</v>
      </c>
      <c r="L321" s="35">
        <f t="shared" ca="1" si="43"/>
        <v>787.34109364743813</v>
      </c>
    </row>
    <row r="322" spans="3:12" x14ac:dyDescent="0.25">
      <c r="C322" s="3">
        <v>305</v>
      </c>
      <c r="D322" s="35">
        <f t="shared" ca="1" si="36"/>
        <v>1.4382421488567676</v>
      </c>
      <c r="E322" s="35">
        <f t="shared" ca="1" si="37"/>
        <v>787.01727118884924</v>
      </c>
      <c r="F322" s="35">
        <f t="shared" ca="1" si="38"/>
        <v>787.01727118884924</v>
      </c>
      <c r="G322" s="35">
        <f t="shared" ca="1" si="39"/>
        <v>0</v>
      </c>
      <c r="H322" s="35">
        <f t="shared" ca="1" si="40"/>
        <v>1.8004354641899378</v>
      </c>
      <c r="I322" s="35">
        <f t="shared" ca="1" si="41"/>
        <v>788.81770665303918</v>
      </c>
      <c r="J322" s="35">
        <f t="shared" ca="1" si="42"/>
        <v>1.8004354641899454</v>
      </c>
      <c r="K322" s="35">
        <f t="shared" ca="1" si="44"/>
        <v>788.81770665303918</v>
      </c>
      <c r="L322" s="35">
        <f t="shared" ca="1" si="43"/>
        <v>787.34109364743813</v>
      </c>
    </row>
    <row r="323" spans="3:12" x14ac:dyDescent="0.25">
      <c r="C323" s="3">
        <v>306</v>
      </c>
      <c r="D323" s="35">
        <f t="shared" ca="1" si="36"/>
        <v>3.2369232586962298</v>
      </c>
      <c r="E323" s="35">
        <f t="shared" ca="1" si="37"/>
        <v>790.2541944475455</v>
      </c>
      <c r="F323" s="35">
        <f t="shared" ca="1" si="38"/>
        <v>790.2541944475455</v>
      </c>
      <c r="G323" s="35">
        <f t="shared" ca="1" si="39"/>
        <v>0</v>
      </c>
      <c r="H323" s="35">
        <f t="shared" ca="1" si="40"/>
        <v>2.3725189085171632</v>
      </c>
      <c r="I323" s="35">
        <f t="shared" ca="1" si="41"/>
        <v>792.62671335606262</v>
      </c>
      <c r="J323" s="35">
        <f t="shared" ca="1" si="42"/>
        <v>2.3725189085171223</v>
      </c>
      <c r="K323" s="35">
        <f t="shared" ca="1" si="44"/>
        <v>788.81770665303918</v>
      </c>
      <c r="L323" s="35">
        <f t="shared" ca="1" si="43"/>
        <v>792.62671335606262</v>
      </c>
    </row>
    <row r="324" spans="3:12" x14ac:dyDescent="0.25">
      <c r="C324" s="3">
        <v>307</v>
      </c>
      <c r="D324" s="35">
        <f t="shared" ca="1" si="36"/>
        <v>3.5696618052953943</v>
      </c>
      <c r="E324" s="35">
        <f t="shared" ca="1" si="37"/>
        <v>793.82385625284087</v>
      </c>
      <c r="F324" s="35">
        <f t="shared" ca="1" si="38"/>
        <v>793.82385625284087</v>
      </c>
      <c r="G324" s="35">
        <f t="shared" ca="1" si="39"/>
        <v>0</v>
      </c>
      <c r="H324" s="35">
        <f t="shared" ca="1" si="40"/>
        <v>2.5876538244468712</v>
      </c>
      <c r="I324" s="35">
        <f t="shared" ca="1" si="41"/>
        <v>796.41151007728774</v>
      </c>
      <c r="J324" s="35">
        <f t="shared" ca="1" si="42"/>
        <v>2.5876538244468748</v>
      </c>
      <c r="K324" s="35">
        <f t="shared" ca="1" si="44"/>
        <v>796.41151007728774</v>
      </c>
      <c r="L324" s="35">
        <f t="shared" ca="1" si="43"/>
        <v>792.62671335606262</v>
      </c>
    </row>
    <row r="325" spans="3:12" x14ac:dyDescent="0.25">
      <c r="C325" s="3">
        <v>308</v>
      </c>
      <c r="D325" s="35">
        <f t="shared" ca="1" si="36"/>
        <v>2.7611440443450723</v>
      </c>
      <c r="E325" s="35">
        <f t="shared" ca="1" si="37"/>
        <v>796.58500029718596</v>
      </c>
      <c r="F325" s="35">
        <f t="shared" ca="1" si="38"/>
        <v>796.58500029718596</v>
      </c>
      <c r="G325" s="35">
        <f t="shared" ca="1" si="39"/>
        <v>0</v>
      </c>
      <c r="H325" s="35">
        <f t="shared" ca="1" si="40"/>
        <v>1.311587333146514</v>
      </c>
      <c r="I325" s="35">
        <f t="shared" ca="1" si="41"/>
        <v>797.89658763033242</v>
      </c>
      <c r="J325" s="35">
        <f t="shared" ca="1" si="42"/>
        <v>1.3115873331464627</v>
      </c>
      <c r="K325" s="35">
        <f t="shared" ca="1" si="44"/>
        <v>796.41151007728774</v>
      </c>
      <c r="L325" s="35">
        <f t="shared" ca="1" si="43"/>
        <v>797.89658763033242</v>
      </c>
    </row>
    <row r="326" spans="3:12" x14ac:dyDescent="0.25">
      <c r="C326" s="3">
        <v>309</v>
      </c>
      <c r="D326" s="35">
        <f t="shared" ca="1" si="36"/>
        <v>1.1839514440185883</v>
      </c>
      <c r="E326" s="35">
        <f t="shared" ca="1" si="37"/>
        <v>797.76895174120455</v>
      </c>
      <c r="F326" s="35">
        <f t="shared" ca="1" si="38"/>
        <v>797.76895174120455</v>
      </c>
      <c r="G326" s="35">
        <f t="shared" ca="1" si="39"/>
        <v>0</v>
      </c>
      <c r="H326" s="35">
        <f t="shared" ca="1" si="40"/>
        <v>2.9566087876922302</v>
      </c>
      <c r="I326" s="35">
        <f t="shared" ca="1" si="41"/>
        <v>800.72556052889672</v>
      </c>
      <c r="J326" s="35">
        <f t="shared" ca="1" si="42"/>
        <v>2.9566087876921756</v>
      </c>
      <c r="K326" s="35">
        <f t="shared" ca="1" si="44"/>
        <v>800.72556052889672</v>
      </c>
      <c r="L326" s="35">
        <f t="shared" ca="1" si="43"/>
        <v>797.89658763033242</v>
      </c>
    </row>
    <row r="327" spans="3:12" x14ac:dyDescent="0.25">
      <c r="C327" s="3">
        <v>310</v>
      </c>
      <c r="D327" s="35">
        <f t="shared" ca="1" si="36"/>
        <v>2.0154954219438741</v>
      </c>
      <c r="E327" s="35">
        <f t="shared" ca="1" si="37"/>
        <v>799.78444716314846</v>
      </c>
      <c r="F327" s="35">
        <f t="shared" ca="1" si="38"/>
        <v>799.78444716314846</v>
      </c>
      <c r="G327" s="35">
        <f t="shared" ca="1" si="39"/>
        <v>0</v>
      </c>
      <c r="H327" s="35">
        <f t="shared" ca="1" si="40"/>
        <v>1.7694036129243065</v>
      </c>
      <c r="I327" s="35">
        <f t="shared" ca="1" si="41"/>
        <v>801.55385077607275</v>
      </c>
      <c r="J327" s="35">
        <f t="shared" ca="1" si="42"/>
        <v>1.7694036129242932</v>
      </c>
      <c r="K327" s="35">
        <f t="shared" ca="1" si="44"/>
        <v>800.72556052889672</v>
      </c>
      <c r="L327" s="35">
        <f t="shared" ca="1" si="43"/>
        <v>801.55385077607275</v>
      </c>
    </row>
    <row r="328" spans="3:12" x14ac:dyDescent="0.25">
      <c r="C328" s="3">
        <v>311</v>
      </c>
      <c r="D328" s="35">
        <f t="shared" ca="1" si="36"/>
        <v>4.7052437102611187</v>
      </c>
      <c r="E328" s="35">
        <f t="shared" ca="1" si="37"/>
        <v>804.48969087340959</v>
      </c>
      <c r="F328" s="35">
        <f t="shared" ca="1" si="38"/>
        <v>804.48969087340959</v>
      </c>
      <c r="G328" s="35">
        <f t="shared" ca="1" si="39"/>
        <v>0</v>
      </c>
      <c r="H328" s="35">
        <f t="shared" ca="1" si="40"/>
        <v>2.4857173605498915</v>
      </c>
      <c r="I328" s="35">
        <f t="shared" ca="1" si="41"/>
        <v>806.97540823395946</v>
      </c>
      <c r="J328" s="35">
        <f t="shared" ca="1" si="42"/>
        <v>2.4857173605498701</v>
      </c>
      <c r="K328" s="35">
        <f t="shared" ca="1" si="44"/>
        <v>806.97540823395946</v>
      </c>
      <c r="L328" s="35">
        <f t="shared" ca="1" si="43"/>
        <v>801.55385077607275</v>
      </c>
    </row>
    <row r="329" spans="3:12" x14ac:dyDescent="0.25">
      <c r="C329" s="3">
        <v>312</v>
      </c>
      <c r="D329" s="35">
        <f t="shared" ca="1" si="36"/>
        <v>2.3292562450924943</v>
      </c>
      <c r="E329" s="35">
        <f t="shared" ca="1" si="37"/>
        <v>806.81894711850202</v>
      </c>
      <c r="F329" s="35">
        <f t="shared" ca="1" si="38"/>
        <v>806.81894711850202</v>
      </c>
      <c r="G329" s="35">
        <f t="shared" ca="1" si="39"/>
        <v>0</v>
      </c>
      <c r="H329" s="35">
        <f t="shared" ca="1" si="40"/>
        <v>1.7556017664515362</v>
      </c>
      <c r="I329" s="35">
        <f t="shared" ca="1" si="41"/>
        <v>808.57454888495351</v>
      </c>
      <c r="J329" s="35">
        <f t="shared" ca="1" si="42"/>
        <v>1.7556017664514911</v>
      </c>
      <c r="K329" s="35">
        <f t="shared" ca="1" si="44"/>
        <v>806.97540823395946</v>
      </c>
      <c r="L329" s="35">
        <f t="shared" ca="1" si="43"/>
        <v>808.57454888495351</v>
      </c>
    </row>
    <row r="330" spans="3:12" x14ac:dyDescent="0.25">
      <c r="C330" s="3">
        <v>313</v>
      </c>
      <c r="D330" s="35">
        <f t="shared" ca="1" si="36"/>
        <v>4.4777121503424375</v>
      </c>
      <c r="E330" s="35">
        <f t="shared" ca="1" si="37"/>
        <v>811.29665926884445</v>
      </c>
      <c r="F330" s="35">
        <f t="shared" ca="1" si="38"/>
        <v>811.29665926884445</v>
      </c>
      <c r="G330" s="35">
        <f t="shared" ca="1" si="39"/>
        <v>0</v>
      </c>
      <c r="H330" s="35">
        <f t="shared" ca="1" si="40"/>
        <v>2.7947440722201669</v>
      </c>
      <c r="I330" s="35">
        <f t="shared" ca="1" si="41"/>
        <v>814.09140334106462</v>
      </c>
      <c r="J330" s="35">
        <f t="shared" ca="1" si="42"/>
        <v>2.7947440722201691</v>
      </c>
      <c r="K330" s="35">
        <f t="shared" ca="1" si="44"/>
        <v>814.09140334106462</v>
      </c>
      <c r="L330" s="35">
        <f t="shared" ca="1" si="43"/>
        <v>808.57454888495351</v>
      </c>
    </row>
    <row r="331" spans="3:12" x14ac:dyDescent="0.25">
      <c r="C331" s="3">
        <v>314</v>
      </c>
      <c r="D331" s="35">
        <f t="shared" ca="1" si="36"/>
        <v>2.7719641116623355</v>
      </c>
      <c r="E331" s="35">
        <f t="shared" ca="1" si="37"/>
        <v>814.06862338050678</v>
      </c>
      <c r="F331" s="35">
        <f t="shared" ca="1" si="38"/>
        <v>814.06862338050678</v>
      </c>
      <c r="G331" s="35">
        <f t="shared" ca="1" si="39"/>
        <v>0</v>
      </c>
      <c r="H331" s="35">
        <f t="shared" ca="1" si="40"/>
        <v>1.4878327712390433</v>
      </c>
      <c r="I331" s="35">
        <f t="shared" ca="1" si="41"/>
        <v>815.55645615174581</v>
      </c>
      <c r="J331" s="35">
        <f t="shared" ca="1" si="42"/>
        <v>1.4878327712390274</v>
      </c>
      <c r="K331" s="35">
        <f t="shared" ca="1" si="44"/>
        <v>814.09140334106462</v>
      </c>
      <c r="L331" s="35">
        <f t="shared" ca="1" si="43"/>
        <v>815.55645615174581</v>
      </c>
    </row>
    <row r="332" spans="3:12" x14ac:dyDescent="0.25">
      <c r="C332" s="3">
        <v>315</v>
      </c>
      <c r="D332" s="35">
        <f t="shared" ca="1" si="36"/>
        <v>4.4397395855369863</v>
      </c>
      <c r="E332" s="35">
        <f t="shared" ca="1" si="37"/>
        <v>818.50836296604382</v>
      </c>
      <c r="F332" s="35">
        <f t="shared" ca="1" si="38"/>
        <v>818.50836296604382</v>
      </c>
      <c r="G332" s="35">
        <f t="shared" ca="1" si="39"/>
        <v>0</v>
      </c>
      <c r="H332" s="35">
        <f t="shared" ca="1" si="40"/>
        <v>2.3854686919491463</v>
      </c>
      <c r="I332" s="35">
        <f t="shared" ca="1" si="41"/>
        <v>820.89383165799302</v>
      </c>
      <c r="J332" s="35">
        <f t="shared" ca="1" si="42"/>
        <v>2.3854686919491996</v>
      </c>
      <c r="K332" s="35">
        <f t="shared" ca="1" si="44"/>
        <v>820.89383165799302</v>
      </c>
      <c r="L332" s="35">
        <f t="shared" ca="1" si="43"/>
        <v>815.55645615174581</v>
      </c>
    </row>
    <row r="333" spans="3:12" x14ac:dyDescent="0.25">
      <c r="C333" s="3">
        <v>316</v>
      </c>
      <c r="D333" s="35">
        <f t="shared" ca="1" si="36"/>
        <v>1.1509893151547064</v>
      </c>
      <c r="E333" s="35">
        <f t="shared" ca="1" si="37"/>
        <v>819.65935228119849</v>
      </c>
      <c r="F333" s="35">
        <f t="shared" ca="1" si="38"/>
        <v>819.65935228119849</v>
      </c>
      <c r="G333" s="35">
        <f t="shared" ca="1" si="39"/>
        <v>0</v>
      </c>
      <c r="H333" s="35">
        <f t="shared" ca="1" si="40"/>
        <v>1.6401185628689634</v>
      </c>
      <c r="I333" s="35">
        <f t="shared" ca="1" si="41"/>
        <v>821.29947084406751</v>
      </c>
      <c r="J333" s="35">
        <f t="shared" ca="1" si="42"/>
        <v>1.64011856286902</v>
      </c>
      <c r="K333" s="35">
        <f t="shared" ca="1" si="44"/>
        <v>820.89383165799302</v>
      </c>
      <c r="L333" s="35">
        <f t="shared" ca="1" si="43"/>
        <v>821.29947084406751</v>
      </c>
    </row>
    <row r="334" spans="3:12" x14ac:dyDescent="0.25">
      <c r="C334" s="3">
        <v>317</v>
      </c>
      <c r="D334" s="35">
        <f t="shared" ca="1" si="36"/>
        <v>3.7388626433636989</v>
      </c>
      <c r="E334" s="35">
        <f t="shared" ca="1" si="37"/>
        <v>823.39821492456224</v>
      </c>
      <c r="F334" s="35">
        <f t="shared" ca="1" si="38"/>
        <v>823.39821492456224</v>
      </c>
      <c r="G334" s="35">
        <f t="shared" ca="1" si="39"/>
        <v>0</v>
      </c>
      <c r="H334" s="35">
        <f t="shared" ca="1" si="40"/>
        <v>2.1768649823434445</v>
      </c>
      <c r="I334" s="35">
        <f t="shared" ca="1" si="41"/>
        <v>825.57507990690567</v>
      </c>
      <c r="J334" s="35">
        <f t="shared" ca="1" si="42"/>
        <v>2.1768649823434316</v>
      </c>
      <c r="K334" s="35">
        <f t="shared" ca="1" si="44"/>
        <v>825.57507990690567</v>
      </c>
      <c r="L334" s="35">
        <f t="shared" ca="1" si="43"/>
        <v>821.29947084406751</v>
      </c>
    </row>
    <row r="335" spans="3:12" x14ac:dyDescent="0.25">
      <c r="C335" s="3">
        <v>318</v>
      </c>
      <c r="D335" s="35">
        <f t="shared" ca="1" si="36"/>
        <v>8.9713693860127286E-2</v>
      </c>
      <c r="E335" s="35">
        <f t="shared" ca="1" si="37"/>
        <v>823.48792861842242</v>
      </c>
      <c r="F335" s="35">
        <f t="shared" ca="1" si="38"/>
        <v>823.48792861842242</v>
      </c>
      <c r="G335" s="35">
        <f t="shared" ca="1" si="39"/>
        <v>0</v>
      </c>
      <c r="H335" s="35">
        <f t="shared" ca="1" si="40"/>
        <v>2.1905686673658216</v>
      </c>
      <c r="I335" s="35">
        <f t="shared" ca="1" si="41"/>
        <v>825.67849728578824</v>
      </c>
      <c r="J335" s="35">
        <f t="shared" ca="1" si="42"/>
        <v>2.1905686673658238</v>
      </c>
      <c r="K335" s="35">
        <f t="shared" ca="1" si="44"/>
        <v>825.57507990690567</v>
      </c>
      <c r="L335" s="35">
        <f t="shared" ca="1" si="43"/>
        <v>825.67849728578824</v>
      </c>
    </row>
    <row r="336" spans="3:12" x14ac:dyDescent="0.25">
      <c r="C336" s="3">
        <v>319</v>
      </c>
      <c r="D336" s="35">
        <f t="shared" ca="1" si="36"/>
        <v>3.0167367668405149</v>
      </c>
      <c r="E336" s="35">
        <f t="shared" ca="1" si="37"/>
        <v>826.50466538526291</v>
      </c>
      <c r="F336" s="35">
        <f t="shared" ca="1" si="38"/>
        <v>826.50466538526291</v>
      </c>
      <c r="G336" s="35">
        <f t="shared" ca="1" si="39"/>
        <v>0</v>
      </c>
      <c r="H336" s="35">
        <f t="shared" ca="1" si="40"/>
        <v>1.1621005872920076</v>
      </c>
      <c r="I336" s="35">
        <f t="shared" ca="1" si="41"/>
        <v>827.66676597255491</v>
      </c>
      <c r="J336" s="35">
        <f t="shared" ca="1" si="42"/>
        <v>1.1621005872920023</v>
      </c>
      <c r="K336" s="35">
        <f t="shared" ca="1" si="44"/>
        <v>827.66676597255491</v>
      </c>
      <c r="L336" s="35">
        <f t="shared" ca="1" si="43"/>
        <v>825.67849728578824</v>
      </c>
    </row>
    <row r="337" spans="3:12" x14ac:dyDescent="0.25">
      <c r="C337" s="3">
        <v>320</v>
      </c>
      <c r="D337" s="35">
        <f t="shared" ca="1" si="36"/>
        <v>4.8711488569433223</v>
      </c>
      <c r="E337" s="35">
        <f t="shared" ca="1" si="37"/>
        <v>831.37581424220627</v>
      </c>
      <c r="F337" s="35">
        <f t="shared" ca="1" si="38"/>
        <v>831.37581424220627</v>
      </c>
      <c r="G337" s="35">
        <f t="shared" ca="1" si="39"/>
        <v>0</v>
      </c>
      <c r="H337" s="35">
        <f t="shared" ca="1" si="40"/>
        <v>1.704792247772605</v>
      </c>
      <c r="I337" s="35">
        <f t="shared" ca="1" si="41"/>
        <v>833.08060648997889</v>
      </c>
      <c r="J337" s="35">
        <f t="shared" ca="1" si="42"/>
        <v>1.7047922477726161</v>
      </c>
      <c r="K337" s="35">
        <f t="shared" ca="1" si="44"/>
        <v>827.66676597255491</v>
      </c>
      <c r="L337" s="35">
        <f t="shared" ca="1" si="43"/>
        <v>833.08060648997889</v>
      </c>
    </row>
    <row r="338" spans="3:12" x14ac:dyDescent="0.25">
      <c r="C338" s="3">
        <v>321</v>
      </c>
      <c r="D338" s="35">
        <f t="shared" ca="1" si="36"/>
        <v>3.0518136202137507</v>
      </c>
      <c r="E338" s="35">
        <f t="shared" ca="1" si="37"/>
        <v>834.42762786242008</v>
      </c>
      <c r="F338" s="35">
        <f t="shared" ca="1" si="38"/>
        <v>834.42762786242008</v>
      </c>
      <c r="G338" s="35">
        <f t="shared" ca="1" si="39"/>
        <v>0</v>
      </c>
      <c r="H338" s="35">
        <f t="shared" ca="1" si="40"/>
        <v>2.1900167642410406</v>
      </c>
      <c r="I338" s="35">
        <f t="shared" ca="1" si="41"/>
        <v>836.6176446266611</v>
      </c>
      <c r="J338" s="35">
        <f t="shared" ca="1" si="42"/>
        <v>2.1900167642410224</v>
      </c>
      <c r="K338" s="35">
        <f t="shared" ca="1" si="44"/>
        <v>836.6176446266611</v>
      </c>
      <c r="L338" s="35">
        <f t="shared" ca="1" si="43"/>
        <v>833.08060648997889</v>
      </c>
    </row>
    <row r="339" spans="3:12" x14ac:dyDescent="0.25">
      <c r="C339" s="3">
        <v>322</v>
      </c>
      <c r="D339" s="35">
        <f t="shared" ca="1" si="36"/>
        <v>2.4686663916133593</v>
      </c>
      <c r="E339" s="35">
        <f t="shared" ca="1" si="37"/>
        <v>836.89629425403348</v>
      </c>
      <c r="F339" s="35">
        <f t="shared" ca="1" si="38"/>
        <v>836.89629425403348</v>
      </c>
      <c r="G339" s="35">
        <f t="shared" ca="1" si="39"/>
        <v>0</v>
      </c>
      <c r="H339" s="35">
        <f t="shared" ca="1" si="40"/>
        <v>1.5070606133994242</v>
      </c>
      <c r="I339" s="35">
        <f t="shared" ca="1" si="41"/>
        <v>838.40335486743288</v>
      </c>
      <c r="J339" s="35">
        <f t="shared" ca="1" si="42"/>
        <v>1.5070606133994033</v>
      </c>
      <c r="K339" s="35">
        <f t="shared" ca="1" si="44"/>
        <v>836.6176446266611</v>
      </c>
      <c r="L339" s="35">
        <f t="shared" ca="1" si="43"/>
        <v>838.40335486743288</v>
      </c>
    </row>
    <row r="340" spans="3:12" x14ac:dyDescent="0.25">
      <c r="C340" s="3">
        <v>323</v>
      </c>
      <c r="D340" s="35">
        <f t="shared" ref="D340:D403" ca="1" si="45">$C$7+($C$8-$C$7)*RAND()</f>
        <v>2.7991008378967743</v>
      </c>
      <c r="E340" s="35">
        <f t="shared" ref="E340:E403" ca="1" si="46">D340+E339</f>
        <v>839.69539509193021</v>
      </c>
      <c r="F340" s="35">
        <f t="shared" ref="F340:F403" ca="1" si="47">IF(E340&lt;=MIN(K339:L339),MIN(K339:L339),E340)</f>
        <v>839.69539509193021</v>
      </c>
      <c r="G340" s="35">
        <f t="shared" ref="G340:G403" ca="1" si="48">F340-E340</f>
        <v>0</v>
      </c>
      <c r="H340" s="35">
        <f t="shared" ref="H340:H403" ca="1" si="49">NORMINV(RAND(),$C$11,$C$12)</f>
        <v>1.9523965110723327</v>
      </c>
      <c r="I340" s="35">
        <f t="shared" ref="I340:I403" ca="1" si="50">H340+F340</f>
        <v>841.64779160300259</v>
      </c>
      <c r="J340" s="35">
        <f t="shared" ref="J340:J403" ca="1" si="51">I340-E340</f>
        <v>1.9523965110723793</v>
      </c>
      <c r="K340" s="35">
        <f t="shared" ca="1" si="44"/>
        <v>841.64779160300259</v>
      </c>
      <c r="L340" s="35">
        <f t="shared" ca="1" si="43"/>
        <v>838.40335486743288</v>
      </c>
    </row>
    <row r="341" spans="3:12" x14ac:dyDescent="0.25">
      <c r="C341" s="3">
        <v>324</v>
      </c>
      <c r="D341" s="35">
        <f t="shared" ca="1" si="45"/>
        <v>4.883409301200075</v>
      </c>
      <c r="E341" s="35">
        <f t="shared" ca="1" si="46"/>
        <v>844.57880439313033</v>
      </c>
      <c r="F341" s="35">
        <f t="shared" ca="1" si="47"/>
        <v>844.57880439313033</v>
      </c>
      <c r="G341" s="35">
        <f t="shared" ca="1" si="48"/>
        <v>0</v>
      </c>
      <c r="H341" s="35">
        <f t="shared" ca="1" si="49"/>
        <v>1.6752727444782209</v>
      </c>
      <c r="I341" s="35">
        <f t="shared" ca="1" si="50"/>
        <v>846.25407713760853</v>
      </c>
      <c r="J341" s="35">
        <f t="shared" ca="1" si="51"/>
        <v>1.6752727444782067</v>
      </c>
      <c r="K341" s="35">
        <f t="shared" ca="1" si="44"/>
        <v>841.64779160300259</v>
      </c>
      <c r="L341" s="35">
        <f t="shared" ref="L341:L404" ca="1" si="52">IF(L340=MIN(K340:L340),I341,L340)</f>
        <v>846.25407713760853</v>
      </c>
    </row>
    <row r="342" spans="3:12" x14ac:dyDescent="0.25">
      <c r="C342" s="3">
        <v>325</v>
      </c>
      <c r="D342" s="35">
        <f t="shared" ca="1" si="45"/>
        <v>1.8996655067165951</v>
      </c>
      <c r="E342" s="35">
        <f t="shared" ca="1" si="46"/>
        <v>846.47846989984691</v>
      </c>
      <c r="F342" s="35">
        <f t="shared" ca="1" si="47"/>
        <v>846.47846989984691</v>
      </c>
      <c r="G342" s="35">
        <f t="shared" ca="1" si="48"/>
        <v>0</v>
      </c>
      <c r="H342" s="35">
        <f t="shared" ca="1" si="49"/>
        <v>0.7318846198839013</v>
      </c>
      <c r="I342" s="35">
        <f t="shared" ca="1" si="50"/>
        <v>847.2103545197308</v>
      </c>
      <c r="J342" s="35">
        <f t="shared" ca="1" si="51"/>
        <v>0.73188461988388553</v>
      </c>
      <c r="K342" s="35">
        <f t="shared" ref="K342:K405" ca="1" si="53">IF(K341=MIN(K341:L341),I342,K341)</f>
        <v>847.2103545197308</v>
      </c>
      <c r="L342" s="35">
        <f t="shared" ca="1" si="52"/>
        <v>846.25407713760853</v>
      </c>
    </row>
    <row r="343" spans="3:12" x14ac:dyDescent="0.25">
      <c r="C343" s="3">
        <v>326</v>
      </c>
      <c r="D343" s="35">
        <f t="shared" ca="1" si="45"/>
        <v>3.2805435683914732</v>
      </c>
      <c r="E343" s="35">
        <f t="shared" ca="1" si="46"/>
        <v>849.75901346823844</v>
      </c>
      <c r="F343" s="35">
        <f t="shared" ca="1" si="47"/>
        <v>849.75901346823844</v>
      </c>
      <c r="G343" s="35">
        <f t="shared" ca="1" si="48"/>
        <v>0</v>
      </c>
      <c r="H343" s="35">
        <f t="shared" ca="1" si="49"/>
        <v>2.5795811079136097</v>
      </c>
      <c r="I343" s="35">
        <f t="shared" ca="1" si="50"/>
        <v>852.33859457615199</v>
      </c>
      <c r="J343" s="35">
        <f t="shared" ca="1" si="51"/>
        <v>2.5795811079135547</v>
      </c>
      <c r="K343" s="35">
        <f t="shared" ca="1" si="53"/>
        <v>847.2103545197308</v>
      </c>
      <c r="L343" s="35">
        <f t="shared" ca="1" si="52"/>
        <v>852.33859457615199</v>
      </c>
    </row>
    <row r="344" spans="3:12" x14ac:dyDescent="0.25">
      <c r="C344" s="3">
        <v>327</v>
      </c>
      <c r="D344" s="35">
        <f t="shared" ca="1" si="45"/>
        <v>2.1550001378986878</v>
      </c>
      <c r="E344" s="35">
        <f t="shared" ca="1" si="46"/>
        <v>851.91401360613713</v>
      </c>
      <c r="F344" s="35">
        <f t="shared" ca="1" si="47"/>
        <v>851.91401360613713</v>
      </c>
      <c r="G344" s="35">
        <f t="shared" ca="1" si="48"/>
        <v>0</v>
      </c>
      <c r="H344" s="35">
        <f t="shared" ca="1" si="49"/>
        <v>2.1472412013976725</v>
      </c>
      <c r="I344" s="35">
        <f t="shared" ca="1" si="50"/>
        <v>854.06125480753485</v>
      </c>
      <c r="J344" s="35">
        <f t="shared" ca="1" si="51"/>
        <v>2.1472412013977191</v>
      </c>
      <c r="K344" s="35">
        <f t="shared" ca="1" si="53"/>
        <v>854.06125480753485</v>
      </c>
      <c r="L344" s="35">
        <f t="shared" ca="1" si="52"/>
        <v>852.33859457615199</v>
      </c>
    </row>
    <row r="345" spans="3:12" x14ac:dyDescent="0.25">
      <c r="C345" s="3">
        <v>328</v>
      </c>
      <c r="D345" s="35">
        <f t="shared" ca="1" si="45"/>
        <v>0.64807212187471763</v>
      </c>
      <c r="E345" s="35">
        <f t="shared" ca="1" si="46"/>
        <v>852.56208572801188</v>
      </c>
      <c r="F345" s="35">
        <f t="shared" ca="1" si="47"/>
        <v>852.56208572801188</v>
      </c>
      <c r="G345" s="35">
        <f t="shared" ca="1" si="48"/>
        <v>0</v>
      </c>
      <c r="H345" s="35">
        <f t="shared" ca="1" si="49"/>
        <v>2.0739113044340973</v>
      </c>
      <c r="I345" s="35">
        <f t="shared" ca="1" si="50"/>
        <v>854.63599703244597</v>
      </c>
      <c r="J345" s="35">
        <f t="shared" ca="1" si="51"/>
        <v>2.0739113044340911</v>
      </c>
      <c r="K345" s="35">
        <f t="shared" ca="1" si="53"/>
        <v>854.06125480753485</v>
      </c>
      <c r="L345" s="35">
        <f t="shared" ca="1" si="52"/>
        <v>854.63599703244597</v>
      </c>
    </row>
    <row r="346" spans="3:12" x14ac:dyDescent="0.25">
      <c r="C346" s="3">
        <v>329</v>
      </c>
      <c r="D346" s="35">
        <f t="shared" ca="1" si="45"/>
        <v>1.2978414756231631</v>
      </c>
      <c r="E346" s="35">
        <f t="shared" ca="1" si="46"/>
        <v>853.85992720363504</v>
      </c>
      <c r="F346" s="35">
        <f t="shared" ca="1" si="47"/>
        <v>854.06125480753485</v>
      </c>
      <c r="G346" s="35">
        <f t="shared" ca="1" si="48"/>
        <v>0.20132760389981286</v>
      </c>
      <c r="H346" s="35">
        <f t="shared" ca="1" si="49"/>
        <v>2.9925126531125867</v>
      </c>
      <c r="I346" s="35">
        <f t="shared" ca="1" si="50"/>
        <v>857.05376746064746</v>
      </c>
      <c r="J346" s="35">
        <f t="shared" ca="1" si="51"/>
        <v>3.1938402570124254</v>
      </c>
      <c r="K346" s="35">
        <f t="shared" ca="1" si="53"/>
        <v>857.05376746064746</v>
      </c>
      <c r="L346" s="35">
        <f t="shared" ca="1" si="52"/>
        <v>854.63599703244597</v>
      </c>
    </row>
    <row r="347" spans="3:12" x14ac:dyDescent="0.25">
      <c r="C347" s="3">
        <v>330</v>
      </c>
      <c r="D347" s="35">
        <f t="shared" ca="1" si="45"/>
        <v>0.43403207482826556</v>
      </c>
      <c r="E347" s="35">
        <f t="shared" ca="1" si="46"/>
        <v>854.29395927846326</v>
      </c>
      <c r="F347" s="35">
        <f t="shared" ca="1" si="47"/>
        <v>854.63599703244597</v>
      </c>
      <c r="G347" s="35">
        <f t="shared" ca="1" si="48"/>
        <v>0.34203775398270864</v>
      </c>
      <c r="H347" s="35">
        <f t="shared" ca="1" si="49"/>
        <v>2.4393406998270319</v>
      </c>
      <c r="I347" s="35">
        <f t="shared" ca="1" si="50"/>
        <v>857.07533773227306</v>
      </c>
      <c r="J347" s="35">
        <f t="shared" ca="1" si="51"/>
        <v>2.7813784538097934</v>
      </c>
      <c r="K347" s="35">
        <f t="shared" ca="1" si="53"/>
        <v>857.05376746064746</v>
      </c>
      <c r="L347" s="35">
        <f t="shared" ca="1" si="52"/>
        <v>857.07533773227306</v>
      </c>
    </row>
    <row r="348" spans="3:12" x14ac:dyDescent="0.25">
      <c r="C348" s="3">
        <v>331</v>
      </c>
      <c r="D348" s="35">
        <f t="shared" ca="1" si="45"/>
        <v>3.6672148796814481</v>
      </c>
      <c r="E348" s="35">
        <f t="shared" ca="1" si="46"/>
        <v>857.96117415814467</v>
      </c>
      <c r="F348" s="35">
        <f t="shared" ca="1" si="47"/>
        <v>857.96117415814467</v>
      </c>
      <c r="G348" s="35">
        <f t="shared" ca="1" si="48"/>
        <v>0</v>
      </c>
      <c r="H348" s="35">
        <f t="shared" ca="1" si="49"/>
        <v>1.4103704804505208</v>
      </c>
      <c r="I348" s="35">
        <f t="shared" ca="1" si="50"/>
        <v>859.3715446385952</v>
      </c>
      <c r="J348" s="35">
        <f t="shared" ca="1" si="51"/>
        <v>1.4103704804505242</v>
      </c>
      <c r="K348" s="35">
        <f t="shared" ca="1" si="53"/>
        <v>859.3715446385952</v>
      </c>
      <c r="L348" s="35">
        <f t="shared" ca="1" si="52"/>
        <v>857.07533773227306</v>
      </c>
    </row>
    <row r="349" spans="3:12" x14ac:dyDescent="0.25">
      <c r="C349" s="3">
        <v>332</v>
      </c>
      <c r="D349" s="35">
        <f t="shared" ca="1" si="45"/>
        <v>3.7941059018147429</v>
      </c>
      <c r="E349" s="35">
        <f t="shared" ca="1" si="46"/>
        <v>861.75528005995943</v>
      </c>
      <c r="F349" s="35">
        <f t="shared" ca="1" si="47"/>
        <v>861.75528005995943</v>
      </c>
      <c r="G349" s="35">
        <f t="shared" ca="1" si="48"/>
        <v>0</v>
      </c>
      <c r="H349" s="35">
        <f t="shared" ca="1" si="49"/>
        <v>2.2973943551584215</v>
      </c>
      <c r="I349" s="35">
        <f t="shared" ca="1" si="50"/>
        <v>864.05267441511785</v>
      </c>
      <c r="J349" s="35">
        <f t="shared" ca="1" si="51"/>
        <v>2.2973943551584171</v>
      </c>
      <c r="K349" s="35">
        <f t="shared" ca="1" si="53"/>
        <v>859.3715446385952</v>
      </c>
      <c r="L349" s="35">
        <f t="shared" ca="1" si="52"/>
        <v>864.05267441511785</v>
      </c>
    </row>
    <row r="350" spans="3:12" x14ac:dyDescent="0.25">
      <c r="C350" s="3">
        <v>333</v>
      </c>
      <c r="D350" s="35">
        <f t="shared" ca="1" si="45"/>
        <v>2.6724745869176054</v>
      </c>
      <c r="E350" s="35">
        <f t="shared" ca="1" si="46"/>
        <v>864.42775464687702</v>
      </c>
      <c r="F350" s="35">
        <f t="shared" ca="1" si="47"/>
        <v>864.42775464687702</v>
      </c>
      <c r="G350" s="35">
        <f t="shared" ca="1" si="48"/>
        <v>0</v>
      </c>
      <c r="H350" s="35">
        <f t="shared" ca="1" si="49"/>
        <v>1.9760558317297667</v>
      </c>
      <c r="I350" s="35">
        <f t="shared" ca="1" si="50"/>
        <v>866.40381047860683</v>
      </c>
      <c r="J350" s="35">
        <f t="shared" ca="1" si="51"/>
        <v>1.9760558317298091</v>
      </c>
      <c r="K350" s="35">
        <f t="shared" ca="1" si="53"/>
        <v>866.40381047860683</v>
      </c>
      <c r="L350" s="35">
        <f t="shared" ca="1" si="52"/>
        <v>864.05267441511785</v>
      </c>
    </row>
    <row r="351" spans="3:12" x14ac:dyDescent="0.25">
      <c r="C351" s="3">
        <v>334</v>
      </c>
      <c r="D351" s="35">
        <f t="shared" ca="1" si="45"/>
        <v>1.7947434922860332</v>
      </c>
      <c r="E351" s="35">
        <f t="shared" ca="1" si="46"/>
        <v>866.22249813916301</v>
      </c>
      <c r="F351" s="35">
        <f t="shared" ca="1" si="47"/>
        <v>866.22249813916301</v>
      </c>
      <c r="G351" s="35">
        <f t="shared" ca="1" si="48"/>
        <v>0</v>
      </c>
      <c r="H351" s="35">
        <f t="shared" ca="1" si="49"/>
        <v>2.0837494571582829</v>
      </c>
      <c r="I351" s="35">
        <f t="shared" ca="1" si="50"/>
        <v>868.30624759632133</v>
      </c>
      <c r="J351" s="35">
        <f t="shared" ca="1" si="51"/>
        <v>2.0837494571583193</v>
      </c>
      <c r="K351" s="35">
        <f t="shared" ca="1" si="53"/>
        <v>866.40381047860683</v>
      </c>
      <c r="L351" s="35">
        <f t="shared" ca="1" si="52"/>
        <v>868.30624759632133</v>
      </c>
    </row>
    <row r="352" spans="3:12" x14ac:dyDescent="0.25">
      <c r="C352" s="3">
        <v>335</v>
      </c>
      <c r="D352" s="35">
        <f t="shared" ca="1" si="45"/>
        <v>4.7983404059083323</v>
      </c>
      <c r="E352" s="35">
        <f t="shared" ca="1" si="46"/>
        <v>871.02083854507134</v>
      </c>
      <c r="F352" s="35">
        <f t="shared" ca="1" si="47"/>
        <v>871.02083854507134</v>
      </c>
      <c r="G352" s="35">
        <f t="shared" ca="1" si="48"/>
        <v>0</v>
      </c>
      <c r="H352" s="35">
        <f t="shared" ca="1" si="49"/>
        <v>1.3466828473852146</v>
      </c>
      <c r="I352" s="35">
        <f t="shared" ca="1" si="50"/>
        <v>872.36752139245652</v>
      </c>
      <c r="J352" s="35">
        <f t="shared" ca="1" si="51"/>
        <v>1.346682847385182</v>
      </c>
      <c r="K352" s="35">
        <f t="shared" ca="1" si="53"/>
        <v>872.36752139245652</v>
      </c>
      <c r="L352" s="35">
        <f t="shared" ca="1" si="52"/>
        <v>868.30624759632133</v>
      </c>
    </row>
    <row r="353" spans="3:12" x14ac:dyDescent="0.25">
      <c r="C353" s="3">
        <v>336</v>
      </c>
      <c r="D353" s="35">
        <f t="shared" ca="1" si="45"/>
        <v>2.4826898200987713</v>
      </c>
      <c r="E353" s="35">
        <f t="shared" ca="1" si="46"/>
        <v>873.50352836517015</v>
      </c>
      <c r="F353" s="35">
        <f t="shared" ca="1" si="47"/>
        <v>873.50352836517015</v>
      </c>
      <c r="G353" s="35">
        <f t="shared" ca="1" si="48"/>
        <v>0</v>
      </c>
      <c r="H353" s="35">
        <f t="shared" ca="1" si="49"/>
        <v>1.9604400105587163</v>
      </c>
      <c r="I353" s="35">
        <f t="shared" ca="1" si="50"/>
        <v>875.46396837572888</v>
      </c>
      <c r="J353" s="35">
        <f t="shared" ca="1" si="51"/>
        <v>1.9604400105587274</v>
      </c>
      <c r="K353" s="35">
        <f t="shared" ca="1" si="53"/>
        <v>872.36752139245652</v>
      </c>
      <c r="L353" s="35">
        <f t="shared" ca="1" si="52"/>
        <v>875.46396837572888</v>
      </c>
    </row>
    <row r="354" spans="3:12" x14ac:dyDescent="0.25">
      <c r="C354" s="3">
        <v>337</v>
      </c>
      <c r="D354" s="35">
        <f t="shared" ca="1" si="45"/>
        <v>3.7569199788644885</v>
      </c>
      <c r="E354" s="35">
        <f t="shared" ca="1" si="46"/>
        <v>877.26044834403467</v>
      </c>
      <c r="F354" s="35">
        <f t="shared" ca="1" si="47"/>
        <v>877.26044834403467</v>
      </c>
      <c r="G354" s="35">
        <f t="shared" ca="1" si="48"/>
        <v>0</v>
      </c>
      <c r="H354" s="35">
        <f t="shared" ca="1" si="49"/>
        <v>2.154769285907391</v>
      </c>
      <c r="I354" s="35">
        <f t="shared" ca="1" si="50"/>
        <v>879.41521762994205</v>
      </c>
      <c r="J354" s="35">
        <f t="shared" ca="1" si="51"/>
        <v>2.1547692859073777</v>
      </c>
      <c r="K354" s="35">
        <f t="shared" ca="1" si="53"/>
        <v>879.41521762994205</v>
      </c>
      <c r="L354" s="35">
        <f t="shared" ca="1" si="52"/>
        <v>875.46396837572888</v>
      </c>
    </row>
    <row r="355" spans="3:12" x14ac:dyDescent="0.25">
      <c r="C355" s="3">
        <v>338</v>
      </c>
      <c r="D355" s="35">
        <f t="shared" ca="1" si="45"/>
        <v>3.6151225910828142</v>
      </c>
      <c r="E355" s="35">
        <f t="shared" ca="1" si="46"/>
        <v>880.87557093511748</v>
      </c>
      <c r="F355" s="35">
        <f t="shared" ca="1" si="47"/>
        <v>880.87557093511748</v>
      </c>
      <c r="G355" s="35">
        <f t="shared" ca="1" si="48"/>
        <v>0</v>
      </c>
      <c r="H355" s="35">
        <f t="shared" ca="1" si="49"/>
        <v>2.0635878234077953</v>
      </c>
      <c r="I355" s="35">
        <f t="shared" ca="1" si="50"/>
        <v>882.93915875852531</v>
      </c>
      <c r="J355" s="35">
        <f t="shared" ca="1" si="51"/>
        <v>2.0635878234078291</v>
      </c>
      <c r="K355" s="35">
        <f t="shared" ca="1" si="53"/>
        <v>879.41521762994205</v>
      </c>
      <c r="L355" s="35">
        <f t="shared" ca="1" si="52"/>
        <v>882.93915875852531</v>
      </c>
    </row>
    <row r="356" spans="3:12" x14ac:dyDescent="0.25">
      <c r="C356" s="3">
        <v>339</v>
      </c>
      <c r="D356" s="35">
        <f t="shared" ca="1" si="45"/>
        <v>3.6334055452630389</v>
      </c>
      <c r="E356" s="35">
        <f t="shared" ca="1" si="46"/>
        <v>884.50897648038051</v>
      </c>
      <c r="F356" s="35">
        <f t="shared" ca="1" si="47"/>
        <v>884.50897648038051</v>
      </c>
      <c r="G356" s="35">
        <f t="shared" ca="1" si="48"/>
        <v>0</v>
      </c>
      <c r="H356" s="35">
        <f t="shared" ca="1" si="49"/>
        <v>2.521711414267362</v>
      </c>
      <c r="I356" s="35">
        <f t="shared" ca="1" si="50"/>
        <v>887.03068789464783</v>
      </c>
      <c r="J356" s="35">
        <f t="shared" ca="1" si="51"/>
        <v>2.5217114142673154</v>
      </c>
      <c r="K356" s="35">
        <f t="shared" ca="1" si="53"/>
        <v>887.03068789464783</v>
      </c>
      <c r="L356" s="35">
        <f t="shared" ca="1" si="52"/>
        <v>882.93915875852531</v>
      </c>
    </row>
    <row r="357" spans="3:12" x14ac:dyDescent="0.25">
      <c r="C357" s="3">
        <v>340</v>
      </c>
      <c r="D357" s="35">
        <f t="shared" ca="1" si="45"/>
        <v>2.8043269364440926</v>
      </c>
      <c r="E357" s="35">
        <f t="shared" ca="1" si="46"/>
        <v>887.31330341682462</v>
      </c>
      <c r="F357" s="35">
        <f t="shared" ca="1" si="47"/>
        <v>887.31330341682462</v>
      </c>
      <c r="G357" s="35">
        <f t="shared" ca="1" si="48"/>
        <v>0</v>
      </c>
      <c r="H357" s="35">
        <f t="shared" ca="1" si="49"/>
        <v>1.7880130309592335</v>
      </c>
      <c r="I357" s="35">
        <f t="shared" ca="1" si="50"/>
        <v>889.1013164477838</v>
      </c>
      <c r="J357" s="35">
        <f t="shared" ca="1" si="51"/>
        <v>1.7880130309591777</v>
      </c>
      <c r="K357" s="35">
        <f t="shared" ca="1" si="53"/>
        <v>887.03068789464783</v>
      </c>
      <c r="L357" s="35">
        <f t="shared" ca="1" si="52"/>
        <v>889.1013164477838</v>
      </c>
    </row>
    <row r="358" spans="3:12" x14ac:dyDescent="0.25">
      <c r="C358" s="3">
        <v>341</v>
      </c>
      <c r="D358" s="35">
        <f t="shared" ca="1" si="45"/>
        <v>1.0040022307650975</v>
      </c>
      <c r="E358" s="35">
        <f t="shared" ca="1" si="46"/>
        <v>888.31730564758971</v>
      </c>
      <c r="F358" s="35">
        <f t="shared" ca="1" si="47"/>
        <v>888.31730564758971</v>
      </c>
      <c r="G358" s="35">
        <f t="shared" ca="1" si="48"/>
        <v>0</v>
      </c>
      <c r="H358" s="35">
        <f t="shared" ca="1" si="49"/>
        <v>2.0516994003333062</v>
      </c>
      <c r="I358" s="35">
        <f t="shared" ca="1" si="50"/>
        <v>890.369005047923</v>
      </c>
      <c r="J358" s="35">
        <f t="shared" ca="1" si="51"/>
        <v>2.0516994003332911</v>
      </c>
      <c r="K358" s="35">
        <f t="shared" ca="1" si="53"/>
        <v>890.369005047923</v>
      </c>
      <c r="L358" s="35">
        <f t="shared" ca="1" si="52"/>
        <v>889.1013164477838</v>
      </c>
    </row>
    <row r="359" spans="3:12" x14ac:dyDescent="0.25">
      <c r="C359" s="3">
        <v>342</v>
      </c>
      <c r="D359" s="35">
        <f t="shared" ca="1" si="45"/>
        <v>0.89099894237258281</v>
      </c>
      <c r="E359" s="35">
        <f t="shared" ca="1" si="46"/>
        <v>889.20830458996227</v>
      </c>
      <c r="F359" s="35">
        <f t="shared" ca="1" si="47"/>
        <v>889.20830458996227</v>
      </c>
      <c r="G359" s="35">
        <f t="shared" ca="1" si="48"/>
        <v>0</v>
      </c>
      <c r="H359" s="35">
        <f t="shared" ca="1" si="49"/>
        <v>1.4368632843521292</v>
      </c>
      <c r="I359" s="35">
        <f t="shared" ca="1" si="50"/>
        <v>890.64516787431444</v>
      </c>
      <c r="J359" s="35">
        <f t="shared" ca="1" si="51"/>
        <v>1.4368632843521709</v>
      </c>
      <c r="K359" s="35">
        <f t="shared" ca="1" si="53"/>
        <v>890.369005047923</v>
      </c>
      <c r="L359" s="35">
        <f t="shared" ca="1" si="52"/>
        <v>890.64516787431444</v>
      </c>
    </row>
    <row r="360" spans="3:12" x14ac:dyDescent="0.25">
      <c r="C360" s="3">
        <v>343</v>
      </c>
      <c r="D360" s="35">
        <f t="shared" ca="1" si="45"/>
        <v>1.6288311321236586</v>
      </c>
      <c r="E360" s="35">
        <f t="shared" ca="1" si="46"/>
        <v>890.83713572208592</v>
      </c>
      <c r="F360" s="35">
        <f t="shared" ca="1" si="47"/>
        <v>890.83713572208592</v>
      </c>
      <c r="G360" s="35">
        <f t="shared" ca="1" si="48"/>
        <v>0</v>
      </c>
      <c r="H360" s="35">
        <f t="shared" ca="1" si="49"/>
        <v>2.5013880390825904</v>
      </c>
      <c r="I360" s="35">
        <f t="shared" ca="1" si="50"/>
        <v>893.33852376116852</v>
      </c>
      <c r="J360" s="35">
        <f t="shared" ca="1" si="51"/>
        <v>2.5013880390825989</v>
      </c>
      <c r="K360" s="35">
        <f t="shared" ca="1" si="53"/>
        <v>893.33852376116852</v>
      </c>
      <c r="L360" s="35">
        <f t="shared" ca="1" si="52"/>
        <v>890.64516787431444</v>
      </c>
    </row>
    <row r="361" spans="3:12" x14ac:dyDescent="0.25">
      <c r="C361" s="3">
        <v>344</v>
      </c>
      <c r="D361" s="35">
        <f t="shared" ca="1" si="45"/>
        <v>1.6139486251406943</v>
      </c>
      <c r="E361" s="35">
        <f t="shared" ca="1" si="46"/>
        <v>892.45108434722658</v>
      </c>
      <c r="F361" s="35">
        <f t="shared" ca="1" si="47"/>
        <v>892.45108434722658</v>
      </c>
      <c r="G361" s="35">
        <f t="shared" ca="1" si="48"/>
        <v>0</v>
      </c>
      <c r="H361" s="35">
        <f t="shared" ca="1" si="49"/>
        <v>1.6819557134887442</v>
      </c>
      <c r="I361" s="35">
        <f t="shared" ca="1" si="50"/>
        <v>894.1330400607153</v>
      </c>
      <c r="J361" s="35">
        <f t="shared" ca="1" si="51"/>
        <v>1.6819557134887191</v>
      </c>
      <c r="K361" s="35">
        <f t="shared" ca="1" si="53"/>
        <v>893.33852376116852</v>
      </c>
      <c r="L361" s="35">
        <f t="shared" ca="1" si="52"/>
        <v>894.1330400607153</v>
      </c>
    </row>
    <row r="362" spans="3:12" x14ac:dyDescent="0.25">
      <c r="C362" s="3">
        <v>345</v>
      </c>
      <c r="D362" s="35">
        <f t="shared" ca="1" si="45"/>
        <v>2.8812031300025231</v>
      </c>
      <c r="E362" s="35">
        <f t="shared" ca="1" si="46"/>
        <v>895.3322874772291</v>
      </c>
      <c r="F362" s="35">
        <f t="shared" ca="1" si="47"/>
        <v>895.3322874772291</v>
      </c>
      <c r="G362" s="35">
        <f t="shared" ca="1" si="48"/>
        <v>0</v>
      </c>
      <c r="H362" s="35">
        <f t="shared" ca="1" si="49"/>
        <v>1.7204771074722047</v>
      </c>
      <c r="I362" s="35">
        <f t="shared" ca="1" si="50"/>
        <v>897.05276458470132</v>
      </c>
      <c r="J362" s="35">
        <f t="shared" ca="1" si="51"/>
        <v>1.7204771074722203</v>
      </c>
      <c r="K362" s="35">
        <f t="shared" ca="1" si="53"/>
        <v>897.05276458470132</v>
      </c>
      <c r="L362" s="35">
        <f t="shared" ca="1" si="52"/>
        <v>894.1330400607153</v>
      </c>
    </row>
    <row r="363" spans="3:12" x14ac:dyDescent="0.25">
      <c r="C363" s="3">
        <v>346</v>
      </c>
      <c r="D363" s="35">
        <f t="shared" ca="1" si="45"/>
        <v>2.5375177844369246</v>
      </c>
      <c r="E363" s="35">
        <f t="shared" ca="1" si="46"/>
        <v>897.86980526166599</v>
      </c>
      <c r="F363" s="35">
        <f t="shared" ca="1" si="47"/>
        <v>897.86980526166599</v>
      </c>
      <c r="G363" s="35">
        <f t="shared" ca="1" si="48"/>
        <v>0</v>
      </c>
      <c r="H363" s="35">
        <f t="shared" ca="1" si="49"/>
        <v>1.8000380087297705</v>
      </c>
      <c r="I363" s="35">
        <f t="shared" ca="1" si="50"/>
        <v>899.66984327039575</v>
      </c>
      <c r="J363" s="35">
        <f t="shared" ca="1" si="51"/>
        <v>1.8000380087297572</v>
      </c>
      <c r="K363" s="35">
        <f t="shared" ca="1" si="53"/>
        <v>897.05276458470132</v>
      </c>
      <c r="L363" s="35">
        <f t="shared" ca="1" si="52"/>
        <v>899.66984327039575</v>
      </c>
    </row>
    <row r="364" spans="3:12" x14ac:dyDescent="0.25">
      <c r="C364" s="3">
        <v>347</v>
      </c>
      <c r="D364" s="35">
        <f t="shared" ca="1" si="45"/>
        <v>0.95203507696768164</v>
      </c>
      <c r="E364" s="35">
        <f t="shared" ca="1" si="46"/>
        <v>898.82184033863371</v>
      </c>
      <c r="F364" s="35">
        <f t="shared" ca="1" si="47"/>
        <v>898.82184033863371</v>
      </c>
      <c r="G364" s="35">
        <f t="shared" ca="1" si="48"/>
        <v>0</v>
      </c>
      <c r="H364" s="35">
        <f t="shared" ca="1" si="49"/>
        <v>1.2955701132772997</v>
      </c>
      <c r="I364" s="35">
        <f t="shared" ca="1" si="50"/>
        <v>900.11741045191104</v>
      </c>
      <c r="J364" s="35">
        <f t="shared" ca="1" si="51"/>
        <v>1.2955701132773356</v>
      </c>
      <c r="K364" s="35">
        <f t="shared" ca="1" si="53"/>
        <v>900.11741045191104</v>
      </c>
      <c r="L364" s="35">
        <f t="shared" ca="1" si="52"/>
        <v>899.66984327039575</v>
      </c>
    </row>
    <row r="365" spans="3:12" x14ac:dyDescent="0.25">
      <c r="C365" s="3">
        <v>348</v>
      </c>
      <c r="D365" s="35">
        <f t="shared" ca="1" si="45"/>
        <v>4.2831829396447603</v>
      </c>
      <c r="E365" s="35">
        <f t="shared" ca="1" si="46"/>
        <v>903.10502327827851</v>
      </c>
      <c r="F365" s="35">
        <f t="shared" ca="1" si="47"/>
        <v>903.10502327827851</v>
      </c>
      <c r="G365" s="35">
        <f t="shared" ca="1" si="48"/>
        <v>0</v>
      </c>
      <c r="H365" s="35">
        <f t="shared" ca="1" si="49"/>
        <v>2.8533465887752452</v>
      </c>
      <c r="I365" s="35">
        <f t="shared" ca="1" si="50"/>
        <v>905.95836986705376</v>
      </c>
      <c r="J365" s="35">
        <f t="shared" ca="1" si="51"/>
        <v>2.8533465887752527</v>
      </c>
      <c r="K365" s="35">
        <f t="shared" ca="1" si="53"/>
        <v>900.11741045191104</v>
      </c>
      <c r="L365" s="35">
        <f t="shared" ca="1" si="52"/>
        <v>905.95836986705376</v>
      </c>
    </row>
    <row r="366" spans="3:12" x14ac:dyDescent="0.25">
      <c r="C366" s="3">
        <v>349</v>
      </c>
      <c r="D366" s="35">
        <f t="shared" ca="1" si="45"/>
        <v>4.1469195146224287</v>
      </c>
      <c r="E366" s="35">
        <f t="shared" ca="1" si="46"/>
        <v>907.25194279290099</v>
      </c>
      <c r="F366" s="35">
        <f t="shared" ca="1" si="47"/>
        <v>907.25194279290099</v>
      </c>
      <c r="G366" s="35">
        <f t="shared" ca="1" si="48"/>
        <v>0</v>
      </c>
      <c r="H366" s="35">
        <f t="shared" ca="1" si="49"/>
        <v>1.9281535361847657</v>
      </c>
      <c r="I366" s="35">
        <f t="shared" ca="1" si="50"/>
        <v>909.1800963290857</v>
      </c>
      <c r="J366" s="35">
        <f t="shared" ca="1" si="51"/>
        <v>1.9281535361847091</v>
      </c>
      <c r="K366" s="35">
        <f t="shared" ca="1" si="53"/>
        <v>909.1800963290857</v>
      </c>
      <c r="L366" s="35">
        <f t="shared" ca="1" si="52"/>
        <v>905.95836986705376</v>
      </c>
    </row>
    <row r="367" spans="3:12" x14ac:dyDescent="0.25">
      <c r="C367" s="3">
        <v>350</v>
      </c>
      <c r="D367" s="35">
        <f t="shared" ca="1" si="45"/>
        <v>0.24798989063919696</v>
      </c>
      <c r="E367" s="35">
        <f t="shared" ca="1" si="46"/>
        <v>907.49993268354024</v>
      </c>
      <c r="F367" s="35">
        <f t="shared" ca="1" si="47"/>
        <v>907.49993268354024</v>
      </c>
      <c r="G367" s="35">
        <f t="shared" ca="1" si="48"/>
        <v>0</v>
      </c>
      <c r="H367" s="35">
        <f t="shared" ca="1" si="49"/>
        <v>1.8421237076779895</v>
      </c>
      <c r="I367" s="35">
        <f t="shared" ca="1" si="50"/>
        <v>909.34205639121819</v>
      </c>
      <c r="J367" s="35">
        <f t="shared" ca="1" si="51"/>
        <v>1.8421237076779562</v>
      </c>
      <c r="K367" s="35">
        <f t="shared" ca="1" si="53"/>
        <v>909.1800963290857</v>
      </c>
      <c r="L367" s="35">
        <f t="shared" ca="1" si="52"/>
        <v>909.34205639121819</v>
      </c>
    </row>
    <row r="368" spans="3:12" x14ac:dyDescent="0.25">
      <c r="C368" s="3">
        <v>351</v>
      </c>
      <c r="D368" s="35">
        <f t="shared" ca="1" si="45"/>
        <v>0.58470974200269532</v>
      </c>
      <c r="E368" s="35">
        <f t="shared" ca="1" si="46"/>
        <v>908.08464242554294</v>
      </c>
      <c r="F368" s="35">
        <f t="shared" ca="1" si="47"/>
        <v>909.1800963290857</v>
      </c>
      <c r="G368" s="35">
        <f t="shared" ca="1" si="48"/>
        <v>1.0954539035427615</v>
      </c>
      <c r="H368" s="35">
        <f t="shared" ca="1" si="49"/>
        <v>2.1171494030231548</v>
      </c>
      <c r="I368" s="35">
        <f t="shared" ca="1" si="50"/>
        <v>911.29724573210888</v>
      </c>
      <c r="J368" s="35">
        <f t="shared" ca="1" si="51"/>
        <v>3.2126033065659385</v>
      </c>
      <c r="K368" s="35">
        <f t="shared" ca="1" si="53"/>
        <v>911.29724573210888</v>
      </c>
      <c r="L368" s="35">
        <f t="shared" ca="1" si="52"/>
        <v>909.34205639121819</v>
      </c>
    </row>
    <row r="369" spans="3:12" x14ac:dyDescent="0.25">
      <c r="C369" s="3">
        <v>352</v>
      </c>
      <c r="D369" s="35">
        <f t="shared" ca="1" si="45"/>
        <v>3.7575580672840632</v>
      </c>
      <c r="E369" s="35">
        <f t="shared" ca="1" si="46"/>
        <v>911.84220049282703</v>
      </c>
      <c r="F369" s="35">
        <f t="shared" ca="1" si="47"/>
        <v>911.84220049282703</v>
      </c>
      <c r="G369" s="35">
        <f t="shared" ca="1" si="48"/>
        <v>0</v>
      </c>
      <c r="H369" s="35">
        <f t="shared" ca="1" si="49"/>
        <v>1.2741126963885803</v>
      </c>
      <c r="I369" s="35">
        <f t="shared" ca="1" si="50"/>
        <v>913.11631318921559</v>
      </c>
      <c r="J369" s="35">
        <f t="shared" ca="1" si="51"/>
        <v>1.2741126963885563</v>
      </c>
      <c r="K369" s="35">
        <f t="shared" ca="1" si="53"/>
        <v>911.29724573210888</v>
      </c>
      <c r="L369" s="35">
        <f t="shared" ca="1" si="52"/>
        <v>913.11631318921559</v>
      </c>
    </row>
    <row r="370" spans="3:12" x14ac:dyDescent="0.25">
      <c r="C370" s="3">
        <v>353</v>
      </c>
      <c r="D370" s="35">
        <f t="shared" ca="1" si="45"/>
        <v>2.4585651272283204</v>
      </c>
      <c r="E370" s="35">
        <f t="shared" ca="1" si="46"/>
        <v>914.30076562005536</v>
      </c>
      <c r="F370" s="35">
        <f t="shared" ca="1" si="47"/>
        <v>914.30076562005536</v>
      </c>
      <c r="G370" s="35">
        <f t="shared" ca="1" si="48"/>
        <v>0</v>
      </c>
      <c r="H370" s="35">
        <f t="shared" ca="1" si="49"/>
        <v>1.3771283431214658</v>
      </c>
      <c r="I370" s="35">
        <f t="shared" ca="1" si="50"/>
        <v>915.67789396317687</v>
      </c>
      <c r="J370" s="35">
        <f t="shared" ca="1" si="51"/>
        <v>1.3771283431215124</v>
      </c>
      <c r="K370" s="35">
        <f t="shared" ca="1" si="53"/>
        <v>915.67789396317687</v>
      </c>
      <c r="L370" s="35">
        <f t="shared" ca="1" si="52"/>
        <v>913.11631318921559</v>
      </c>
    </row>
    <row r="371" spans="3:12" x14ac:dyDescent="0.25">
      <c r="C371" s="3">
        <v>354</v>
      </c>
      <c r="D371" s="35">
        <f t="shared" ca="1" si="45"/>
        <v>3.7048628536913366</v>
      </c>
      <c r="E371" s="35">
        <f t="shared" ca="1" si="46"/>
        <v>918.0056284737467</v>
      </c>
      <c r="F371" s="35">
        <f t="shared" ca="1" si="47"/>
        <v>918.0056284737467</v>
      </c>
      <c r="G371" s="35">
        <f t="shared" ca="1" si="48"/>
        <v>0</v>
      </c>
      <c r="H371" s="35">
        <f t="shared" ca="1" si="49"/>
        <v>1.4099776353173707</v>
      </c>
      <c r="I371" s="35">
        <f t="shared" ca="1" si="50"/>
        <v>919.41560610906402</v>
      </c>
      <c r="J371" s="35">
        <f t="shared" ca="1" si="51"/>
        <v>1.4099776353173183</v>
      </c>
      <c r="K371" s="35">
        <f t="shared" ca="1" si="53"/>
        <v>915.67789396317687</v>
      </c>
      <c r="L371" s="35">
        <f t="shared" ca="1" si="52"/>
        <v>919.41560610906402</v>
      </c>
    </row>
    <row r="372" spans="3:12" x14ac:dyDescent="0.25">
      <c r="C372" s="3">
        <v>355</v>
      </c>
      <c r="D372" s="35">
        <f t="shared" ca="1" si="45"/>
        <v>0.10899154562591939</v>
      </c>
      <c r="E372" s="35">
        <f t="shared" ca="1" si="46"/>
        <v>918.11462001937264</v>
      </c>
      <c r="F372" s="35">
        <f t="shared" ca="1" si="47"/>
        <v>918.11462001937264</v>
      </c>
      <c r="G372" s="35">
        <f t="shared" ca="1" si="48"/>
        <v>0</v>
      </c>
      <c r="H372" s="35">
        <f t="shared" ca="1" si="49"/>
        <v>1.7075502525182271</v>
      </c>
      <c r="I372" s="35">
        <f t="shared" ca="1" si="50"/>
        <v>919.82217027189085</v>
      </c>
      <c r="J372" s="35">
        <f t="shared" ca="1" si="51"/>
        <v>1.7075502525182173</v>
      </c>
      <c r="K372" s="35">
        <f t="shared" ca="1" si="53"/>
        <v>919.82217027189085</v>
      </c>
      <c r="L372" s="35">
        <f t="shared" ca="1" si="52"/>
        <v>919.41560610906402</v>
      </c>
    </row>
    <row r="373" spans="3:12" x14ac:dyDescent="0.25">
      <c r="C373" s="3">
        <v>356</v>
      </c>
      <c r="D373" s="35">
        <f t="shared" ca="1" si="45"/>
        <v>2.6155065244465399</v>
      </c>
      <c r="E373" s="35">
        <f t="shared" ca="1" si="46"/>
        <v>920.73012654381921</v>
      </c>
      <c r="F373" s="35">
        <f t="shared" ca="1" si="47"/>
        <v>920.73012654381921</v>
      </c>
      <c r="G373" s="35">
        <f t="shared" ca="1" si="48"/>
        <v>0</v>
      </c>
      <c r="H373" s="35">
        <f t="shared" ca="1" si="49"/>
        <v>1.979725757038802</v>
      </c>
      <c r="I373" s="35">
        <f t="shared" ca="1" si="50"/>
        <v>922.70985230085796</v>
      </c>
      <c r="J373" s="35">
        <f t="shared" ca="1" si="51"/>
        <v>1.9797257570387501</v>
      </c>
      <c r="K373" s="35">
        <f t="shared" ca="1" si="53"/>
        <v>919.82217027189085</v>
      </c>
      <c r="L373" s="35">
        <f t="shared" ca="1" si="52"/>
        <v>922.70985230085796</v>
      </c>
    </row>
    <row r="374" spans="3:12" x14ac:dyDescent="0.25">
      <c r="C374" s="3">
        <v>357</v>
      </c>
      <c r="D374" s="35">
        <f t="shared" ca="1" si="45"/>
        <v>1.3123885893790339</v>
      </c>
      <c r="E374" s="35">
        <f t="shared" ca="1" si="46"/>
        <v>922.04251513319821</v>
      </c>
      <c r="F374" s="35">
        <f t="shared" ca="1" si="47"/>
        <v>922.04251513319821</v>
      </c>
      <c r="G374" s="35">
        <f t="shared" ca="1" si="48"/>
        <v>0</v>
      </c>
      <c r="H374" s="35">
        <f t="shared" ca="1" si="49"/>
        <v>1.7782613372422089</v>
      </c>
      <c r="I374" s="35">
        <f t="shared" ca="1" si="50"/>
        <v>923.82077647044036</v>
      </c>
      <c r="J374" s="35">
        <f t="shared" ca="1" si="51"/>
        <v>1.7782613372421565</v>
      </c>
      <c r="K374" s="35">
        <f t="shared" ca="1" si="53"/>
        <v>923.82077647044036</v>
      </c>
      <c r="L374" s="35">
        <f t="shared" ca="1" si="52"/>
        <v>922.70985230085796</v>
      </c>
    </row>
    <row r="375" spans="3:12" x14ac:dyDescent="0.25">
      <c r="C375" s="3">
        <v>358</v>
      </c>
      <c r="D375" s="35">
        <f t="shared" ca="1" si="45"/>
        <v>3.0566458699691208</v>
      </c>
      <c r="E375" s="35">
        <f t="shared" ca="1" si="46"/>
        <v>925.0991610031673</v>
      </c>
      <c r="F375" s="35">
        <f t="shared" ca="1" si="47"/>
        <v>925.0991610031673</v>
      </c>
      <c r="G375" s="35">
        <f t="shared" ca="1" si="48"/>
        <v>0</v>
      </c>
      <c r="H375" s="35">
        <f t="shared" ca="1" si="49"/>
        <v>1.8632182289959114</v>
      </c>
      <c r="I375" s="35">
        <f t="shared" ca="1" si="50"/>
        <v>926.96237923216324</v>
      </c>
      <c r="J375" s="35">
        <f t="shared" ca="1" si="51"/>
        <v>1.8632182289959474</v>
      </c>
      <c r="K375" s="35">
        <f t="shared" ca="1" si="53"/>
        <v>923.82077647044036</v>
      </c>
      <c r="L375" s="35">
        <f t="shared" ca="1" si="52"/>
        <v>926.96237923216324</v>
      </c>
    </row>
    <row r="376" spans="3:12" x14ac:dyDescent="0.25">
      <c r="C376" s="3">
        <v>359</v>
      </c>
      <c r="D376" s="35">
        <f t="shared" ca="1" si="45"/>
        <v>2.9171617359564079</v>
      </c>
      <c r="E376" s="35">
        <f t="shared" ca="1" si="46"/>
        <v>928.01632273912367</v>
      </c>
      <c r="F376" s="35">
        <f t="shared" ca="1" si="47"/>
        <v>928.01632273912367</v>
      </c>
      <c r="G376" s="35">
        <f t="shared" ca="1" si="48"/>
        <v>0</v>
      </c>
      <c r="H376" s="35">
        <f t="shared" ca="1" si="49"/>
        <v>2.1000752498252626</v>
      </c>
      <c r="I376" s="35">
        <f t="shared" ca="1" si="50"/>
        <v>930.11639798894896</v>
      </c>
      <c r="J376" s="35">
        <f t="shared" ca="1" si="51"/>
        <v>2.100075249825295</v>
      </c>
      <c r="K376" s="35">
        <f t="shared" ca="1" si="53"/>
        <v>930.11639798894896</v>
      </c>
      <c r="L376" s="35">
        <f t="shared" ca="1" si="52"/>
        <v>926.96237923216324</v>
      </c>
    </row>
    <row r="377" spans="3:12" x14ac:dyDescent="0.25">
      <c r="C377" s="3">
        <v>360</v>
      </c>
      <c r="D377" s="35">
        <f t="shared" ca="1" si="45"/>
        <v>2.060499668597553</v>
      </c>
      <c r="E377" s="35">
        <f t="shared" ca="1" si="46"/>
        <v>930.07682240772124</v>
      </c>
      <c r="F377" s="35">
        <f t="shared" ca="1" si="47"/>
        <v>930.07682240772124</v>
      </c>
      <c r="G377" s="35">
        <f t="shared" ca="1" si="48"/>
        <v>0</v>
      </c>
      <c r="H377" s="35">
        <f t="shared" ca="1" si="49"/>
        <v>2.2280027890905387</v>
      </c>
      <c r="I377" s="35">
        <f t="shared" ca="1" si="50"/>
        <v>932.30482519681175</v>
      </c>
      <c r="J377" s="35">
        <f t="shared" ca="1" si="51"/>
        <v>2.2280027890905103</v>
      </c>
      <c r="K377" s="35">
        <f t="shared" ca="1" si="53"/>
        <v>930.11639798894896</v>
      </c>
      <c r="L377" s="35">
        <f t="shared" ca="1" si="52"/>
        <v>932.30482519681175</v>
      </c>
    </row>
    <row r="378" spans="3:12" x14ac:dyDescent="0.25">
      <c r="C378" s="3">
        <v>361</v>
      </c>
      <c r="D378" s="35">
        <f t="shared" ca="1" si="45"/>
        <v>4.19087496594575</v>
      </c>
      <c r="E378" s="35">
        <f t="shared" ca="1" si="46"/>
        <v>934.26769737366703</v>
      </c>
      <c r="F378" s="35">
        <f t="shared" ca="1" si="47"/>
        <v>934.26769737366703</v>
      </c>
      <c r="G378" s="35">
        <f t="shared" ca="1" si="48"/>
        <v>0</v>
      </c>
      <c r="H378" s="35">
        <f t="shared" ca="1" si="49"/>
        <v>1.6741822338952741</v>
      </c>
      <c r="I378" s="35">
        <f t="shared" ca="1" si="50"/>
        <v>935.94187960756233</v>
      </c>
      <c r="J378" s="35">
        <f t="shared" ca="1" si="51"/>
        <v>1.6741822338952943</v>
      </c>
      <c r="K378" s="35">
        <f t="shared" ca="1" si="53"/>
        <v>935.94187960756233</v>
      </c>
      <c r="L378" s="35">
        <f t="shared" ca="1" si="52"/>
        <v>932.30482519681175</v>
      </c>
    </row>
    <row r="379" spans="3:12" x14ac:dyDescent="0.25">
      <c r="C379" s="3">
        <v>362</v>
      </c>
      <c r="D379" s="35">
        <f t="shared" ca="1" si="45"/>
        <v>1.3277679187988274</v>
      </c>
      <c r="E379" s="35">
        <f t="shared" ca="1" si="46"/>
        <v>935.59546529246586</v>
      </c>
      <c r="F379" s="35">
        <f t="shared" ca="1" si="47"/>
        <v>935.59546529246586</v>
      </c>
      <c r="G379" s="35">
        <f t="shared" ca="1" si="48"/>
        <v>0</v>
      </c>
      <c r="H379" s="35">
        <f t="shared" ca="1" si="49"/>
        <v>2.6626842777660373</v>
      </c>
      <c r="I379" s="35">
        <f t="shared" ca="1" si="50"/>
        <v>938.25814957023192</v>
      </c>
      <c r="J379" s="35">
        <f t="shared" ca="1" si="51"/>
        <v>2.6626842777660613</v>
      </c>
      <c r="K379" s="35">
        <f t="shared" ca="1" si="53"/>
        <v>935.94187960756233</v>
      </c>
      <c r="L379" s="35">
        <f t="shared" ca="1" si="52"/>
        <v>938.25814957023192</v>
      </c>
    </row>
    <row r="380" spans="3:12" x14ac:dyDescent="0.25">
      <c r="C380" s="3">
        <v>363</v>
      </c>
      <c r="D380" s="35">
        <f t="shared" ca="1" si="45"/>
        <v>3.010349966473159</v>
      </c>
      <c r="E380" s="35">
        <f t="shared" ca="1" si="46"/>
        <v>938.60581525893906</v>
      </c>
      <c r="F380" s="35">
        <f t="shared" ca="1" si="47"/>
        <v>938.60581525893906</v>
      </c>
      <c r="G380" s="35">
        <f t="shared" ca="1" si="48"/>
        <v>0</v>
      </c>
      <c r="H380" s="35">
        <f t="shared" ca="1" si="49"/>
        <v>1.2055868250126611</v>
      </c>
      <c r="I380" s="35">
        <f t="shared" ca="1" si="50"/>
        <v>939.81140208395175</v>
      </c>
      <c r="J380" s="35">
        <f t="shared" ca="1" si="51"/>
        <v>1.2055868250126878</v>
      </c>
      <c r="K380" s="35">
        <f t="shared" ca="1" si="53"/>
        <v>939.81140208395175</v>
      </c>
      <c r="L380" s="35">
        <f t="shared" ca="1" si="52"/>
        <v>938.25814957023192</v>
      </c>
    </row>
    <row r="381" spans="3:12" x14ac:dyDescent="0.25">
      <c r="C381" s="3">
        <v>364</v>
      </c>
      <c r="D381" s="35">
        <f t="shared" ca="1" si="45"/>
        <v>3.8032682129841069</v>
      </c>
      <c r="E381" s="35">
        <f t="shared" ca="1" si="46"/>
        <v>942.40908347192317</v>
      </c>
      <c r="F381" s="35">
        <f t="shared" ca="1" si="47"/>
        <v>942.40908347192317</v>
      </c>
      <c r="G381" s="35">
        <f t="shared" ca="1" si="48"/>
        <v>0</v>
      </c>
      <c r="H381" s="35">
        <f t="shared" ca="1" si="49"/>
        <v>1.600883333655545</v>
      </c>
      <c r="I381" s="35">
        <f t="shared" ca="1" si="50"/>
        <v>944.00996680557876</v>
      </c>
      <c r="J381" s="35">
        <f t="shared" ca="1" si="51"/>
        <v>1.6008833336555881</v>
      </c>
      <c r="K381" s="35">
        <f t="shared" ca="1" si="53"/>
        <v>939.81140208395175</v>
      </c>
      <c r="L381" s="35">
        <f t="shared" ca="1" si="52"/>
        <v>944.00996680557876</v>
      </c>
    </row>
    <row r="382" spans="3:12" x14ac:dyDescent="0.25">
      <c r="C382" s="3">
        <v>365</v>
      </c>
      <c r="D382" s="35">
        <f t="shared" ca="1" si="45"/>
        <v>2.9716300830018687</v>
      </c>
      <c r="E382" s="35">
        <f t="shared" ca="1" si="46"/>
        <v>945.38071355492502</v>
      </c>
      <c r="F382" s="35">
        <f t="shared" ca="1" si="47"/>
        <v>945.38071355492502</v>
      </c>
      <c r="G382" s="35">
        <f t="shared" ca="1" si="48"/>
        <v>0</v>
      </c>
      <c r="H382" s="35">
        <f t="shared" ca="1" si="49"/>
        <v>2.4357448703610958</v>
      </c>
      <c r="I382" s="35">
        <f t="shared" ca="1" si="50"/>
        <v>947.8164584252861</v>
      </c>
      <c r="J382" s="35">
        <f t="shared" ca="1" si="51"/>
        <v>2.4357448703610771</v>
      </c>
      <c r="K382" s="35">
        <f t="shared" ca="1" si="53"/>
        <v>947.8164584252861</v>
      </c>
      <c r="L382" s="35">
        <f t="shared" ca="1" si="52"/>
        <v>944.00996680557876</v>
      </c>
    </row>
    <row r="383" spans="3:12" x14ac:dyDescent="0.25">
      <c r="C383" s="3">
        <v>366</v>
      </c>
      <c r="D383" s="35">
        <f t="shared" ca="1" si="45"/>
        <v>4.1056844131478911</v>
      </c>
      <c r="E383" s="35">
        <f t="shared" ca="1" si="46"/>
        <v>949.48639796807288</v>
      </c>
      <c r="F383" s="35">
        <f t="shared" ca="1" si="47"/>
        <v>949.48639796807288</v>
      </c>
      <c r="G383" s="35">
        <f t="shared" ca="1" si="48"/>
        <v>0</v>
      </c>
      <c r="H383" s="35">
        <f t="shared" ca="1" si="49"/>
        <v>2.0668909772799129</v>
      </c>
      <c r="I383" s="35">
        <f t="shared" ca="1" si="50"/>
        <v>951.55328894535285</v>
      </c>
      <c r="J383" s="35">
        <f t="shared" ca="1" si="51"/>
        <v>2.066890977279968</v>
      </c>
      <c r="K383" s="35">
        <f t="shared" ca="1" si="53"/>
        <v>947.8164584252861</v>
      </c>
      <c r="L383" s="35">
        <f t="shared" ca="1" si="52"/>
        <v>951.55328894535285</v>
      </c>
    </row>
    <row r="384" spans="3:12" x14ac:dyDescent="0.25">
      <c r="C384" s="3">
        <v>367</v>
      </c>
      <c r="D384" s="35">
        <f t="shared" ca="1" si="45"/>
        <v>1.2118087876633166</v>
      </c>
      <c r="E384" s="35">
        <f t="shared" ca="1" si="46"/>
        <v>950.69820675573624</v>
      </c>
      <c r="F384" s="35">
        <f t="shared" ca="1" si="47"/>
        <v>950.69820675573624</v>
      </c>
      <c r="G384" s="35">
        <f t="shared" ca="1" si="48"/>
        <v>0</v>
      </c>
      <c r="H384" s="35">
        <f t="shared" ca="1" si="49"/>
        <v>2.2482068604931533</v>
      </c>
      <c r="I384" s="35">
        <f t="shared" ca="1" si="50"/>
        <v>952.94641361622939</v>
      </c>
      <c r="J384" s="35">
        <f t="shared" ca="1" si="51"/>
        <v>2.2482068604931555</v>
      </c>
      <c r="K384" s="35">
        <f t="shared" ca="1" si="53"/>
        <v>952.94641361622939</v>
      </c>
      <c r="L384" s="35">
        <f t="shared" ca="1" si="52"/>
        <v>951.55328894535285</v>
      </c>
    </row>
    <row r="385" spans="3:12" x14ac:dyDescent="0.25">
      <c r="C385" s="3">
        <v>368</v>
      </c>
      <c r="D385" s="35">
        <f t="shared" ca="1" si="45"/>
        <v>4.3282601714805127</v>
      </c>
      <c r="E385" s="35">
        <f t="shared" ca="1" si="46"/>
        <v>955.0264669272168</v>
      </c>
      <c r="F385" s="35">
        <f t="shared" ca="1" si="47"/>
        <v>955.0264669272168</v>
      </c>
      <c r="G385" s="35">
        <f t="shared" ca="1" si="48"/>
        <v>0</v>
      </c>
      <c r="H385" s="35">
        <f t="shared" ca="1" si="49"/>
        <v>1.4215687463814546</v>
      </c>
      <c r="I385" s="35">
        <f t="shared" ca="1" si="50"/>
        <v>956.44803567359827</v>
      </c>
      <c r="J385" s="35">
        <f t="shared" ca="1" si="51"/>
        <v>1.4215687463814675</v>
      </c>
      <c r="K385" s="35">
        <f t="shared" ca="1" si="53"/>
        <v>952.94641361622939</v>
      </c>
      <c r="L385" s="35">
        <f t="shared" ca="1" si="52"/>
        <v>956.44803567359827</v>
      </c>
    </row>
    <row r="386" spans="3:12" x14ac:dyDescent="0.25">
      <c r="C386" s="3">
        <v>369</v>
      </c>
      <c r="D386" s="35">
        <f t="shared" ca="1" si="45"/>
        <v>3.9158875992161262</v>
      </c>
      <c r="E386" s="35">
        <f t="shared" ca="1" si="46"/>
        <v>958.94235452643295</v>
      </c>
      <c r="F386" s="35">
        <f t="shared" ca="1" si="47"/>
        <v>958.94235452643295</v>
      </c>
      <c r="G386" s="35">
        <f t="shared" ca="1" si="48"/>
        <v>0</v>
      </c>
      <c r="H386" s="35">
        <f t="shared" ca="1" si="49"/>
        <v>1.9565127544159859</v>
      </c>
      <c r="I386" s="35">
        <f t="shared" ca="1" si="50"/>
        <v>960.89886728084889</v>
      </c>
      <c r="J386" s="35">
        <f t="shared" ca="1" si="51"/>
        <v>1.9565127544159395</v>
      </c>
      <c r="K386" s="35">
        <f t="shared" ca="1" si="53"/>
        <v>960.89886728084889</v>
      </c>
      <c r="L386" s="35">
        <f t="shared" ca="1" si="52"/>
        <v>956.44803567359827</v>
      </c>
    </row>
    <row r="387" spans="3:12" x14ac:dyDescent="0.25">
      <c r="C387" s="3">
        <v>370</v>
      </c>
      <c r="D387" s="35">
        <f t="shared" ca="1" si="45"/>
        <v>2.0723089812972257</v>
      </c>
      <c r="E387" s="35">
        <f t="shared" ca="1" si="46"/>
        <v>961.01466350773012</v>
      </c>
      <c r="F387" s="35">
        <f t="shared" ca="1" si="47"/>
        <v>961.01466350773012</v>
      </c>
      <c r="G387" s="35">
        <f t="shared" ca="1" si="48"/>
        <v>0</v>
      </c>
      <c r="H387" s="35">
        <f t="shared" ca="1" si="49"/>
        <v>2.6528288644835643</v>
      </c>
      <c r="I387" s="35">
        <f t="shared" ca="1" si="50"/>
        <v>963.6674923722137</v>
      </c>
      <c r="J387" s="35">
        <f t="shared" ca="1" si="51"/>
        <v>2.6528288644835811</v>
      </c>
      <c r="K387" s="35">
        <f t="shared" ca="1" si="53"/>
        <v>960.89886728084889</v>
      </c>
      <c r="L387" s="35">
        <f t="shared" ca="1" si="52"/>
        <v>963.6674923722137</v>
      </c>
    </row>
    <row r="388" spans="3:12" x14ac:dyDescent="0.25">
      <c r="C388" s="3">
        <v>371</v>
      </c>
      <c r="D388" s="35">
        <f t="shared" ca="1" si="45"/>
        <v>1.0667309153340165</v>
      </c>
      <c r="E388" s="35">
        <f t="shared" ca="1" si="46"/>
        <v>962.08139442306413</v>
      </c>
      <c r="F388" s="35">
        <f t="shared" ca="1" si="47"/>
        <v>962.08139442306413</v>
      </c>
      <c r="G388" s="35">
        <f t="shared" ca="1" si="48"/>
        <v>0</v>
      </c>
      <c r="H388" s="35">
        <f t="shared" ca="1" si="49"/>
        <v>1.7775131220369176</v>
      </c>
      <c r="I388" s="35">
        <f t="shared" ca="1" si="50"/>
        <v>963.85890754510103</v>
      </c>
      <c r="J388" s="35">
        <f t="shared" ca="1" si="51"/>
        <v>1.7775131220369076</v>
      </c>
      <c r="K388" s="35">
        <f t="shared" ca="1" si="53"/>
        <v>963.85890754510103</v>
      </c>
      <c r="L388" s="35">
        <f t="shared" ca="1" si="52"/>
        <v>963.6674923722137</v>
      </c>
    </row>
    <row r="389" spans="3:12" x14ac:dyDescent="0.25">
      <c r="C389" s="3">
        <v>372</v>
      </c>
      <c r="D389" s="35">
        <f t="shared" ca="1" si="45"/>
        <v>0.74021361715326972</v>
      </c>
      <c r="E389" s="35">
        <f t="shared" ca="1" si="46"/>
        <v>962.82160804021737</v>
      </c>
      <c r="F389" s="35">
        <f t="shared" ca="1" si="47"/>
        <v>963.6674923722137</v>
      </c>
      <c r="G389" s="35">
        <f t="shared" ca="1" si="48"/>
        <v>0.84588433199633073</v>
      </c>
      <c r="H389" s="35">
        <f t="shared" ca="1" si="49"/>
        <v>1.5310124906810008</v>
      </c>
      <c r="I389" s="35">
        <f t="shared" ca="1" si="50"/>
        <v>965.19850486289465</v>
      </c>
      <c r="J389" s="35">
        <f t="shared" ca="1" si="51"/>
        <v>2.3768968226772813</v>
      </c>
      <c r="K389" s="35">
        <f t="shared" ca="1" si="53"/>
        <v>963.85890754510103</v>
      </c>
      <c r="L389" s="35">
        <f t="shared" ca="1" si="52"/>
        <v>965.19850486289465</v>
      </c>
    </row>
    <row r="390" spans="3:12" x14ac:dyDescent="0.25">
      <c r="C390" s="3">
        <v>373</v>
      </c>
      <c r="D390" s="35">
        <f t="shared" ca="1" si="45"/>
        <v>1.4642576808587586</v>
      </c>
      <c r="E390" s="35">
        <f t="shared" ca="1" si="46"/>
        <v>964.28586572107611</v>
      </c>
      <c r="F390" s="35">
        <f t="shared" ca="1" si="47"/>
        <v>964.28586572107611</v>
      </c>
      <c r="G390" s="35">
        <f t="shared" ca="1" si="48"/>
        <v>0</v>
      </c>
      <c r="H390" s="35">
        <f t="shared" ca="1" si="49"/>
        <v>1.9015187940424338</v>
      </c>
      <c r="I390" s="35">
        <f t="shared" ca="1" si="50"/>
        <v>966.18738451511854</v>
      </c>
      <c r="J390" s="35">
        <f t="shared" ca="1" si="51"/>
        <v>1.9015187940424312</v>
      </c>
      <c r="K390" s="35">
        <f t="shared" ca="1" si="53"/>
        <v>966.18738451511854</v>
      </c>
      <c r="L390" s="35">
        <f t="shared" ca="1" si="52"/>
        <v>965.19850486289465</v>
      </c>
    </row>
    <row r="391" spans="3:12" x14ac:dyDescent="0.25">
      <c r="C391" s="3">
        <v>374</v>
      </c>
      <c r="D391" s="35">
        <f t="shared" ca="1" si="45"/>
        <v>2.2257845206716977</v>
      </c>
      <c r="E391" s="35">
        <f t="shared" ca="1" si="46"/>
        <v>966.51165024174782</v>
      </c>
      <c r="F391" s="35">
        <f t="shared" ca="1" si="47"/>
        <v>966.51165024174782</v>
      </c>
      <c r="G391" s="35">
        <f t="shared" ca="1" si="48"/>
        <v>0</v>
      </c>
      <c r="H391" s="35">
        <f t="shared" ca="1" si="49"/>
        <v>2.9531698164806817</v>
      </c>
      <c r="I391" s="35">
        <f t="shared" ca="1" si="50"/>
        <v>969.4648200582285</v>
      </c>
      <c r="J391" s="35">
        <f t="shared" ca="1" si="51"/>
        <v>2.9531698164806812</v>
      </c>
      <c r="K391" s="35">
        <f t="shared" ca="1" si="53"/>
        <v>966.18738451511854</v>
      </c>
      <c r="L391" s="35">
        <f t="shared" ca="1" si="52"/>
        <v>969.4648200582285</v>
      </c>
    </row>
    <row r="392" spans="3:12" x14ac:dyDescent="0.25">
      <c r="C392" s="3">
        <v>375</v>
      </c>
      <c r="D392" s="35">
        <f t="shared" ca="1" si="45"/>
        <v>1.6962035113184308</v>
      </c>
      <c r="E392" s="35">
        <f t="shared" ca="1" si="46"/>
        <v>968.20785375306627</v>
      </c>
      <c r="F392" s="35">
        <f t="shared" ca="1" si="47"/>
        <v>968.20785375306627</v>
      </c>
      <c r="G392" s="35">
        <f t="shared" ca="1" si="48"/>
        <v>0</v>
      </c>
      <c r="H392" s="35">
        <f t="shared" ca="1" si="49"/>
        <v>1.9856758852819114</v>
      </c>
      <c r="I392" s="35">
        <f t="shared" ca="1" si="50"/>
        <v>970.1935296383482</v>
      </c>
      <c r="J392" s="35">
        <f t="shared" ca="1" si="51"/>
        <v>1.9856758852819212</v>
      </c>
      <c r="K392" s="35">
        <f t="shared" ca="1" si="53"/>
        <v>970.1935296383482</v>
      </c>
      <c r="L392" s="35">
        <f t="shared" ca="1" si="52"/>
        <v>969.4648200582285</v>
      </c>
    </row>
    <row r="393" spans="3:12" x14ac:dyDescent="0.25">
      <c r="C393" s="3">
        <v>376</v>
      </c>
      <c r="D393" s="35">
        <f t="shared" ca="1" si="45"/>
        <v>1.8230537713431605</v>
      </c>
      <c r="E393" s="35">
        <f t="shared" ca="1" si="46"/>
        <v>970.03090752440949</v>
      </c>
      <c r="F393" s="35">
        <f t="shared" ca="1" si="47"/>
        <v>970.03090752440949</v>
      </c>
      <c r="G393" s="35">
        <f t="shared" ca="1" si="48"/>
        <v>0</v>
      </c>
      <c r="H393" s="35">
        <f t="shared" ca="1" si="49"/>
        <v>1.4654478453421178</v>
      </c>
      <c r="I393" s="35">
        <f t="shared" ca="1" si="50"/>
        <v>971.49635536975165</v>
      </c>
      <c r="J393" s="35">
        <f t="shared" ca="1" si="51"/>
        <v>1.4654478453421689</v>
      </c>
      <c r="K393" s="35">
        <f t="shared" ca="1" si="53"/>
        <v>970.1935296383482</v>
      </c>
      <c r="L393" s="35">
        <f t="shared" ca="1" si="52"/>
        <v>971.49635536975165</v>
      </c>
    </row>
    <row r="394" spans="3:12" x14ac:dyDescent="0.25">
      <c r="C394" s="3">
        <v>377</v>
      </c>
      <c r="D394" s="35">
        <f t="shared" ca="1" si="45"/>
        <v>2.7455076083729013</v>
      </c>
      <c r="E394" s="35">
        <f t="shared" ca="1" si="46"/>
        <v>972.7764151327824</v>
      </c>
      <c r="F394" s="35">
        <f t="shared" ca="1" si="47"/>
        <v>972.7764151327824</v>
      </c>
      <c r="G394" s="35">
        <f t="shared" ca="1" si="48"/>
        <v>0</v>
      </c>
      <c r="H394" s="35">
        <f t="shared" ca="1" si="49"/>
        <v>1.6682916412620876</v>
      </c>
      <c r="I394" s="35">
        <f t="shared" ca="1" si="50"/>
        <v>974.44470677404445</v>
      </c>
      <c r="J394" s="35">
        <f t="shared" ca="1" si="51"/>
        <v>1.6682916412620443</v>
      </c>
      <c r="K394" s="35">
        <f t="shared" ca="1" si="53"/>
        <v>974.44470677404445</v>
      </c>
      <c r="L394" s="35">
        <f t="shared" ca="1" si="52"/>
        <v>971.49635536975165</v>
      </c>
    </row>
    <row r="395" spans="3:12" x14ac:dyDescent="0.25">
      <c r="C395" s="3">
        <v>378</v>
      </c>
      <c r="D395" s="35">
        <f t="shared" ca="1" si="45"/>
        <v>2.6897432537864407</v>
      </c>
      <c r="E395" s="35">
        <f t="shared" ca="1" si="46"/>
        <v>975.46615838656885</v>
      </c>
      <c r="F395" s="35">
        <f t="shared" ca="1" si="47"/>
        <v>975.46615838656885</v>
      </c>
      <c r="G395" s="35">
        <f t="shared" ca="1" si="48"/>
        <v>0</v>
      </c>
      <c r="H395" s="35">
        <f t="shared" ca="1" si="49"/>
        <v>1.6345668568451479</v>
      </c>
      <c r="I395" s="35">
        <f t="shared" ca="1" si="50"/>
        <v>977.10072524341399</v>
      </c>
      <c r="J395" s="35">
        <f t="shared" ca="1" si="51"/>
        <v>1.6345668568451401</v>
      </c>
      <c r="K395" s="35">
        <f t="shared" ca="1" si="53"/>
        <v>974.44470677404445</v>
      </c>
      <c r="L395" s="35">
        <f t="shared" ca="1" si="52"/>
        <v>977.10072524341399</v>
      </c>
    </row>
    <row r="396" spans="3:12" x14ac:dyDescent="0.25">
      <c r="C396" s="3">
        <v>379</v>
      </c>
      <c r="D396" s="35">
        <f t="shared" ca="1" si="45"/>
        <v>2.5349491371816013</v>
      </c>
      <c r="E396" s="35">
        <f t="shared" ca="1" si="46"/>
        <v>978.00110752375042</v>
      </c>
      <c r="F396" s="35">
        <f t="shared" ca="1" si="47"/>
        <v>978.00110752375042</v>
      </c>
      <c r="G396" s="35">
        <f t="shared" ca="1" si="48"/>
        <v>0</v>
      </c>
      <c r="H396" s="35">
        <f t="shared" ca="1" si="49"/>
        <v>1.7934285674692354</v>
      </c>
      <c r="I396" s="35">
        <f t="shared" ca="1" si="50"/>
        <v>979.7945360912197</v>
      </c>
      <c r="J396" s="35">
        <f t="shared" ca="1" si="51"/>
        <v>1.7934285674692774</v>
      </c>
      <c r="K396" s="35">
        <f t="shared" ca="1" si="53"/>
        <v>979.7945360912197</v>
      </c>
      <c r="L396" s="35">
        <f t="shared" ca="1" si="52"/>
        <v>977.10072524341399</v>
      </c>
    </row>
    <row r="397" spans="3:12" x14ac:dyDescent="0.25">
      <c r="C397" s="3">
        <v>380</v>
      </c>
      <c r="D397" s="35">
        <f t="shared" ca="1" si="45"/>
        <v>1.9551827829647694</v>
      </c>
      <c r="E397" s="35">
        <f t="shared" ca="1" si="46"/>
        <v>979.95629030671523</v>
      </c>
      <c r="F397" s="35">
        <f t="shared" ca="1" si="47"/>
        <v>979.95629030671523</v>
      </c>
      <c r="G397" s="35">
        <f t="shared" ca="1" si="48"/>
        <v>0</v>
      </c>
      <c r="H397" s="35">
        <f t="shared" ca="1" si="49"/>
        <v>2.1476723749247508</v>
      </c>
      <c r="I397" s="35">
        <f t="shared" ca="1" si="50"/>
        <v>982.10396268163993</v>
      </c>
      <c r="J397" s="35">
        <f t="shared" ca="1" si="51"/>
        <v>2.1476723749246958</v>
      </c>
      <c r="K397" s="35">
        <f t="shared" ca="1" si="53"/>
        <v>979.7945360912197</v>
      </c>
      <c r="L397" s="35">
        <f t="shared" ca="1" si="52"/>
        <v>982.10396268163993</v>
      </c>
    </row>
    <row r="398" spans="3:12" x14ac:dyDescent="0.25">
      <c r="C398" s="3">
        <v>381</v>
      </c>
      <c r="D398" s="35">
        <f t="shared" ca="1" si="45"/>
        <v>2.0232844486764052</v>
      </c>
      <c r="E398" s="35">
        <f t="shared" ca="1" si="46"/>
        <v>981.97957475539158</v>
      </c>
      <c r="F398" s="35">
        <f t="shared" ca="1" si="47"/>
        <v>981.97957475539158</v>
      </c>
      <c r="G398" s="35">
        <f t="shared" ca="1" si="48"/>
        <v>0</v>
      </c>
      <c r="H398" s="35">
        <f t="shared" ca="1" si="49"/>
        <v>1.7982825711523724</v>
      </c>
      <c r="I398" s="35">
        <f t="shared" ca="1" si="50"/>
        <v>983.77785732654399</v>
      </c>
      <c r="J398" s="35">
        <f t="shared" ca="1" si="51"/>
        <v>1.7982825711524129</v>
      </c>
      <c r="K398" s="35">
        <f t="shared" ca="1" si="53"/>
        <v>983.77785732654399</v>
      </c>
      <c r="L398" s="35">
        <f t="shared" ca="1" si="52"/>
        <v>982.10396268163993</v>
      </c>
    </row>
    <row r="399" spans="3:12" x14ac:dyDescent="0.25">
      <c r="C399" s="3">
        <v>382</v>
      </c>
      <c r="D399" s="35">
        <f t="shared" ca="1" si="45"/>
        <v>1.1648433435920542</v>
      </c>
      <c r="E399" s="35">
        <f t="shared" ca="1" si="46"/>
        <v>983.14441809898369</v>
      </c>
      <c r="F399" s="35">
        <f t="shared" ca="1" si="47"/>
        <v>983.14441809898369</v>
      </c>
      <c r="G399" s="35">
        <f t="shared" ca="1" si="48"/>
        <v>0</v>
      </c>
      <c r="H399" s="35">
        <f t="shared" ca="1" si="49"/>
        <v>2.4499438759965955</v>
      </c>
      <c r="I399" s="35">
        <f t="shared" ca="1" si="50"/>
        <v>985.5943619749803</v>
      </c>
      <c r="J399" s="35">
        <f t="shared" ca="1" si="51"/>
        <v>2.4499438759966097</v>
      </c>
      <c r="K399" s="35">
        <f t="shared" ca="1" si="53"/>
        <v>983.77785732654399</v>
      </c>
      <c r="L399" s="35">
        <f t="shared" ca="1" si="52"/>
        <v>985.5943619749803</v>
      </c>
    </row>
    <row r="400" spans="3:12" x14ac:dyDescent="0.25">
      <c r="C400" s="3">
        <v>383</v>
      </c>
      <c r="D400" s="35">
        <f t="shared" ca="1" si="45"/>
        <v>3.9250475176649062</v>
      </c>
      <c r="E400" s="35">
        <f t="shared" ca="1" si="46"/>
        <v>987.06946561664859</v>
      </c>
      <c r="F400" s="35">
        <f t="shared" ca="1" si="47"/>
        <v>987.06946561664859</v>
      </c>
      <c r="G400" s="35">
        <f t="shared" ca="1" si="48"/>
        <v>0</v>
      </c>
      <c r="H400" s="35">
        <f t="shared" ca="1" si="49"/>
        <v>2.6427912976417343</v>
      </c>
      <c r="I400" s="35">
        <f t="shared" ca="1" si="50"/>
        <v>989.71225691429026</v>
      </c>
      <c r="J400" s="35">
        <f t="shared" ca="1" si="51"/>
        <v>2.6427912976416792</v>
      </c>
      <c r="K400" s="35">
        <f t="shared" ca="1" si="53"/>
        <v>989.71225691429026</v>
      </c>
      <c r="L400" s="35">
        <f t="shared" ca="1" si="52"/>
        <v>985.5943619749803</v>
      </c>
    </row>
    <row r="401" spans="3:12" x14ac:dyDescent="0.25">
      <c r="C401" s="3">
        <v>384</v>
      </c>
      <c r="D401" s="35">
        <f t="shared" ca="1" si="45"/>
        <v>2.217365369712847</v>
      </c>
      <c r="E401" s="35">
        <f t="shared" ca="1" si="46"/>
        <v>989.28683098636145</v>
      </c>
      <c r="F401" s="35">
        <f t="shared" ca="1" si="47"/>
        <v>989.28683098636145</v>
      </c>
      <c r="G401" s="35">
        <f t="shared" ca="1" si="48"/>
        <v>0</v>
      </c>
      <c r="H401" s="35">
        <f t="shared" ca="1" si="49"/>
        <v>2.1944838114771117</v>
      </c>
      <c r="I401" s="35">
        <f t="shared" ca="1" si="50"/>
        <v>991.48131479783854</v>
      </c>
      <c r="J401" s="35">
        <f t="shared" ca="1" si="51"/>
        <v>2.1944838114770846</v>
      </c>
      <c r="K401" s="35">
        <f t="shared" ca="1" si="53"/>
        <v>989.71225691429026</v>
      </c>
      <c r="L401" s="35">
        <f t="shared" ca="1" si="52"/>
        <v>991.48131479783854</v>
      </c>
    </row>
    <row r="402" spans="3:12" x14ac:dyDescent="0.25">
      <c r="C402" s="3">
        <v>385</v>
      </c>
      <c r="D402" s="35">
        <f t="shared" ca="1" si="45"/>
        <v>2.4871983914572264</v>
      </c>
      <c r="E402" s="35">
        <f t="shared" ca="1" si="46"/>
        <v>991.77402937781869</v>
      </c>
      <c r="F402" s="35">
        <f t="shared" ca="1" si="47"/>
        <v>991.77402937781869</v>
      </c>
      <c r="G402" s="35">
        <f t="shared" ca="1" si="48"/>
        <v>0</v>
      </c>
      <c r="H402" s="35">
        <f t="shared" ca="1" si="49"/>
        <v>3.028473823544632</v>
      </c>
      <c r="I402" s="35">
        <f t="shared" ca="1" si="50"/>
        <v>994.80250320136338</v>
      </c>
      <c r="J402" s="35">
        <f t="shared" ca="1" si="51"/>
        <v>3.0284738235446866</v>
      </c>
      <c r="K402" s="35">
        <f t="shared" ca="1" si="53"/>
        <v>994.80250320136338</v>
      </c>
      <c r="L402" s="35">
        <f t="shared" ca="1" si="52"/>
        <v>991.48131479783854</v>
      </c>
    </row>
    <row r="403" spans="3:12" x14ac:dyDescent="0.25">
      <c r="C403" s="3">
        <v>386</v>
      </c>
      <c r="D403" s="35">
        <f t="shared" ca="1" si="45"/>
        <v>1.6169017909553929</v>
      </c>
      <c r="E403" s="35">
        <f t="shared" ca="1" si="46"/>
        <v>993.39093116877405</v>
      </c>
      <c r="F403" s="35">
        <f t="shared" ca="1" si="47"/>
        <v>993.39093116877405</v>
      </c>
      <c r="G403" s="35">
        <f t="shared" ca="1" si="48"/>
        <v>0</v>
      </c>
      <c r="H403" s="35">
        <f t="shared" ca="1" si="49"/>
        <v>1.2461306503683134</v>
      </c>
      <c r="I403" s="35">
        <f t="shared" ca="1" si="50"/>
        <v>994.63706181914233</v>
      </c>
      <c r="J403" s="35">
        <f t="shared" ca="1" si="51"/>
        <v>1.2461306503682863</v>
      </c>
      <c r="K403" s="35">
        <f t="shared" ca="1" si="53"/>
        <v>994.80250320136338</v>
      </c>
      <c r="L403" s="35">
        <f t="shared" ca="1" si="52"/>
        <v>994.63706181914233</v>
      </c>
    </row>
    <row r="404" spans="3:12" x14ac:dyDescent="0.25">
      <c r="C404" s="3">
        <v>387</v>
      </c>
      <c r="D404" s="35">
        <f t="shared" ref="D404:D467" ca="1" si="54">$C$7+($C$8-$C$7)*RAND()</f>
        <v>1.1512396896448336</v>
      </c>
      <c r="E404" s="35">
        <f t="shared" ref="E404:E467" ca="1" si="55">D404+E403</f>
        <v>994.5421708584189</v>
      </c>
      <c r="F404" s="35">
        <f t="shared" ref="F404:F467" ca="1" si="56">IF(E404&lt;=MIN(K403:L403),MIN(K403:L403),E404)</f>
        <v>994.63706181914233</v>
      </c>
      <c r="G404" s="35">
        <f t="shared" ref="G404:G467" ca="1" si="57">F404-E404</f>
        <v>9.4890960723432727E-2</v>
      </c>
      <c r="H404" s="35">
        <f t="shared" ref="H404:H467" ca="1" si="58">NORMINV(RAND(),$C$11,$C$12)</f>
        <v>1.7415877364259948</v>
      </c>
      <c r="I404" s="35">
        <f t="shared" ref="I404:I467" ca="1" si="59">H404+F404</f>
        <v>996.37864955556836</v>
      </c>
      <c r="J404" s="35">
        <f t="shared" ref="J404:J467" ca="1" si="60">I404-E404</f>
        <v>1.8364786971494595</v>
      </c>
      <c r="K404" s="35">
        <f t="shared" ca="1" si="53"/>
        <v>994.80250320136338</v>
      </c>
      <c r="L404" s="35">
        <f t="shared" ca="1" si="52"/>
        <v>996.37864955556836</v>
      </c>
    </row>
    <row r="405" spans="3:12" x14ac:dyDescent="0.25">
      <c r="C405" s="3">
        <v>388</v>
      </c>
      <c r="D405" s="35">
        <f t="shared" ca="1" si="54"/>
        <v>0.98259457357139368</v>
      </c>
      <c r="E405" s="35">
        <f t="shared" ca="1" si="55"/>
        <v>995.52476543199032</v>
      </c>
      <c r="F405" s="35">
        <f t="shared" ca="1" si="56"/>
        <v>995.52476543199032</v>
      </c>
      <c r="G405" s="35">
        <f t="shared" ca="1" si="57"/>
        <v>0</v>
      </c>
      <c r="H405" s="35">
        <f t="shared" ca="1" si="58"/>
        <v>2.8707997468092943</v>
      </c>
      <c r="I405" s="35">
        <f t="shared" ca="1" si="59"/>
        <v>998.39556517879964</v>
      </c>
      <c r="J405" s="35">
        <f t="shared" ca="1" si="60"/>
        <v>2.8707997468093254</v>
      </c>
      <c r="K405" s="35">
        <f t="shared" ca="1" si="53"/>
        <v>998.39556517879964</v>
      </c>
      <c r="L405" s="35">
        <f t="shared" ref="L405:L468" ca="1" si="61">IF(L404=MIN(K404:L404),I405,L404)</f>
        <v>996.37864955556836</v>
      </c>
    </row>
    <row r="406" spans="3:12" x14ac:dyDescent="0.25">
      <c r="C406" s="3">
        <v>389</v>
      </c>
      <c r="D406" s="35">
        <f t="shared" ca="1" si="54"/>
        <v>3.9476333140996749</v>
      </c>
      <c r="E406" s="35">
        <f t="shared" ca="1" si="55"/>
        <v>999.47239874608999</v>
      </c>
      <c r="F406" s="35">
        <f t="shared" ca="1" si="56"/>
        <v>999.47239874608999</v>
      </c>
      <c r="G406" s="35">
        <f t="shared" ca="1" si="57"/>
        <v>0</v>
      </c>
      <c r="H406" s="35">
        <f t="shared" ca="1" si="58"/>
        <v>2.8407140079611883</v>
      </c>
      <c r="I406" s="35">
        <f t="shared" ca="1" si="59"/>
        <v>1002.3131127540512</v>
      </c>
      <c r="J406" s="35">
        <f t="shared" ca="1" si="60"/>
        <v>2.8407140079611963</v>
      </c>
      <c r="K406" s="35">
        <f t="shared" ref="K406:K469" ca="1" si="62">IF(K405=MIN(K405:L405),I406,K405)</f>
        <v>998.39556517879964</v>
      </c>
      <c r="L406" s="35">
        <f t="shared" ca="1" si="61"/>
        <v>1002.3131127540512</v>
      </c>
    </row>
    <row r="407" spans="3:12" x14ac:dyDescent="0.25">
      <c r="C407" s="3">
        <v>390</v>
      </c>
      <c r="D407" s="35">
        <f t="shared" ca="1" si="54"/>
        <v>1.4378861268037406</v>
      </c>
      <c r="E407" s="35">
        <f t="shared" ca="1" si="55"/>
        <v>1000.9102848728937</v>
      </c>
      <c r="F407" s="35">
        <f t="shared" ca="1" si="56"/>
        <v>1000.9102848728937</v>
      </c>
      <c r="G407" s="35">
        <f t="shared" ca="1" si="57"/>
        <v>0</v>
      </c>
      <c r="H407" s="35">
        <f t="shared" ca="1" si="58"/>
        <v>2.0669664569478399</v>
      </c>
      <c r="I407" s="35">
        <f t="shared" ca="1" si="59"/>
        <v>1002.9772513298416</v>
      </c>
      <c r="J407" s="35">
        <f t="shared" ca="1" si="60"/>
        <v>2.0669664569478527</v>
      </c>
      <c r="K407" s="35">
        <f t="shared" ca="1" si="62"/>
        <v>1002.9772513298416</v>
      </c>
      <c r="L407" s="35">
        <f t="shared" ca="1" si="61"/>
        <v>1002.3131127540512</v>
      </c>
    </row>
    <row r="408" spans="3:12" x14ac:dyDescent="0.25">
      <c r="C408" s="3">
        <v>391</v>
      </c>
      <c r="D408" s="35">
        <f t="shared" ca="1" si="54"/>
        <v>3.6360750267352655</v>
      </c>
      <c r="E408" s="35">
        <f t="shared" ca="1" si="55"/>
        <v>1004.546359899629</v>
      </c>
      <c r="F408" s="35">
        <f t="shared" ca="1" si="56"/>
        <v>1004.546359899629</v>
      </c>
      <c r="G408" s="35">
        <f t="shared" ca="1" si="57"/>
        <v>0</v>
      </c>
      <c r="H408" s="35">
        <f t="shared" ca="1" si="58"/>
        <v>1.9326300413670852</v>
      </c>
      <c r="I408" s="35">
        <f t="shared" ca="1" si="59"/>
        <v>1006.4789899409961</v>
      </c>
      <c r="J408" s="35">
        <f t="shared" ca="1" si="60"/>
        <v>1.9326300413671333</v>
      </c>
      <c r="K408" s="35">
        <f t="shared" ca="1" si="62"/>
        <v>1002.9772513298416</v>
      </c>
      <c r="L408" s="35">
        <f t="shared" ca="1" si="61"/>
        <v>1006.4789899409961</v>
      </c>
    </row>
    <row r="409" spans="3:12" x14ac:dyDescent="0.25">
      <c r="C409" s="3">
        <v>392</v>
      </c>
      <c r="D409" s="35">
        <f t="shared" ca="1" si="54"/>
        <v>0.50124683392964831</v>
      </c>
      <c r="E409" s="35">
        <f t="shared" ca="1" si="55"/>
        <v>1005.0476067335586</v>
      </c>
      <c r="F409" s="35">
        <f t="shared" ca="1" si="56"/>
        <v>1005.0476067335586</v>
      </c>
      <c r="G409" s="35">
        <f t="shared" ca="1" si="57"/>
        <v>0</v>
      </c>
      <c r="H409" s="35">
        <f t="shared" ca="1" si="58"/>
        <v>2.3293677507294341</v>
      </c>
      <c r="I409" s="35">
        <f t="shared" ca="1" si="59"/>
        <v>1007.3769744842881</v>
      </c>
      <c r="J409" s="35">
        <f t="shared" ca="1" si="60"/>
        <v>2.3293677507294888</v>
      </c>
      <c r="K409" s="35">
        <f t="shared" ca="1" si="62"/>
        <v>1007.3769744842881</v>
      </c>
      <c r="L409" s="35">
        <f t="shared" ca="1" si="61"/>
        <v>1006.4789899409961</v>
      </c>
    </row>
    <row r="410" spans="3:12" x14ac:dyDescent="0.25">
      <c r="C410" s="3">
        <v>393</v>
      </c>
      <c r="D410" s="35">
        <f t="shared" ca="1" si="54"/>
        <v>1.739958438761956</v>
      </c>
      <c r="E410" s="35">
        <f t="shared" ca="1" si="55"/>
        <v>1006.7875651723206</v>
      </c>
      <c r="F410" s="35">
        <f t="shared" ca="1" si="56"/>
        <v>1006.7875651723206</v>
      </c>
      <c r="G410" s="35">
        <f t="shared" ca="1" si="57"/>
        <v>0</v>
      </c>
      <c r="H410" s="35">
        <f t="shared" ca="1" si="58"/>
        <v>1.5481638507486966</v>
      </c>
      <c r="I410" s="35">
        <f t="shared" ca="1" si="59"/>
        <v>1008.3357290230692</v>
      </c>
      <c r="J410" s="35">
        <f t="shared" ca="1" si="60"/>
        <v>1.548163850748665</v>
      </c>
      <c r="K410" s="35">
        <f t="shared" ca="1" si="62"/>
        <v>1007.3769744842881</v>
      </c>
      <c r="L410" s="35">
        <f t="shared" ca="1" si="61"/>
        <v>1008.3357290230692</v>
      </c>
    </row>
    <row r="411" spans="3:12" x14ac:dyDescent="0.25">
      <c r="C411" s="3">
        <v>394</v>
      </c>
      <c r="D411" s="35">
        <f t="shared" ca="1" si="54"/>
        <v>3.7805834194391412</v>
      </c>
      <c r="E411" s="35">
        <f t="shared" ca="1" si="55"/>
        <v>1010.5681485917597</v>
      </c>
      <c r="F411" s="35">
        <f t="shared" ca="1" si="56"/>
        <v>1010.5681485917597</v>
      </c>
      <c r="G411" s="35">
        <f t="shared" ca="1" si="57"/>
        <v>0</v>
      </c>
      <c r="H411" s="35">
        <f t="shared" ca="1" si="58"/>
        <v>2.6152890418836567</v>
      </c>
      <c r="I411" s="35">
        <f t="shared" ca="1" si="59"/>
        <v>1013.1834376336434</v>
      </c>
      <c r="J411" s="35">
        <f t="shared" ca="1" si="60"/>
        <v>2.6152890418836705</v>
      </c>
      <c r="K411" s="35">
        <f t="shared" ca="1" si="62"/>
        <v>1013.1834376336434</v>
      </c>
      <c r="L411" s="35">
        <f t="shared" ca="1" si="61"/>
        <v>1008.3357290230692</v>
      </c>
    </row>
    <row r="412" spans="3:12" x14ac:dyDescent="0.25">
      <c r="C412" s="3">
        <v>395</v>
      </c>
      <c r="D412" s="35">
        <f t="shared" ca="1" si="54"/>
        <v>1.3731884221650144</v>
      </c>
      <c r="E412" s="35">
        <f t="shared" ca="1" si="55"/>
        <v>1011.9413370139247</v>
      </c>
      <c r="F412" s="35">
        <f t="shared" ca="1" si="56"/>
        <v>1011.9413370139247</v>
      </c>
      <c r="G412" s="35">
        <f t="shared" ca="1" si="57"/>
        <v>0</v>
      </c>
      <c r="H412" s="35">
        <f t="shared" ca="1" si="58"/>
        <v>3.2367847258065092</v>
      </c>
      <c r="I412" s="35">
        <f t="shared" ca="1" si="59"/>
        <v>1015.1781217397312</v>
      </c>
      <c r="J412" s="35">
        <f t="shared" ca="1" si="60"/>
        <v>3.2367847258065012</v>
      </c>
      <c r="K412" s="35">
        <f t="shared" ca="1" si="62"/>
        <v>1013.1834376336434</v>
      </c>
      <c r="L412" s="35">
        <f t="shared" ca="1" si="61"/>
        <v>1015.1781217397312</v>
      </c>
    </row>
    <row r="413" spans="3:12" x14ac:dyDescent="0.25">
      <c r="C413" s="3">
        <v>396</v>
      </c>
      <c r="D413" s="35">
        <f t="shared" ca="1" si="54"/>
        <v>0.52685699163922739</v>
      </c>
      <c r="E413" s="35">
        <f t="shared" ca="1" si="55"/>
        <v>1012.4681940055639</v>
      </c>
      <c r="F413" s="35">
        <f t="shared" ca="1" si="56"/>
        <v>1013.1834376336434</v>
      </c>
      <c r="G413" s="35">
        <f t="shared" ca="1" si="57"/>
        <v>0.71524362807952002</v>
      </c>
      <c r="H413" s="35">
        <f t="shared" ca="1" si="58"/>
        <v>2.4545650006484947</v>
      </c>
      <c r="I413" s="35">
        <f t="shared" ca="1" si="59"/>
        <v>1015.6380026342919</v>
      </c>
      <c r="J413" s="35">
        <f t="shared" ca="1" si="60"/>
        <v>3.1698086287279921</v>
      </c>
      <c r="K413" s="35">
        <f t="shared" ca="1" si="62"/>
        <v>1015.6380026342919</v>
      </c>
      <c r="L413" s="35">
        <f t="shared" ca="1" si="61"/>
        <v>1015.1781217397312</v>
      </c>
    </row>
    <row r="414" spans="3:12" x14ac:dyDescent="0.25">
      <c r="C414" s="3">
        <v>397</v>
      </c>
      <c r="D414" s="35">
        <f t="shared" ca="1" si="54"/>
        <v>0.25552626341161511</v>
      </c>
      <c r="E414" s="35">
        <f t="shared" ca="1" si="55"/>
        <v>1012.7237202689755</v>
      </c>
      <c r="F414" s="35">
        <f t="shared" ca="1" si="56"/>
        <v>1015.1781217397312</v>
      </c>
      <c r="G414" s="35">
        <f t="shared" ca="1" si="57"/>
        <v>2.4544014707556698</v>
      </c>
      <c r="H414" s="35">
        <f t="shared" ca="1" si="58"/>
        <v>1.4595914579751434</v>
      </c>
      <c r="I414" s="35">
        <f t="shared" ca="1" si="59"/>
        <v>1016.6377131977064</v>
      </c>
      <c r="J414" s="35">
        <f t="shared" ca="1" si="60"/>
        <v>3.9139929287308632</v>
      </c>
      <c r="K414" s="35">
        <f t="shared" ca="1" si="62"/>
        <v>1015.6380026342919</v>
      </c>
      <c r="L414" s="35">
        <f t="shared" ca="1" si="61"/>
        <v>1016.6377131977064</v>
      </c>
    </row>
    <row r="415" spans="3:12" x14ac:dyDescent="0.25">
      <c r="C415" s="3">
        <v>398</v>
      </c>
      <c r="D415" s="35">
        <f t="shared" ca="1" si="54"/>
        <v>1.9083061545617435</v>
      </c>
      <c r="E415" s="35">
        <f t="shared" ca="1" si="55"/>
        <v>1014.6320264235372</v>
      </c>
      <c r="F415" s="35">
        <f t="shared" ca="1" si="56"/>
        <v>1015.6380026342919</v>
      </c>
      <c r="G415" s="35">
        <f t="shared" ca="1" si="57"/>
        <v>1.0059762107546248</v>
      </c>
      <c r="H415" s="35">
        <f t="shared" ca="1" si="58"/>
        <v>1.6447084571333805</v>
      </c>
      <c r="I415" s="35">
        <f t="shared" ca="1" si="59"/>
        <v>1017.2827110914252</v>
      </c>
      <c r="J415" s="35">
        <f t="shared" ca="1" si="60"/>
        <v>2.6506846678879583</v>
      </c>
      <c r="K415" s="35">
        <f t="shared" ca="1" si="62"/>
        <v>1017.2827110914252</v>
      </c>
      <c r="L415" s="35">
        <f t="shared" ca="1" si="61"/>
        <v>1016.6377131977064</v>
      </c>
    </row>
    <row r="416" spans="3:12" x14ac:dyDescent="0.25">
      <c r="C416" s="3">
        <v>399</v>
      </c>
      <c r="D416" s="35">
        <f t="shared" ca="1" si="54"/>
        <v>4.7739258601358481</v>
      </c>
      <c r="E416" s="35">
        <f t="shared" ca="1" si="55"/>
        <v>1019.4059522836731</v>
      </c>
      <c r="F416" s="35">
        <f t="shared" ca="1" si="56"/>
        <v>1019.4059522836731</v>
      </c>
      <c r="G416" s="35">
        <f t="shared" ca="1" si="57"/>
        <v>0</v>
      </c>
      <c r="H416" s="35">
        <f t="shared" ca="1" si="58"/>
        <v>2.2993201289126874</v>
      </c>
      <c r="I416" s="35">
        <f t="shared" ca="1" si="59"/>
        <v>1021.7052724125857</v>
      </c>
      <c r="J416" s="35">
        <f t="shared" ca="1" si="60"/>
        <v>2.2993201289126546</v>
      </c>
      <c r="K416" s="35">
        <f t="shared" ca="1" si="62"/>
        <v>1017.2827110914252</v>
      </c>
      <c r="L416" s="35">
        <f t="shared" ca="1" si="61"/>
        <v>1021.7052724125857</v>
      </c>
    </row>
    <row r="417" spans="3:12" x14ac:dyDescent="0.25">
      <c r="C417" s="3">
        <v>400</v>
      </c>
      <c r="D417" s="35">
        <f t="shared" ca="1" si="54"/>
        <v>0.45843999200734342</v>
      </c>
      <c r="E417" s="35">
        <f t="shared" ca="1" si="55"/>
        <v>1019.8643922756804</v>
      </c>
      <c r="F417" s="35">
        <f t="shared" ca="1" si="56"/>
        <v>1019.8643922756804</v>
      </c>
      <c r="G417" s="35">
        <f t="shared" ca="1" si="57"/>
        <v>0</v>
      </c>
      <c r="H417" s="35">
        <f t="shared" ca="1" si="58"/>
        <v>2.0043640464638766</v>
      </c>
      <c r="I417" s="35">
        <f t="shared" ca="1" si="59"/>
        <v>1021.8687563221442</v>
      </c>
      <c r="J417" s="35">
        <f t="shared" ca="1" si="60"/>
        <v>2.0043640464638202</v>
      </c>
      <c r="K417" s="35">
        <f t="shared" ca="1" si="62"/>
        <v>1021.8687563221442</v>
      </c>
      <c r="L417" s="35">
        <f t="shared" ca="1" si="61"/>
        <v>1021.7052724125857</v>
      </c>
    </row>
    <row r="418" spans="3:12" x14ac:dyDescent="0.25">
      <c r="C418" s="3">
        <v>401</v>
      </c>
      <c r="D418" s="35">
        <f t="shared" ca="1" si="54"/>
        <v>1.4691899715075269</v>
      </c>
      <c r="E418" s="35">
        <f t="shared" ca="1" si="55"/>
        <v>1021.3335822471879</v>
      </c>
      <c r="F418" s="35">
        <f t="shared" ca="1" si="56"/>
        <v>1021.7052724125857</v>
      </c>
      <c r="G418" s="35">
        <f t="shared" ca="1" si="57"/>
        <v>0.37169016539780841</v>
      </c>
      <c r="H418" s="35">
        <f t="shared" ca="1" si="58"/>
        <v>2.488406177175241</v>
      </c>
      <c r="I418" s="35">
        <f t="shared" ca="1" si="59"/>
        <v>1024.193678589761</v>
      </c>
      <c r="J418" s="35">
        <f t="shared" ca="1" si="60"/>
        <v>2.8600963425731152</v>
      </c>
      <c r="K418" s="35">
        <f t="shared" ca="1" si="62"/>
        <v>1021.8687563221442</v>
      </c>
      <c r="L418" s="35">
        <f t="shared" ca="1" si="61"/>
        <v>1024.193678589761</v>
      </c>
    </row>
    <row r="419" spans="3:12" x14ac:dyDescent="0.25">
      <c r="C419" s="3">
        <v>402</v>
      </c>
      <c r="D419" s="35">
        <f t="shared" ca="1" si="54"/>
        <v>3.4004750145083786</v>
      </c>
      <c r="E419" s="35">
        <f t="shared" ca="1" si="55"/>
        <v>1024.7340572616963</v>
      </c>
      <c r="F419" s="35">
        <f t="shared" ca="1" si="56"/>
        <v>1024.7340572616963</v>
      </c>
      <c r="G419" s="35">
        <f t="shared" ca="1" si="57"/>
        <v>0</v>
      </c>
      <c r="H419" s="35">
        <f t="shared" ca="1" si="58"/>
        <v>2.5633626402774596</v>
      </c>
      <c r="I419" s="35">
        <f t="shared" ca="1" si="59"/>
        <v>1027.2974199019739</v>
      </c>
      <c r="J419" s="35">
        <f t="shared" ca="1" si="60"/>
        <v>2.5633626402775462</v>
      </c>
      <c r="K419" s="35">
        <f t="shared" ca="1" si="62"/>
        <v>1027.2974199019739</v>
      </c>
      <c r="L419" s="35">
        <f t="shared" ca="1" si="61"/>
        <v>1024.193678589761</v>
      </c>
    </row>
    <row r="420" spans="3:12" x14ac:dyDescent="0.25">
      <c r="C420" s="3">
        <v>403</v>
      </c>
      <c r="D420" s="35">
        <f t="shared" ca="1" si="54"/>
        <v>0.27556389668548675</v>
      </c>
      <c r="E420" s="35">
        <f t="shared" ca="1" si="55"/>
        <v>1025.0096211583818</v>
      </c>
      <c r="F420" s="35">
        <f t="shared" ca="1" si="56"/>
        <v>1025.0096211583818</v>
      </c>
      <c r="G420" s="35">
        <f t="shared" ca="1" si="57"/>
        <v>0</v>
      </c>
      <c r="H420" s="35">
        <f t="shared" ca="1" si="58"/>
        <v>1.5953874283800626</v>
      </c>
      <c r="I420" s="35">
        <f t="shared" ca="1" si="59"/>
        <v>1026.6050085867619</v>
      </c>
      <c r="J420" s="35">
        <f t="shared" ca="1" si="60"/>
        <v>1.595387428380036</v>
      </c>
      <c r="K420" s="35">
        <f t="shared" ca="1" si="62"/>
        <v>1027.2974199019739</v>
      </c>
      <c r="L420" s="35">
        <f t="shared" ca="1" si="61"/>
        <v>1026.6050085867619</v>
      </c>
    </row>
    <row r="421" spans="3:12" x14ac:dyDescent="0.25">
      <c r="C421" s="3">
        <v>404</v>
      </c>
      <c r="D421" s="35">
        <f t="shared" ca="1" si="54"/>
        <v>1.2515406786914092</v>
      </c>
      <c r="E421" s="35">
        <f t="shared" ca="1" si="55"/>
        <v>1026.2611618370731</v>
      </c>
      <c r="F421" s="35">
        <f t="shared" ca="1" si="56"/>
        <v>1026.6050085867619</v>
      </c>
      <c r="G421" s="35">
        <f t="shared" ca="1" si="57"/>
        <v>0.34384674968873696</v>
      </c>
      <c r="H421" s="35">
        <f t="shared" ca="1" si="58"/>
        <v>2.1183433157442351</v>
      </c>
      <c r="I421" s="35">
        <f t="shared" ca="1" si="59"/>
        <v>1028.723351902506</v>
      </c>
      <c r="J421" s="35">
        <f t="shared" ca="1" si="60"/>
        <v>2.4621900654328783</v>
      </c>
      <c r="K421" s="35">
        <f t="shared" ca="1" si="62"/>
        <v>1027.2974199019739</v>
      </c>
      <c r="L421" s="35">
        <f t="shared" ca="1" si="61"/>
        <v>1028.723351902506</v>
      </c>
    </row>
    <row r="422" spans="3:12" x14ac:dyDescent="0.25">
      <c r="C422" s="3">
        <v>405</v>
      </c>
      <c r="D422" s="35">
        <f t="shared" ca="1" si="54"/>
        <v>2.6092747514212187</v>
      </c>
      <c r="E422" s="35">
        <f t="shared" ca="1" si="55"/>
        <v>1028.8704365884944</v>
      </c>
      <c r="F422" s="35">
        <f t="shared" ca="1" si="56"/>
        <v>1028.8704365884944</v>
      </c>
      <c r="G422" s="35">
        <f t="shared" ca="1" si="57"/>
        <v>0</v>
      </c>
      <c r="H422" s="35">
        <f t="shared" ca="1" si="58"/>
        <v>1.1222510416076501</v>
      </c>
      <c r="I422" s="35">
        <f t="shared" ca="1" si="59"/>
        <v>1029.992687630102</v>
      </c>
      <c r="J422" s="35">
        <f t="shared" ca="1" si="60"/>
        <v>1.1222510416075693</v>
      </c>
      <c r="K422" s="35">
        <f t="shared" ca="1" si="62"/>
        <v>1029.992687630102</v>
      </c>
      <c r="L422" s="35">
        <f t="shared" ca="1" si="61"/>
        <v>1028.723351902506</v>
      </c>
    </row>
    <row r="423" spans="3:12" x14ac:dyDescent="0.25">
      <c r="C423" s="3">
        <v>406</v>
      </c>
      <c r="D423" s="35">
        <f t="shared" ca="1" si="54"/>
        <v>4.9466114069255864</v>
      </c>
      <c r="E423" s="35">
        <f t="shared" ca="1" si="55"/>
        <v>1033.8170479954199</v>
      </c>
      <c r="F423" s="35">
        <f t="shared" ca="1" si="56"/>
        <v>1033.8170479954199</v>
      </c>
      <c r="G423" s="35">
        <f t="shared" ca="1" si="57"/>
        <v>0</v>
      </c>
      <c r="H423" s="35">
        <f t="shared" ca="1" si="58"/>
        <v>3.1056246648218666</v>
      </c>
      <c r="I423" s="35">
        <f t="shared" ca="1" si="59"/>
        <v>1036.9226726602417</v>
      </c>
      <c r="J423" s="35">
        <f t="shared" ca="1" si="60"/>
        <v>3.1056246648217893</v>
      </c>
      <c r="K423" s="35">
        <f t="shared" ca="1" si="62"/>
        <v>1029.992687630102</v>
      </c>
      <c r="L423" s="35">
        <f t="shared" ca="1" si="61"/>
        <v>1036.9226726602417</v>
      </c>
    </row>
    <row r="424" spans="3:12" x14ac:dyDescent="0.25">
      <c r="C424" s="3">
        <v>407</v>
      </c>
      <c r="D424" s="35">
        <f t="shared" ca="1" si="54"/>
        <v>1.793707213042059</v>
      </c>
      <c r="E424" s="35">
        <f t="shared" ca="1" si="55"/>
        <v>1035.610755208462</v>
      </c>
      <c r="F424" s="35">
        <f t="shared" ca="1" si="56"/>
        <v>1035.610755208462</v>
      </c>
      <c r="G424" s="35">
        <f t="shared" ca="1" si="57"/>
        <v>0</v>
      </c>
      <c r="H424" s="35">
        <f t="shared" ca="1" si="58"/>
        <v>2.4665617180175818</v>
      </c>
      <c r="I424" s="35">
        <f t="shared" ca="1" si="59"/>
        <v>1038.0773169264796</v>
      </c>
      <c r="J424" s="35">
        <f t="shared" ca="1" si="60"/>
        <v>2.4665617180176014</v>
      </c>
      <c r="K424" s="35">
        <f t="shared" ca="1" si="62"/>
        <v>1038.0773169264796</v>
      </c>
      <c r="L424" s="35">
        <f t="shared" ca="1" si="61"/>
        <v>1036.9226726602417</v>
      </c>
    </row>
    <row r="425" spans="3:12" x14ac:dyDescent="0.25">
      <c r="C425" s="3">
        <v>408</v>
      </c>
      <c r="D425" s="35">
        <f t="shared" ca="1" si="54"/>
        <v>3.7824745250920468</v>
      </c>
      <c r="E425" s="35">
        <f t="shared" ca="1" si="55"/>
        <v>1039.3932297335541</v>
      </c>
      <c r="F425" s="35">
        <f t="shared" ca="1" si="56"/>
        <v>1039.3932297335541</v>
      </c>
      <c r="G425" s="35">
        <f t="shared" ca="1" si="57"/>
        <v>0</v>
      </c>
      <c r="H425" s="35">
        <f t="shared" ca="1" si="58"/>
        <v>1.8623607346673841</v>
      </c>
      <c r="I425" s="35">
        <f t="shared" ca="1" si="59"/>
        <v>1041.2555904682215</v>
      </c>
      <c r="J425" s="35">
        <f t="shared" ca="1" si="60"/>
        <v>1.8623607346673907</v>
      </c>
      <c r="K425" s="35">
        <f t="shared" ca="1" si="62"/>
        <v>1038.0773169264796</v>
      </c>
      <c r="L425" s="35">
        <f t="shared" ca="1" si="61"/>
        <v>1041.2555904682215</v>
      </c>
    </row>
    <row r="426" spans="3:12" x14ac:dyDescent="0.25">
      <c r="C426" s="3">
        <v>409</v>
      </c>
      <c r="D426" s="35">
        <f t="shared" ca="1" si="54"/>
        <v>4.6166582761917576</v>
      </c>
      <c r="E426" s="35">
        <f t="shared" ca="1" si="55"/>
        <v>1044.009888009746</v>
      </c>
      <c r="F426" s="35">
        <f t="shared" ca="1" si="56"/>
        <v>1044.009888009746</v>
      </c>
      <c r="G426" s="35">
        <f t="shared" ca="1" si="57"/>
        <v>0</v>
      </c>
      <c r="H426" s="35">
        <f t="shared" ca="1" si="58"/>
        <v>2.3240347125414527</v>
      </c>
      <c r="I426" s="35">
        <f t="shared" ca="1" si="59"/>
        <v>1046.3339227222875</v>
      </c>
      <c r="J426" s="35">
        <f t="shared" ca="1" si="60"/>
        <v>2.324034712541561</v>
      </c>
      <c r="K426" s="35">
        <f t="shared" ca="1" si="62"/>
        <v>1046.3339227222875</v>
      </c>
      <c r="L426" s="35">
        <f t="shared" ca="1" si="61"/>
        <v>1041.2555904682215</v>
      </c>
    </row>
    <row r="427" spans="3:12" x14ac:dyDescent="0.25">
      <c r="C427" s="3">
        <v>410</v>
      </c>
      <c r="D427" s="35">
        <f t="shared" ca="1" si="54"/>
        <v>3.2892636601190302</v>
      </c>
      <c r="E427" s="35">
        <f t="shared" ca="1" si="55"/>
        <v>1047.2991516698651</v>
      </c>
      <c r="F427" s="35">
        <f t="shared" ca="1" si="56"/>
        <v>1047.2991516698651</v>
      </c>
      <c r="G427" s="35">
        <f t="shared" ca="1" si="57"/>
        <v>0</v>
      </c>
      <c r="H427" s="35">
        <f t="shared" ca="1" si="58"/>
        <v>2.5440759237429473</v>
      </c>
      <c r="I427" s="35">
        <f t="shared" ca="1" si="59"/>
        <v>1049.8432275936079</v>
      </c>
      <c r="J427" s="35">
        <f t="shared" ca="1" si="60"/>
        <v>2.5440759237428665</v>
      </c>
      <c r="K427" s="35">
        <f t="shared" ca="1" si="62"/>
        <v>1046.3339227222875</v>
      </c>
      <c r="L427" s="35">
        <f t="shared" ca="1" si="61"/>
        <v>1049.8432275936079</v>
      </c>
    </row>
    <row r="428" spans="3:12" x14ac:dyDescent="0.25">
      <c r="C428" s="3">
        <v>411</v>
      </c>
      <c r="D428" s="35">
        <f t="shared" ca="1" si="54"/>
        <v>0.43297207487091205</v>
      </c>
      <c r="E428" s="35">
        <f t="shared" ca="1" si="55"/>
        <v>1047.7321237447359</v>
      </c>
      <c r="F428" s="35">
        <f t="shared" ca="1" si="56"/>
        <v>1047.7321237447359</v>
      </c>
      <c r="G428" s="35">
        <f t="shared" ca="1" si="57"/>
        <v>0</v>
      </c>
      <c r="H428" s="35">
        <f t="shared" ca="1" si="58"/>
        <v>1.1194108822869744</v>
      </c>
      <c r="I428" s="35">
        <f t="shared" ca="1" si="59"/>
        <v>1048.8515346270228</v>
      </c>
      <c r="J428" s="35">
        <f t="shared" ca="1" si="60"/>
        <v>1.1194108822869566</v>
      </c>
      <c r="K428" s="35">
        <f t="shared" ca="1" si="62"/>
        <v>1048.8515346270228</v>
      </c>
      <c r="L428" s="35">
        <f t="shared" ca="1" si="61"/>
        <v>1049.8432275936079</v>
      </c>
    </row>
    <row r="429" spans="3:12" x14ac:dyDescent="0.25">
      <c r="C429" s="3">
        <v>412</v>
      </c>
      <c r="D429" s="35">
        <f t="shared" ca="1" si="54"/>
        <v>3.8291313542053067</v>
      </c>
      <c r="E429" s="35">
        <f t="shared" ca="1" si="55"/>
        <v>1051.5612550989413</v>
      </c>
      <c r="F429" s="35">
        <f t="shared" ca="1" si="56"/>
        <v>1051.5612550989413</v>
      </c>
      <c r="G429" s="35">
        <f t="shared" ca="1" si="57"/>
        <v>0</v>
      </c>
      <c r="H429" s="35">
        <f t="shared" ca="1" si="58"/>
        <v>2.0771905136411428</v>
      </c>
      <c r="I429" s="35">
        <f t="shared" ca="1" si="59"/>
        <v>1053.6384456125825</v>
      </c>
      <c r="J429" s="35">
        <f t="shared" ca="1" si="60"/>
        <v>2.0771905136411988</v>
      </c>
      <c r="K429" s="35">
        <f t="shared" ca="1" si="62"/>
        <v>1053.6384456125825</v>
      </c>
      <c r="L429" s="35">
        <f t="shared" ca="1" si="61"/>
        <v>1049.8432275936079</v>
      </c>
    </row>
    <row r="430" spans="3:12" x14ac:dyDescent="0.25">
      <c r="C430" s="3">
        <v>413</v>
      </c>
      <c r="D430" s="35">
        <f t="shared" ca="1" si="54"/>
        <v>3.9421791349322692</v>
      </c>
      <c r="E430" s="35">
        <f t="shared" ca="1" si="55"/>
        <v>1055.5034342338736</v>
      </c>
      <c r="F430" s="35">
        <f t="shared" ca="1" si="56"/>
        <v>1055.5034342338736</v>
      </c>
      <c r="G430" s="35">
        <f t="shared" ca="1" si="57"/>
        <v>0</v>
      </c>
      <c r="H430" s="35">
        <f t="shared" ca="1" si="58"/>
        <v>1.8835067326639245</v>
      </c>
      <c r="I430" s="35">
        <f t="shared" ca="1" si="59"/>
        <v>1057.3869409665374</v>
      </c>
      <c r="J430" s="35">
        <f t="shared" ca="1" si="60"/>
        <v>1.8835067326638182</v>
      </c>
      <c r="K430" s="35">
        <f t="shared" ca="1" si="62"/>
        <v>1053.6384456125825</v>
      </c>
      <c r="L430" s="35">
        <f t="shared" ca="1" si="61"/>
        <v>1057.3869409665374</v>
      </c>
    </row>
    <row r="431" spans="3:12" x14ac:dyDescent="0.25">
      <c r="C431" s="3">
        <v>414</v>
      </c>
      <c r="D431" s="35">
        <f t="shared" ca="1" si="54"/>
        <v>3.2159601076056354</v>
      </c>
      <c r="E431" s="35">
        <f t="shared" ca="1" si="55"/>
        <v>1058.7193943414793</v>
      </c>
      <c r="F431" s="35">
        <f t="shared" ca="1" si="56"/>
        <v>1058.7193943414793</v>
      </c>
      <c r="G431" s="35">
        <f t="shared" ca="1" si="57"/>
        <v>0</v>
      </c>
      <c r="H431" s="35">
        <f t="shared" ca="1" si="58"/>
        <v>2.6613389684616418</v>
      </c>
      <c r="I431" s="35">
        <f t="shared" ca="1" si="59"/>
        <v>1061.380733309941</v>
      </c>
      <c r="J431" s="35">
        <f t="shared" ca="1" si="60"/>
        <v>2.6613389684616777</v>
      </c>
      <c r="K431" s="35">
        <f t="shared" ca="1" si="62"/>
        <v>1061.380733309941</v>
      </c>
      <c r="L431" s="35">
        <f t="shared" ca="1" si="61"/>
        <v>1057.3869409665374</v>
      </c>
    </row>
    <row r="432" spans="3:12" x14ac:dyDescent="0.25">
      <c r="C432" s="3">
        <v>415</v>
      </c>
      <c r="D432" s="35">
        <f t="shared" ca="1" si="54"/>
        <v>1.6606590292041745</v>
      </c>
      <c r="E432" s="35">
        <f t="shared" ca="1" si="55"/>
        <v>1060.3800533706835</v>
      </c>
      <c r="F432" s="35">
        <f t="shared" ca="1" si="56"/>
        <v>1060.3800533706835</v>
      </c>
      <c r="G432" s="35">
        <f t="shared" ca="1" si="57"/>
        <v>0</v>
      </c>
      <c r="H432" s="35">
        <f t="shared" ca="1" si="58"/>
        <v>2.3835585120420713</v>
      </c>
      <c r="I432" s="35">
        <f t="shared" ca="1" si="59"/>
        <v>1062.7636118827256</v>
      </c>
      <c r="J432" s="35">
        <f t="shared" ca="1" si="60"/>
        <v>2.3835585120421001</v>
      </c>
      <c r="K432" s="35">
        <f t="shared" ca="1" si="62"/>
        <v>1061.380733309941</v>
      </c>
      <c r="L432" s="35">
        <f t="shared" ca="1" si="61"/>
        <v>1062.7636118827256</v>
      </c>
    </row>
    <row r="433" spans="3:12" x14ac:dyDescent="0.25">
      <c r="C433" s="3">
        <v>416</v>
      </c>
      <c r="D433" s="35">
        <f t="shared" ca="1" si="54"/>
        <v>1.0880726301920607E-2</v>
      </c>
      <c r="E433" s="35">
        <f t="shared" ca="1" si="55"/>
        <v>1060.3909340969853</v>
      </c>
      <c r="F433" s="35">
        <f t="shared" ca="1" si="56"/>
        <v>1061.380733309941</v>
      </c>
      <c r="G433" s="35">
        <f t="shared" ca="1" si="57"/>
        <v>0.98979921295563145</v>
      </c>
      <c r="H433" s="35">
        <f t="shared" ca="1" si="58"/>
        <v>2.0568283984559419</v>
      </c>
      <c r="I433" s="35">
        <f t="shared" ca="1" si="59"/>
        <v>1063.437561708397</v>
      </c>
      <c r="J433" s="35">
        <f t="shared" ca="1" si="60"/>
        <v>3.0466276114116226</v>
      </c>
      <c r="K433" s="35">
        <f t="shared" ca="1" si="62"/>
        <v>1063.437561708397</v>
      </c>
      <c r="L433" s="35">
        <f t="shared" ca="1" si="61"/>
        <v>1062.7636118827256</v>
      </c>
    </row>
    <row r="434" spans="3:12" x14ac:dyDescent="0.25">
      <c r="C434" s="3">
        <v>417</v>
      </c>
      <c r="D434" s="35">
        <f t="shared" ca="1" si="54"/>
        <v>4.0741447823787276</v>
      </c>
      <c r="E434" s="35">
        <f t="shared" ca="1" si="55"/>
        <v>1064.465078879364</v>
      </c>
      <c r="F434" s="35">
        <f t="shared" ca="1" si="56"/>
        <v>1064.465078879364</v>
      </c>
      <c r="G434" s="35">
        <f t="shared" ca="1" si="57"/>
        <v>0</v>
      </c>
      <c r="H434" s="35">
        <f t="shared" ca="1" si="58"/>
        <v>2.5729238483357557</v>
      </c>
      <c r="I434" s="35">
        <f t="shared" ca="1" si="59"/>
        <v>1067.0380027276997</v>
      </c>
      <c r="J434" s="35">
        <f t="shared" ca="1" si="60"/>
        <v>2.5729238483356767</v>
      </c>
      <c r="K434" s="35">
        <f t="shared" ca="1" si="62"/>
        <v>1063.437561708397</v>
      </c>
      <c r="L434" s="35">
        <f t="shared" ca="1" si="61"/>
        <v>1067.0380027276997</v>
      </c>
    </row>
    <row r="435" spans="3:12" x14ac:dyDescent="0.25">
      <c r="C435" s="3">
        <v>418</v>
      </c>
      <c r="D435" s="35">
        <f t="shared" ca="1" si="54"/>
        <v>2.3953832738255914</v>
      </c>
      <c r="E435" s="35">
        <f t="shared" ca="1" si="55"/>
        <v>1066.8604621531897</v>
      </c>
      <c r="F435" s="35">
        <f t="shared" ca="1" si="56"/>
        <v>1066.8604621531897</v>
      </c>
      <c r="G435" s="35">
        <f t="shared" ca="1" si="57"/>
        <v>0</v>
      </c>
      <c r="H435" s="35">
        <f t="shared" ca="1" si="58"/>
        <v>1.9996425779332683</v>
      </c>
      <c r="I435" s="35">
        <f t="shared" ca="1" si="59"/>
        <v>1068.8601047311229</v>
      </c>
      <c r="J435" s="35">
        <f t="shared" ca="1" si="60"/>
        <v>1.999642577933173</v>
      </c>
      <c r="K435" s="35">
        <f t="shared" ca="1" si="62"/>
        <v>1068.8601047311229</v>
      </c>
      <c r="L435" s="35">
        <f t="shared" ca="1" si="61"/>
        <v>1067.0380027276997</v>
      </c>
    </row>
    <row r="436" spans="3:12" x14ac:dyDescent="0.25">
      <c r="C436" s="3">
        <v>419</v>
      </c>
      <c r="D436" s="35">
        <f t="shared" ca="1" si="54"/>
        <v>4.0728914527681788</v>
      </c>
      <c r="E436" s="35">
        <f t="shared" ca="1" si="55"/>
        <v>1070.9333536059578</v>
      </c>
      <c r="F436" s="35">
        <f t="shared" ca="1" si="56"/>
        <v>1070.9333536059578</v>
      </c>
      <c r="G436" s="35">
        <f t="shared" ca="1" si="57"/>
        <v>0</v>
      </c>
      <c r="H436" s="35">
        <f t="shared" ca="1" si="58"/>
        <v>1.9474148500725994</v>
      </c>
      <c r="I436" s="35">
        <f t="shared" ca="1" si="59"/>
        <v>1072.8807684560304</v>
      </c>
      <c r="J436" s="35">
        <f t="shared" ca="1" si="60"/>
        <v>1.9474148500726187</v>
      </c>
      <c r="K436" s="35">
        <f t="shared" ca="1" si="62"/>
        <v>1068.8601047311229</v>
      </c>
      <c r="L436" s="35">
        <f t="shared" ca="1" si="61"/>
        <v>1072.8807684560304</v>
      </c>
    </row>
    <row r="437" spans="3:12" x14ac:dyDescent="0.25">
      <c r="C437" s="3">
        <v>420</v>
      </c>
      <c r="D437" s="35">
        <f t="shared" ca="1" si="54"/>
        <v>4.7377318613331862</v>
      </c>
      <c r="E437" s="35">
        <f t="shared" ca="1" si="55"/>
        <v>1075.6710854672911</v>
      </c>
      <c r="F437" s="35">
        <f t="shared" ca="1" si="56"/>
        <v>1075.6710854672911</v>
      </c>
      <c r="G437" s="35">
        <f t="shared" ca="1" si="57"/>
        <v>0</v>
      </c>
      <c r="H437" s="35">
        <f t="shared" ca="1" si="58"/>
        <v>1.8612962658875178</v>
      </c>
      <c r="I437" s="35">
        <f t="shared" ca="1" si="59"/>
        <v>1077.5323817331787</v>
      </c>
      <c r="J437" s="35">
        <f t="shared" ca="1" si="60"/>
        <v>1.8612962658876313</v>
      </c>
      <c r="K437" s="35">
        <f t="shared" ca="1" si="62"/>
        <v>1077.5323817331787</v>
      </c>
      <c r="L437" s="35">
        <f t="shared" ca="1" si="61"/>
        <v>1072.8807684560304</v>
      </c>
    </row>
    <row r="438" spans="3:12" x14ac:dyDescent="0.25">
      <c r="C438" s="3">
        <v>421</v>
      </c>
      <c r="D438" s="35">
        <f t="shared" ca="1" si="54"/>
        <v>3.8921607988055618</v>
      </c>
      <c r="E438" s="35">
        <f t="shared" ca="1" si="55"/>
        <v>1079.5632462660967</v>
      </c>
      <c r="F438" s="35">
        <f t="shared" ca="1" si="56"/>
        <v>1079.5632462660967</v>
      </c>
      <c r="G438" s="35">
        <f t="shared" ca="1" si="57"/>
        <v>0</v>
      </c>
      <c r="H438" s="35">
        <f t="shared" ca="1" si="58"/>
        <v>1.8777880313972166</v>
      </c>
      <c r="I438" s="35">
        <f t="shared" ca="1" si="59"/>
        <v>1081.4410342974938</v>
      </c>
      <c r="J438" s="35">
        <f t="shared" ca="1" si="60"/>
        <v>1.8777880313971309</v>
      </c>
      <c r="K438" s="35">
        <f t="shared" ca="1" si="62"/>
        <v>1077.5323817331787</v>
      </c>
      <c r="L438" s="35">
        <f t="shared" ca="1" si="61"/>
        <v>1081.4410342974938</v>
      </c>
    </row>
    <row r="439" spans="3:12" x14ac:dyDescent="0.25">
      <c r="C439" s="3">
        <v>422</v>
      </c>
      <c r="D439" s="35">
        <f t="shared" ca="1" si="54"/>
        <v>4.5812419082265539</v>
      </c>
      <c r="E439" s="35">
        <f t="shared" ca="1" si="55"/>
        <v>1084.1444881743232</v>
      </c>
      <c r="F439" s="35">
        <f t="shared" ca="1" si="56"/>
        <v>1084.1444881743232</v>
      </c>
      <c r="G439" s="35">
        <f t="shared" ca="1" si="57"/>
        <v>0</v>
      </c>
      <c r="H439" s="35">
        <f t="shared" ca="1" si="58"/>
        <v>1.9979531360429827</v>
      </c>
      <c r="I439" s="35">
        <f t="shared" ca="1" si="59"/>
        <v>1086.1424413103662</v>
      </c>
      <c r="J439" s="35">
        <f t="shared" ca="1" si="60"/>
        <v>1.9979531360429519</v>
      </c>
      <c r="K439" s="35">
        <f t="shared" ca="1" si="62"/>
        <v>1086.1424413103662</v>
      </c>
      <c r="L439" s="35">
        <f t="shared" ca="1" si="61"/>
        <v>1081.4410342974938</v>
      </c>
    </row>
    <row r="440" spans="3:12" x14ac:dyDescent="0.25">
      <c r="C440" s="3">
        <v>423</v>
      </c>
      <c r="D440" s="35">
        <f t="shared" ca="1" si="54"/>
        <v>4.6088162943839937</v>
      </c>
      <c r="E440" s="35">
        <f t="shared" ca="1" si="55"/>
        <v>1088.7533044687073</v>
      </c>
      <c r="F440" s="35">
        <f t="shared" ca="1" si="56"/>
        <v>1088.7533044687073</v>
      </c>
      <c r="G440" s="35">
        <f t="shared" ca="1" si="57"/>
        <v>0</v>
      </c>
      <c r="H440" s="35">
        <f t="shared" ca="1" si="58"/>
        <v>2.9732334083502048</v>
      </c>
      <c r="I440" s="35">
        <f t="shared" ca="1" si="59"/>
        <v>1091.7265378770574</v>
      </c>
      <c r="J440" s="35">
        <f t="shared" ca="1" si="60"/>
        <v>2.9732334083500973</v>
      </c>
      <c r="K440" s="35">
        <f t="shared" ca="1" si="62"/>
        <v>1086.1424413103662</v>
      </c>
      <c r="L440" s="35">
        <f t="shared" ca="1" si="61"/>
        <v>1091.7265378770574</v>
      </c>
    </row>
    <row r="441" spans="3:12" x14ac:dyDescent="0.25">
      <c r="C441" s="3">
        <v>424</v>
      </c>
      <c r="D441" s="35">
        <f t="shared" ca="1" si="54"/>
        <v>4.1133895863562273</v>
      </c>
      <c r="E441" s="35">
        <f t="shared" ca="1" si="55"/>
        <v>1092.8666940550636</v>
      </c>
      <c r="F441" s="35">
        <f t="shared" ca="1" si="56"/>
        <v>1092.8666940550636</v>
      </c>
      <c r="G441" s="35">
        <f t="shared" ca="1" si="57"/>
        <v>0</v>
      </c>
      <c r="H441" s="35">
        <f t="shared" ca="1" si="58"/>
        <v>2.2060165300933177</v>
      </c>
      <c r="I441" s="35">
        <f t="shared" ca="1" si="59"/>
        <v>1095.072710585157</v>
      </c>
      <c r="J441" s="35">
        <f t="shared" ca="1" si="60"/>
        <v>2.2060165300933932</v>
      </c>
      <c r="K441" s="35">
        <f t="shared" ca="1" si="62"/>
        <v>1095.072710585157</v>
      </c>
      <c r="L441" s="35">
        <f t="shared" ca="1" si="61"/>
        <v>1091.7265378770574</v>
      </c>
    </row>
    <row r="442" spans="3:12" x14ac:dyDescent="0.25">
      <c r="C442" s="3">
        <v>425</v>
      </c>
      <c r="D442" s="35">
        <f t="shared" ca="1" si="54"/>
        <v>2.2146318369150988</v>
      </c>
      <c r="E442" s="35">
        <f t="shared" ca="1" si="55"/>
        <v>1095.0813258919786</v>
      </c>
      <c r="F442" s="35">
        <f t="shared" ca="1" si="56"/>
        <v>1095.0813258919786</v>
      </c>
      <c r="G442" s="35">
        <f t="shared" ca="1" si="57"/>
        <v>0</v>
      </c>
      <c r="H442" s="35">
        <f t="shared" ca="1" si="58"/>
        <v>2.4051943526001285</v>
      </c>
      <c r="I442" s="35">
        <f t="shared" ca="1" si="59"/>
        <v>1097.4865202445787</v>
      </c>
      <c r="J442" s="35">
        <f t="shared" ca="1" si="60"/>
        <v>2.4051943526001196</v>
      </c>
      <c r="K442" s="35">
        <f t="shared" ca="1" si="62"/>
        <v>1095.072710585157</v>
      </c>
      <c r="L442" s="35">
        <f t="shared" ca="1" si="61"/>
        <v>1097.4865202445787</v>
      </c>
    </row>
    <row r="443" spans="3:12" x14ac:dyDescent="0.25">
      <c r="C443" s="3">
        <v>426</v>
      </c>
      <c r="D443" s="35">
        <f t="shared" ca="1" si="54"/>
        <v>2.8424650065433688</v>
      </c>
      <c r="E443" s="35">
        <f t="shared" ca="1" si="55"/>
        <v>1097.9237908985219</v>
      </c>
      <c r="F443" s="35">
        <f t="shared" ca="1" si="56"/>
        <v>1097.9237908985219</v>
      </c>
      <c r="G443" s="35">
        <f t="shared" ca="1" si="57"/>
        <v>0</v>
      </c>
      <c r="H443" s="35">
        <f t="shared" ca="1" si="58"/>
        <v>2.075823645107838</v>
      </c>
      <c r="I443" s="35">
        <f t="shared" ca="1" si="59"/>
        <v>1099.9996145436298</v>
      </c>
      <c r="J443" s="35">
        <f t="shared" ca="1" si="60"/>
        <v>2.0758236451079028</v>
      </c>
      <c r="K443" s="35">
        <f t="shared" ca="1" si="62"/>
        <v>1099.9996145436298</v>
      </c>
      <c r="L443" s="35">
        <f t="shared" ca="1" si="61"/>
        <v>1097.4865202445787</v>
      </c>
    </row>
    <row r="444" spans="3:12" x14ac:dyDescent="0.25">
      <c r="C444" s="3">
        <v>427</v>
      </c>
      <c r="D444" s="35">
        <f t="shared" ca="1" si="54"/>
        <v>3.6995204042542102</v>
      </c>
      <c r="E444" s="35">
        <f t="shared" ca="1" si="55"/>
        <v>1101.6233113027761</v>
      </c>
      <c r="F444" s="35">
        <f t="shared" ca="1" si="56"/>
        <v>1101.6233113027761</v>
      </c>
      <c r="G444" s="35">
        <f t="shared" ca="1" si="57"/>
        <v>0</v>
      </c>
      <c r="H444" s="35">
        <f t="shared" ca="1" si="58"/>
        <v>2.4165718689935183</v>
      </c>
      <c r="I444" s="35">
        <f t="shared" ca="1" si="59"/>
        <v>1104.0398831717696</v>
      </c>
      <c r="J444" s="35">
        <f t="shared" ca="1" si="60"/>
        <v>2.4165718689935147</v>
      </c>
      <c r="K444" s="35">
        <f t="shared" ca="1" si="62"/>
        <v>1099.9996145436298</v>
      </c>
      <c r="L444" s="35">
        <f t="shared" ca="1" si="61"/>
        <v>1104.0398831717696</v>
      </c>
    </row>
    <row r="445" spans="3:12" x14ac:dyDescent="0.25">
      <c r="C445" s="3">
        <v>428</v>
      </c>
      <c r="D445" s="35">
        <f t="shared" ca="1" si="54"/>
        <v>4.5751177941360055</v>
      </c>
      <c r="E445" s="35">
        <f t="shared" ca="1" si="55"/>
        <v>1106.1984290969122</v>
      </c>
      <c r="F445" s="35">
        <f t="shared" ca="1" si="56"/>
        <v>1106.1984290969122</v>
      </c>
      <c r="G445" s="35">
        <f t="shared" ca="1" si="57"/>
        <v>0</v>
      </c>
      <c r="H445" s="35">
        <f t="shared" ca="1" si="58"/>
        <v>2.6677512694279777</v>
      </c>
      <c r="I445" s="35">
        <f t="shared" ca="1" si="59"/>
        <v>1108.8661803663401</v>
      </c>
      <c r="J445" s="35">
        <f t="shared" ca="1" si="60"/>
        <v>2.6677512694279812</v>
      </c>
      <c r="K445" s="35">
        <f t="shared" ca="1" si="62"/>
        <v>1108.8661803663401</v>
      </c>
      <c r="L445" s="35">
        <f t="shared" ca="1" si="61"/>
        <v>1104.0398831717696</v>
      </c>
    </row>
    <row r="446" spans="3:12" x14ac:dyDescent="0.25">
      <c r="C446" s="3">
        <v>429</v>
      </c>
      <c r="D446" s="35">
        <f t="shared" ca="1" si="54"/>
        <v>4.7063765520559695</v>
      </c>
      <c r="E446" s="35">
        <f t="shared" ca="1" si="55"/>
        <v>1110.904805648968</v>
      </c>
      <c r="F446" s="35">
        <f t="shared" ca="1" si="56"/>
        <v>1110.904805648968</v>
      </c>
      <c r="G446" s="35">
        <f t="shared" ca="1" si="57"/>
        <v>0</v>
      </c>
      <c r="H446" s="35">
        <f t="shared" ca="1" si="58"/>
        <v>1.9005259189474113</v>
      </c>
      <c r="I446" s="35">
        <f t="shared" ca="1" si="59"/>
        <v>1112.8053315679153</v>
      </c>
      <c r="J446" s="35">
        <f t="shared" ca="1" si="60"/>
        <v>1.9005259189473236</v>
      </c>
      <c r="K446" s="35">
        <f t="shared" ca="1" si="62"/>
        <v>1108.8661803663401</v>
      </c>
      <c r="L446" s="35">
        <f t="shared" ca="1" si="61"/>
        <v>1112.8053315679153</v>
      </c>
    </row>
    <row r="447" spans="3:12" x14ac:dyDescent="0.25">
      <c r="C447" s="3">
        <v>430</v>
      </c>
      <c r="D447" s="35">
        <f t="shared" ca="1" si="54"/>
        <v>3.2070480946326416</v>
      </c>
      <c r="E447" s="35">
        <f t="shared" ca="1" si="55"/>
        <v>1114.1118537436007</v>
      </c>
      <c r="F447" s="35">
        <f t="shared" ca="1" si="56"/>
        <v>1114.1118537436007</v>
      </c>
      <c r="G447" s="35">
        <f t="shared" ca="1" si="57"/>
        <v>0</v>
      </c>
      <c r="H447" s="35">
        <f t="shared" ca="1" si="58"/>
        <v>1.9571514534353949</v>
      </c>
      <c r="I447" s="35">
        <f t="shared" ca="1" si="59"/>
        <v>1116.0690051970362</v>
      </c>
      <c r="J447" s="35">
        <f t="shared" ca="1" si="60"/>
        <v>1.9571514534354719</v>
      </c>
      <c r="K447" s="35">
        <f t="shared" ca="1" si="62"/>
        <v>1116.0690051970362</v>
      </c>
      <c r="L447" s="35">
        <f t="shared" ca="1" si="61"/>
        <v>1112.8053315679153</v>
      </c>
    </row>
    <row r="448" spans="3:12" x14ac:dyDescent="0.25">
      <c r="C448" s="3">
        <v>431</v>
      </c>
      <c r="D448" s="35">
        <f t="shared" ca="1" si="54"/>
        <v>2.3072487422782686</v>
      </c>
      <c r="E448" s="35">
        <f t="shared" ca="1" si="55"/>
        <v>1116.419102485879</v>
      </c>
      <c r="F448" s="35">
        <f t="shared" ca="1" si="56"/>
        <v>1116.419102485879</v>
      </c>
      <c r="G448" s="35">
        <f t="shared" ca="1" si="57"/>
        <v>0</v>
      </c>
      <c r="H448" s="35">
        <f t="shared" ca="1" si="58"/>
        <v>3.1589142147221061</v>
      </c>
      <c r="I448" s="35">
        <f t="shared" ca="1" si="59"/>
        <v>1119.578016700601</v>
      </c>
      <c r="J448" s="35">
        <f t="shared" ca="1" si="60"/>
        <v>3.1589142147220173</v>
      </c>
      <c r="K448" s="35">
        <f t="shared" ca="1" si="62"/>
        <v>1116.0690051970362</v>
      </c>
      <c r="L448" s="35">
        <f t="shared" ca="1" si="61"/>
        <v>1119.578016700601</v>
      </c>
    </row>
    <row r="449" spans="3:12" x14ac:dyDescent="0.25">
      <c r="C449" s="3">
        <v>432</v>
      </c>
      <c r="D449" s="35">
        <f t="shared" ca="1" si="54"/>
        <v>1.3802571887409099</v>
      </c>
      <c r="E449" s="35">
        <f t="shared" ca="1" si="55"/>
        <v>1117.7993596746198</v>
      </c>
      <c r="F449" s="35">
        <f t="shared" ca="1" si="56"/>
        <v>1117.7993596746198</v>
      </c>
      <c r="G449" s="35">
        <f t="shared" ca="1" si="57"/>
        <v>0</v>
      </c>
      <c r="H449" s="35">
        <f t="shared" ca="1" si="58"/>
        <v>2.3640223776829261</v>
      </c>
      <c r="I449" s="35">
        <f t="shared" ca="1" si="59"/>
        <v>1120.1633820523027</v>
      </c>
      <c r="J449" s="35">
        <f t="shared" ca="1" si="60"/>
        <v>2.3640223776828861</v>
      </c>
      <c r="K449" s="35">
        <f t="shared" ca="1" si="62"/>
        <v>1120.1633820523027</v>
      </c>
      <c r="L449" s="35">
        <f t="shared" ca="1" si="61"/>
        <v>1119.578016700601</v>
      </c>
    </row>
    <row r="450" spans="3:12" x14ac:dyDescent="0.25">
      <c r="C450" s="3">
        <v>433</v>
      </c>
      <c r="D450" s="35">
        <f t="shared" ca="1" si="54"/>
        <v>3.1431017859467731</v>
      </c>
      <c r="E450" s="35">
        <f t="shared" ca="1" si="55"/>
        <v>1120.9424614605666</v>
      </c>
      <c r="F450" s="35">
        <f t="shared" ca="1" si="56"/>
        <v>1120.9424614605666</v>
      </c>
      <c r="G450" s="35">
        <f t="shared" ca="1" si="57"/>
        <v>0</v>
      </c>
      <c r="H450" s="35">
        <f t="shared" ca="1" si="58"/>
        <v>1.0472407564092094</v>
      </c>
      <c r="I450" s="35">
        <f t="shared" ca="1" si="59"/>
        <v>1121.9897022169757</v>
      </c>
      <c r="J450" s="35">
        <f t="shared" ca="1" si="60"/>
        <v>1.04724075640911</v>
      </c>
      <c r="K450" s="35">
        <f t="shared" ca="1" si="62"/>
        <v>1120.1633820523027</v>
      </c>
      <c r="L450" s="35">
        <f t="shared" ca="1" si="61"/>
        <v>1121.9897022169757</v>
      </c>
    </row>
    <row r="451" spans="3:12" x14ac:dyDescent="0.25">
      <c r="C451" s="3">
        <v>434</v>
      </c>
      <c r="D451" s="35">
        <f t="shared" ca="1" si="54"/>
        <v>2.8259420915890465</v>
      </c>
      <c r="E451" s="35">
        <f t="shared" ca="1" si="55"/>
        <v>1123.7684035521556</v>
      </c>
      <c r="F451" s="35">
        <f t="shared" ca="1" si="56"/>
        <v>1123.7684035521556</v>
      </c>
      <c r="G451" s="35">
        <f t="shared" ca="1" si="57"/>
        <v>0</v>
      </c>
      <c r="H451" s="35">
        <f t="shared" ca="1" si="58"/>
        <v>2.1462806261448852</v>
      </c>
      <c r="I451" s="35">
        <f t="shared" ca="1" si="59"/>
        <v>1125.9146841783006</v>
      </c>
      <c r="J451" s="35">
        <f t="shared" ca="1" si="60"/>
        <v>2.1462806261449714</v>
      </c>
      <c r="K451" s="35">
        <f t="shared" ca="1" si="62"/>
        <v>1125.9146841783006</v>
      </c>
      <c r="L451" s="35">
        <f t="shared" ca="1" si="61"/>
        <v>1121.9897022169757</v>
      </c>
    </row>
    <row r="452" spans="3:12" x14ac:dyDescent="0.25">
      <c r="C452" s="3">
        <v>435</v>
      </c>
      <c r="D452" s="35">
        <f t="shared" ca="1" si="54"/>
        <v>2.5164500791703093</v>
      </c>
      <c r="E452" s="35">
        <f t="shared" ca="1" si="55"/>
        <v>1126.2848536313259</v>
      </c>
      <c r="F452" s="35">
        <f t="shared" ca="1" si="56"/>
        <v>1126.2848536313259</v>
      </c>
      <c r="G452" s="35">
        <f t="shared" ca="1" si="57"/>
        <v>0</v>
      </c>
      <c r="H452" s="35">
        <f t="shared" ca="1" si="58"/>
        <v>2.2839911538273223</v>
      </c>
      <c r="I452" s="35">
        <f t="shared" ca="1" si="59"/>
        <v>1128.5688447851533</v>
      </c>
      <c r="J452" s="35">
        <f t="shared" ca="1" si="60"/>
        <v>2.2839911538274009</v>
      </c>
      <c r="K452" s="35">
        <f t="shared" ca="1" si="62"/>
        <v>1125.9146841783006</v>
      </c>
      <c r="L452" s="35">
        <f t="shared" ca="1" si="61"/>
        <v>1128.5688447851533</v>
      </c>
    </row>
    <row r="453" spans="3:12" x14ac:dyDescent="0.25">
      <c r="C453" s="3">
        <v>436</v>
      </c>
      <c r="D453" s="35">
        <f t="shared" ca="1" si="54"/>
        <v>0.51025499165513355</v>
      </c>
      <c r="E453" s="35">
        <f t="shared" ca="1" si="55"/>
        <v>1126.7951086229809</v>
      </c>
      <c r="F453" s="35">
        <f t="shared" ca="1" si="56"/>
        <v>1126.7951086229809</v>
      </c>
      <c r="G453" s="35">
        <f t="shared" ca="1" si="57"/>
        <v>0</v>
      </c>
      <c r="H453" s="35">
        <f t="shared" ca="1" si="58"/>
        <v>1.5582653452459732</v>
      </c>
      <c r="I453" s="35">
        <f t="shared" ca="1" si="59"/>
        <v>1128.3533739682268</v>
      </c>
      <c r="J453" s="35">
        <f t="shared" ca="1" si="60"/>
        <v>1.5582653452458999</v>
      </c>
      <c r="K453" s="35">
        <f t="shared" ca="1" si="62"/>
        <v>1128.3533739682268</v>
      </c>
      <c r="L453" s="35">
        <f t="shared" ca="1" si="61"/>
        <v>1128.5688447851533</v>
      </c>
    </row>
    <row r="454" spans="3:12" x14ac:dyDescent="0.25">
      <c r="C454" s="3">
        <v>437</v>
      </c>
      <c r="D454" s="35">
        <f t="shared" ca="1" si="54"/>
        <v>0.78183861565354951</v>
      </c>
      <c r="E454" s="35">
        <f t="shared" ca="1" si="55"/>
        <v>1127.5769472386344</v>
      </c>
      <c r="F454" s="35">
        <f t="shared" ca="1" si="56"/>
        <v>1128.3533739682268</v>
      </c>
      <c r="G454" s="35">
        <f t="shared" ca="1" si="57"/>
        <v>0.77642672959245829</v>
      </c>
      <c r="H454" s="35">
        <f t="shared" ca="1" si="58"/>
        <v>1.8459413260375874</v>
      </c>
      <c r="I454" s="35">
        <f t="shared" ca="1" si="59"/>
        <v>1130.1993152942644</v>
      </c>
      <c r="J454" s="35">
        <f t="shared" ca="1" si="60"/>
        <v>2.6223680556299769</v>
      </c>
      <c r="K454" s="35">
        <f t="shared" ca="1" si="62"/>
        <v>1130.1993152942644</v>
      </c>
      <c r="L454" s="35">
        <f t="shared" ca="1" si="61"/>
        <v>1128.5688447851533</v>
      </c>
    </row>
    <row r="455" spans="3:12" x14ac:dyDescent="0.25">
      <c r="C455" s="3">
        <v>438</v>
      </c>
      <c r="D455" s="35">
        <f t="shared" ca="1" si="54"/>
        <v>0.2449390228244791</v>
      </c>
      <c r="E455" s="35">
        <f t="shared" ca="1" si="55"/>
        <v>1127.8218862614588</v>
      </c>
      <c r="F455" s="35">
        <f t="shared" ca="1" si="56"/>
        <v>1128.5688447851533</v>
      </c>
      <c r="G455" s="35">
        <f t="shared" ca="1" si="57"/>
        <v>0.74695852369450222</v>
      </c>
      <c r="H455" s="35">
        <f t="shared" ca="1" si="58"/>
        <v>2.0483809479248274</v>
      </c>
      <c r="I455" s="35">
        <f t="shared" ca="1" si="59"/>
        <v>1130.6172257330782</v>
      </c>
      <c r="J455" s="35">
        <f t="shared" ca="1" si="60"/>
        <v>2.7953394716193998</v>
      </c>
      <c r="K455" s="35">
        <f t="shared" ca="1" si="62"/>
        <v>1130.1993152942644</v>
      </c>
      <c r="L455" s="35">
        <f t="shared" ca="1" si="61"/>
        <v>1130.6172257330782</v>
      </c>
    </row>
    <row r="456" spans="3:12" x14ac:dyDescent="0.25">
      <c r="C456" s="3">
        <v>439</v>
      </c>
      <c r="D456" s="35">
        <f t="shared" ca="1" si="54"/>
        <v>2.0550985759379676</v>
      </c>
      <c r="E456" s="35">
        <f t="shared" ca="1" si="55"/>
        <v>1129.8769848373968</v>
      </c>
      <c r="F456" s="35">
        <f t="shared" ca="1" si="56"/>
        <v>1130.1993152942644</v>
      </c>
      <c r="G456" s="35">
        <f t="shared" ca="1" si="57"/>
        <v>0.32233045686757578</v>
      </c>
      <c r="H456" s="35">
        <f t="shared" ca="1" si="58"/>
        <v>1.3921566824544742</v>
      </c>
      <c r="I456" s="35">
        <f t="shared" ca="1" si="59"/>
        <v>1131.5914719767188</v>
      </c>
      <c r="J456" s="35">
        <f t="shared" ca="1" si="60"/>
        <v>1.7144871393220456</v>
      </c>
      <c r="K456" s="35">
        <f t="shared" ca="1" si="62"/>
        <v>1131.5914719767188</v>
      </c>
      <c r="L456" s="35">
        <f t="shared" ca="1" si="61"/>
        <v>1130.6172257330782</v>
      </c>
    </row>
    <row r="457" spans="3:12" x14ac:dyDescent="0.25">
      <c r="C457" s="3">
        <v>440</v>
      </c>
      <c r="D457" s="35">
        <f t="shared" ca="1" si="54"/>
        <v>3.8047171810512603</v>
      </c>
      <c r="E457" s="35">
        <f t="shared" ca="1" si="55"/>
        <v>1133.681702018448</v>
      </c>
      <c r="F457" s="35">
        <f t="shared" ca="1" si="56"/>
        <v>1133.681702018448</v>
      </c>
      <c r="G457" s="35">
        <f t="shared" ca="1" si="57"/>
        <v>0</v>
      </c>
      <c r="H457" s="35">
        <f t="shared" ca="1" si="58"/>
        <v>1.5677265247256413</v>
      </c>
      <c r="I457" s="35">
        <f t="shared" ca="1" si="59"/>
        <v>1135.2494285431737</v>
      </c>
      <c r="J457" s="35">
        <f t="shared" ca="1" si="60"/>
        <v>1.5677265247256855</v>
      </c>
      <c r="K457" s="35">
        <f t="shared" ca="1" si="62"/>
        <v>1131.5914719767188</v>
      </c>
      <c r="L457" s="35">
        <f t="shared" ca="1" si="61"/>
        <v>1135.2494285431737</v>
      </c>
    </row>
    <row r="458" spans="3:12" x14ac:dyDescent="0.25">
      <c r="C458" s="3">
        <v>441</v>
      </c>
      <c r="D458" s="35">
        <f t="shared" ca="1" si="54"/>
        <v>1.3496713456131344</v>
      </c>
      <c r="E458" s="35">
        <f t="shared" ca="1" si="55"/>
        <v>1135.0313733640612</v>
      </c>
      <c r="F458" s="35">
        <f t="shared" ca="1" si="56"/>
        <v>1135.0313733640612</v>
      </c>
      <c r="G458" s="35">
        <f t="shared" ca="1" si="57"/>
        <v>0</v>
      </c>
      <c r="H458" s="35">
        <f t="shared" ca="1" si="58"/>
        <v>2.478495730251606</v>
      </c>
      <c r="I458" s="35">
        <f t="shared" ca="1" si="59"/>
        <v>1137.5098690943128</v>
      </c>
      <c r="J458" s="35">
        <f t="shared" ca="1" si="60"/>
        <v>2.4784957302515522</v>
      </c>
      <c r="K458" s="35">
        <f t="shared" ca="1" si="62"/>
        <v>1137.5098690943128</v>
      </c>
      <c r="L458" s="35">
        <f t="shared" ca="1" si="61"/>
        <v>1135.2494285431737</v>
      </c>
    </row>
    <row r="459" spans="3:12" x14ac:dyDescent="0.25">
      <c r="C459" s="3">
        <v>442</v>
      </c>
      <c r="D459" s="35">
        <f t="shared" ca="1" si="54"/>
        <v>1.5870193403812323</v>
      </c>
      <c r="E459" s="35">
        <f t="shared" ca="1" si="55"/>
        <v>1136.6183927044424</v>
      </c>
      <c r="F459" s="35">
        <f t="shared" ca="1" si="56"/>
        <v>1136.6183927044424</v>
      </c>
      <c r="G459" s="35">
        <f t="shared" ca="1" si="57"/>
        <v>0</v>
      </c>
      <c r="H459" s="35">
        <f t="shared" ca="1" si="58"/>
        <v>2.2573940668639785</v>
      </c>
      <c r="I459" s="35">
        <f t="shared" ca="1" si="59"/>
        <v>1138.8757867713064</v>
      </c>
      <c r="J459" s="35">
        <f t="shared" ca="1" si="60"/>
        <v>2.2573940668639807</v>
      </c>
      <c r="K459" s="35">
        <f t="shared" ca="1" si="62"/>
        <v>1137.5098690943128</v>
      </c>
      <c r="L459" s="35">
        <f t="shared" ca="1" si="61"/>
        <v>1138.8757867713064</v>
      </c>
    </row>
    <row r="460" spans="3:12" x14ac:dyDescent="0.25">
      <c r="C460" s="3">
        <v>443</v>
      </c>
      <c r="D460" s="35">
        <f t="shared" ca="1" si="54"/>
        <v>4.7126965841396986</v>
      </c>
      <c r="E460" s="35">
        <f t="shared" ca="1" si="55"/>
        <v>1141.331089288582</v>
      </c>
      <c r="F460" s="35">
        <f t="shared" ca="1" si="56"/>
        <v>1141.331089288582</v>
      </c>
      <c r="G460" s="35">
        <f t="shared" ca="1" si="57"/>
        <v>0</v>
      </c>
      <c r="H460" s="35">
        <f t="shared" ca="1" si="58"/>
        <v>2.7923016782506522</v>
      </c>
      <c r="I460" s="35">
        <f t="shared" ca="1" si="59"/>
        <v>1144.1233909668326</v>
      </c>
      <c r="J460" s="35">
        <f t="shared" ca="1" si="60"/>
        <v>2.7923016782506238</v>
      </c>
      <c r="K460" s="35">
        <f t="shared" ca="1" si="62"/>
        <v>1144.1233909668326</v>
      </c>
      <c r="L460" s="35">
        <f t="shared" ca="1" si="61"/>
        <v>1138.8757867713064</v>
      </c>
    </row>
    <row r="461" spans="3:12" x14ac:dyDescent="0.25">
      <c r="C461" s="3">
        <v>444</v>
      </c>
      <c r="D461" s="35">
        <f t="shared" ca="1" si="54"/>
        <v>0.95544924670453946</v>
      </c>
      <c r="E461" s="35">
        <f t="shared" ca="1" si="55"/>
        <v>1142.2865385352866</v>
      </c>
      <c r="F461" s="35">
        <f t="shared" ca="1" si="56"/>
        <v>1142.2865385352866</v>
      </c>
      <c r="G461" s="35">
        <f t="shared" ca="1" si="57"/>
        <v>0</v>
      </c>
      <c r="H461" s="35">
        <f t="shared" ca="1" si="58"/>
        <v>1.6476324139796024</v>
      </c>
      <c r="I461" s="35">
        <f t="shared" ca="1" si="59"/>
        <v>1143.9341709492662</v>
      </c>
      <c r="J461" s="35">
        <f t="shared" ca="1" si="60"/>
        <v>1.6476324139796361</v>
      </c>
      <c r="K461" s="35">
        <f t="shared" ca="1" si="62"/>
        <v>1144.1233909668326</v>
      </c>
      <c r="L461" s="35">
        <f t="shared" ca="1" si="61"/>
        <v>1143.9341709492662</v>
      </c>
    </row>
    <row r="462" spans="3:12" x14ac:dyDescent="0.25">
      <c r="C462" s="3">
        <v>445</v>
      </c>
      <c r="D462" s="35">
        <f t="shared" ca="1" si="54"/>
        <v>4.1560095172847458</v>
      </c>
      <c r="E462" s="35">
        <f t="shared" ca="1" si="55"/>
        <v>1146.4425480525713</v>
      </c>
      <c r="F462" s="35">
        <f t="shared" ca="1" si="56"/>
        <v>1146.4425480525713</v>
      </c>
      <c r="G462" s="35">
        <f t="shared" ca="1" si="57"/>
        <v>0</v>
      </c>
      <c r="H462" s="35">
        <f t="shared" ca="1" si="58"/>
        <v>1.6546061184145819</v>
      </c>
      <c r="I462" s="35">
        <f t="shared" ca="1" si="59"/>
        <v>1148.097154170986</v>
      </c>
      <c r="J462" s="35">
        <f t="shared" ca="1" si="60"/>
        <v>1.6546061184146765</v>
      </c>
      <c r="K462" s="35">
        <f t="shared" ca="1" si="62"/>
        <v>1144.1233909668326</v>
      </c>
      <c r="L462" s="35">
        <f t="shared" ca="1" si="61"/>
        <v>1148.097154170986</v>
      </c>
    </row>
    <row r="463" spans="3:12" x14ac:dyDescent="0.25">
      <c r="C463" s="3">
        <v>446</v>
      </c>
      <c r="D463" s="35">
        <f t="shared" ca="1" si="54"/>
        <v>2.5098745784909409</v>
      </c>
      <c r="E463" s="35">
        <f t="shared" ca="1" si="55"/>
        <v>1148.9524226310623</v>
      </c>
      <c r="F463" s="35">
        <f t="shared" ca="1" si="56"/>
        <v>1148.9524226310623</v>
      </c>
      <c r="G463" s="35">
        <f t="shared" ca="1" si="57"/>
        <v>0</v>
      </c>
      <c r="H463" s="35">
        <f t="shared" ca="1" si="58"/>
        <v>2.1619095489267801</v>
      </c>
      <c r="I463" s="35">
        <f t="shared" ca="1" si="59"/>
        <v>1151.1143321799891</v>
      </c>
      <c r="J463" s="35">
        <f t="shared" ca="1" si="60"/>
        <v>2.1619095489268148</v>
      </c>
      <c r="K463" s="35">
        <f t="shared" ca="1" si="62"/>
        <v>1151.1143321799891</v>
      </c>
      <c r="L463" s="35">
        <f t="shared" ca="1" si="61"/>
        <v>1148.097154170986</v>
      </c>
    </row>
    <row r="464" spans="3:12" x14ac:dyDescent="0.25">
      <c r="C464" s="3">
        <v>447</v>
      </c>
      <c r="D464" s="35">
        <f t="shared" ca="1" si="54"/>
        <v>0.86747061039842477</v>
      </c>
      <c r="E464" s="35">
        <f t="shared" ca="1" si="55"/>
        <v>1149.8198932414607</v>
      </c>
      <c r="F464" s="35">
        <f t="shared" ca="1" si="56"/>
        <v>1149.8198932414607</v>
      </c>
      <c r="G464" s="35">
        <f t="shared" ca="1" si="57"/>
        <v>0</v>
      </c>
      <c r="H464" s="35">
        <f t="shared" ca="1" si="58"/>
        <v>2.0227865820805682</v>
      </c>
      <c r="I464" s="35">
        <f t="shared" ca="1" si="59"/>
        <v>1151.8426798235412</v>
      </c>
      <c r="J464" s="35">
        <f t="shared" ca="1" si="60"/>
        <v>2.0227865820804709</v>
      </c>
      <c r="K464" s="35">
        <f t="shared" ca="1" si="62"/>
        <v>1151.1143321799891</v>
      </c>
      <c r="L464" s="35">
        <f t="shared" ca="1" si="61"/>
        <v>1151.8426798235412</v>
      </c>
    </row>
    <row r="465" spans="3:12" x14ac:dyDescent="0.25">
      <c r="C465" s="3">
        <v>448</v>
      </c>
      <c r="D465" s="35">
        <f t="shared" ca="1" si="54"/>
        <v>3.4538250744150956</v>
      </c>
      <c r="E465" s="35">
        <f t="shared" ca="1" si="55"/>
        <v>1153.2737183158758</v>
      </c>
      <c r="F465" s="35">
        <f t="shared" ca="1" si="56"/>
        <v>1153.2737183158758</v>
      </c>
      <c r="G465" s="35">
        <f t="shared" ca="1" si="57"/>
        <v>0</v>
      </c>
      <c r="H465" s="35">
        <f t="shared" ca="1" si="58"/>
        <v>1.1143092549769498</v>
      </c>
      <c r="I465" s="35">
        <f t="shared" ca="1" si="59"/>
        <v>1154.3880275708527</v>
      </c>
      <c r="J465" s="35">
        <f t="shared" ca="1" si="60"/>
        <v>1.114309254976888</v>
      </c>
      <c r="K465" s="35">
        <f t="shared" ca="1" si="62"/>
        <v>1154.3880275708527</v>
      </c>
      <c r="L465" s="35">
        <f t="shared" ca="1" si="61"/>
        <v>1151.8426798235412</v>
      </c>
    </row>
    <row r="466" spans="3:12" x14ac:dyDescent="0.25">
      <c r="C466" s="3">
        <v>449</v>
      </c>
      <c r="D466" s="35">
        <f t="shared" ca="1" si="54"/>
        <v>0.79782318133953534</v>
      </c>
      <c r="E466" s="35">
        <f t="shared" ca="1" si="55"/>
        <v>1154.0715414972153</v>
      </c>
      <c r="F466" s="35">
        <f t="shared" ca="1" si="56"/>
        <v>1154.0715414972153</v>
      </c>
      <c r="G466" s="35">
        <f t="shared" ca="1" si="57"/>
        <v>0</v>
      </c>
      <c r="H466" s="35">
        <f t="shared" ca="1" si="58"/>
        <v>2.1860395509709156</v>
      </c>
      <c r="I466" s="35">
        <f t="shared" ca="1" si="59"/>
        <v>1156.2575810481862</v>
      </c>
      <c r="J466" s="35">
        <f t="shared" ca="1" si="60"/>
        <v>2.1860395509709178</v>
      </c>
      <c r="K466" s="35">
        <f t="shared" ca="1" si="62"/>
        <v>1154.3880275708527</v>
      </c>
      <c r="L466" s="35">
        <f t="shared" ca="1" si="61"/>
        <v>1156.2575810481862</v>
      </c>
    </row>
    <row r="467" spans="3:12" x14ac:dyDescent="0.25">
      <c r="C467" s="3">
        <v>450</v>
      </c>
      <c r="D467" s="35">
        <f t="shared" ca="1" si="54"/>
        <v>0.73857304996048589</v>
      </c>
      <c r="E467" s="35">
        <f t="shared" ca="1" si="55"/>
        <v>1154.8101145471758</v>
      </c>
      <c r="F467" s="35">
        <f t="shared" ca="1" si="56"/>
        <v>1154.8101145471758</v>
      </c>
      <c r="G467" s="35">
        <f t="shared" ca="1" si="57"/>
        <v>0</v>
      </c>
      <c r="H467" s="35">
        <f t="shared" ca="1" si="58"/>
        <v>1.7683379716037859</v>
      </c>
      <c r="I467" s="35">
        <f t="shared" ca="1" si="59"/>
        <v>1156.5784525187796</v>
      </c>
      <c r="J467" s="35">
        <f t="shared" ca="1" si="60"/>
        <v>1.7683379716038417</v>
      </c>
      <c r="K467" s="35">
        <f t="shared" ca="1" si="62"/>
        <v>1156.5784525187796</v>
      </c>
      <c r="L467" s="35">
        <f t="shared" ca="1" si="61"/>
        <v>1156.2575810481862</v>
      </c>
    </row>
    <row r="468" spans="3:12" x14ac:dyDescent="0.25">
      <c r="C468" s="3">
        <v>451</v>
      </c>
      <c r="D468" s="35">
        <f t="shared" ref="D468:D531" ca="1" si="63">$C$7+($C$8-$C$7)*RAND()</f>
        <v>2.2854685460165722</v>
      </c>
      <c r="E468" s="35">
        <f t="shared" ref="E468:E531" ca="1" si="64">D468+E467</f>
        <v>1157.0955830931923</v>
      </c>
      <c r="F468" s="35">
        <f t="shared" ref="F468:F531" ca="1" si="65">IF(E468&lt;=MIN(K467:L467),MIN(K467:L467),E468)</f>
        <v>1157.0955830931923</v>
      </c>
      <c r="G468" s="35">
        <f t="shared" ref="G468:G531" ca="1" si="66">F468-E468</f>
        <v>0</v>
      </c>
      <c r="H468" s="35">
        <f t="shared" ref="H468:H531" ca="1" si="67">NORMINV(RAND(),$C$11,$C$12)</f>
        <v>1.6389305809422556</v>
      </c>
      <c r="I468" s="35">
        <f t="shared" ref="I468:I531" ca="1" si="68">H468+F468</f>
        <v>1158.7345136741346</v>
      </c>
      <c r="J468" s="35">
        <f t="shared" ref="J468:J531" ca="1" si="69">I468-E468</f>
        <v>1.6389305809423149</v>
      </c>
      <c r="K468" s="35">
        <f t="shared" ca="1" si="62"/>
        <v>1156.5784525187796</v>
      </c>
      <c r="L468" s="35">
        <f t="shared" ca="1" si="61"/>
        <v>1158.7345136741346</v>
      </c>
    </row>
    <row r="469" spans="3:12" x14ac:dyDescent="0.25">
      <c r="C469" s="3">
        <v>452</v>
      </c>
      <c r="D469" s="35">
        <f t="shared" ca="1" si="63"/>
        <v>4.2692544242624599</v>
      </c>
      <c r="E469" s="35">
        <f t="shared" ca="1" si="64"/>
        <v>1161.3648375174548</v>
      </c>
      <c r="F469" s="35">
        <f t="shared" ca="1" si="65"/>
        <v>1161.3648375174548</v>
      </c>
      <c r="G469" s="35">
        <f t="shared" ca="1" si="66"/>
        <v>0</v>
      </c>
      <c r="H469" s="35">
        <f t="shared" ca="1" si="67"/>
        <v>1.7105688500405256</v>
      </c>
      <c r="I469" s="35">
        <f t="shared" ca="1" si="68"/>
        <v>1163.0754063674954</v>
      </c>
      <c r="J469" s="35">
        <f t="shared" ca="1" si="69"/>
        <v>1.7105688500405449</v>
      </c>
      <c r="K469" s="35">
        <f t="shared" ca="1" si="62"/>
        <v>1163.0754063674954</v>
      </c>
      <c r="L469" s="35">
        <f t="shared" ref="L469:L532" ca="1" si="70">IF(L468=MIN(K468:L468),I469,L468)</f>
        <v>1158.7345136741346</v>
      </c>
    </row>
    <row r="470" spans="3:12" x14ac:dyDescent="0.25">
      <c r="C470" s="3">
        <v>453</v>
      </c>
      <c r="D470" s="35">
        <f t="shared" ca="1" si="63"/>
        <v>2.417869004579603</v>
      </c>
      <c r="E470" s="35">
        <f t="shared" ca="1" si="64"/>
        <v>1163.7827065220345</v>
      </c>
      <c r="F470" s="35">
        <f t="shared" ca="1" si="65"/>
        <v>1163.7827065220345</v>
      </c>
      <c r="G470" s="35">
        <f t="shared" ca="1" si="66"/>
        <v>0</v>
      </c>
      <c r="H470" s="35">
        <f t="shared" ca="1" si="67"/>
        <v>1.5301637679985944</v>
      </c>
      <c r="I470" s="35">
        <f t="shared" ca="1" si="68"/>
        <v>1165.3128702900331</v>
      </c>
      <c r="J470" s="35">
        <f t="shared" ca="1" si="69"/>
        <v>1.5301637679986015</v>
      </c>
      <c r="K470" s="35">
        <f t="shared" ref="K470:K533" ca="1" si="71">IF(K469=MIN(K469:L469),I470,K469)</f>
        <v>1163.0754063674954</v>
      </c>
      <c r="L470" s="35">
        <f t="shared" ca="1" si="70"/>
        <v>1165.3128702900331</v>
      </c>
    </row>
    <row r="471" spans="3:12" x14ac:dyDescent="0.25">
      <c r="C471" s="3">
        <v>454</v>
      </c>
      <c r="D471" s="35">
        <f t="shared" ca="1" si="63"/>
        <v>1.3466666783055292</v>
      </c>
      <c r="E471" s="35">
        <f t="shared" ca="1" si="64"/>
        <v>1165.1293732003401</v>
      </c>
      <c r="F471" s="35">
        <f t="shared" ca="1" si="65"/>
        <v>1165.1293732003401</v>
      </c>
      <c r="G471" s="35">
        <f t="shared" ca="1" si="66"/>
        <v>0</v>
      </c>
      <c r="H471" s="35">
        <f t="shared" ca="1" si="67"/>
        <v>1.4414684543375775</v>
      </c>
      <c r="I471" s="35">
        <f t="shared" ca="1" si="68"/>
        <v>1166.5708416546777</v>
      </c>
      <c r="J471" s="35">
        <f t="shared" ca="1" si="69"/>
        <v>1.4414684543376097</v>
      </c>
      <c r="K471" s="35">
        <f t="shared" ca="1" si="71"/>
        <v>1166.5708416546777</v>
      </c>
      <c r="L471" s="35">
        <f t="shared" ca="1" si="70"/>
        <v>1165.3128702900331</v>
      </c>
    </row>
    <row r="472" spans="3:12" x14ac:dyDescent="0.25">
      <c r="C472" s="3">
        <v>455</v>
      </c>
      <c r="D472" s="35">
        <f t="shared" ca="1" si="63"/>
        <v>2.3833505546515514</v>
      </c>
      <c r="E472" s="35">
        <f t="shared" ca="1" si="64"/>
        <v>1167.5127237549916</v>
      </c>
      <c r="F472" s="35">
        <f t="shared" ca="1" si="65"/>
        <v>1167.5127237549916</v>
      </c>
      <c r="G472" s="35">
        <f t="shared" ca="1" si="66"/>
        <v>0</v>
      </c>
      <c r="H472" s="35">
        <f t="shared" ca="1" si="67"/>
        <v>1.9938060003235798</v>
      </c>
      <c r="I472" s="35">
        <f t="shared" ca="1" si="68"/>
        <v>1169.5065297553151</v>
      </c>
      <c r="J472" s="35">
        <f t="shared" ca="1" si="69"/>
        <v>1.9938060003235023</v>
      </c>
      <c r="K472" s="35">
        <f t="shared" ca="1" si="71"/>
        <v>1166.5708416546777</v>
      </c>
      <c r="L472" s="35">
        <f t="shared" ca="1" si="70"/>
        <v>1169.5065297553151</v>
      </c>
    </row>
    <row r="473" spans="3:12" x14ac:dyDescent="0.25">
      <c r="C473" s="3">
        <v>456</v>
      </c>
      <c r="D473" s="35">
        <f t="shared" ca="1" si="63"/>
        <v>3.6762664368937785</v>
      </c>
      <c r="E473" s="35">
        <f t="shared" ca="1" si="64"/>
        <v>1171.1889901918853</v>
      </c>
      <c r="F473" s="35">
        <f t="shared" ca="1" si="65"/>
        <v>1171.1889901918853</v>
      </c>
      <c r="G473" s="35">
        <f t="shared" ca="1" si="66"/>
        <v>0</v>
      </c>
      <c r="H473" s="35">
        <f t="shared" ca="1" si="67"/>
        <v>1.6577129625876292</v>
      </c>
      <c r="I473" s="35">
        <f t="shared" ca="1" si="68"/>
        <v>1172.8467031544728</v>
      </c>
      <c r="J473" s="35">
        <f t="shared" ca="1" si="69"/>
        <v>1.6577129625875386</v>
      </c>
      <c r="K473" s="35">
        <f t="shared" ca="1" si="71"/>
        <v>1172.8467031544728</v>
      </c>
      <c r="L473" s="35">
        <f t="shared" ca="1" si="70"/>
        <v>1169.5065297553151</v>
      </c>
    </row>
    <row r="474" spans="3:12" x14ac:dyDescent="0.25">
      <c r="C474" s="3">
        <v>457</v>
      </c>
      <c r="D474" s="35">
        <f t="shared" ca="1" si="63"/>
        <v>2.7606539470484313</v>
      </c>
      <c r="E474" s="35">
        <f t="shared" ca="1" si="64"/>
        <v>1173.9496441389338</v>
      </c>
      <c r="F474" s="35">
        <f t="shared" ca="1" si="65"/>
        <v>1173.9496441389338</v>
      </c>
      <c r="G474" s="35">
        <f t="shared" ca="1" si="66"/>
        <v>0</v>
      </c>
      <c r="H474" s="35">
        <f t="shared" ca="1" si="67"/>
        <v>1.3486071708781564</v>
      </c>
      <c r="I474" s="35">
        <f t="shared" ca="1" si="68"/>
        <v>1175.298251309812</v>
      </c>
      <c r="J474" s="35">
        <f t="shared" ca="1" si="69"/>
        <v>1.3486071708782674</v>
      </c>
      <c r="K474" s="35">
        <f t="shared" ca="1" si="71"/>
        <v>1172.8467031544728</v>
      </c>
      <c r="L474" s="35">
        <f t="shared" ca="1" si="70"/>
        <v>1175.298251309812</v>
      </c>
    </row>
    <row r="475" spans="3:12" x14ac:dyDescent="0.25">
      <c r="C475" s="3">
        <v>458</v>
      </c>
      <c r="D475" s="35">
        <f t="shared" ca="1" si="63"/>
        <v>4.4446577078734553</v>
      </c>
      <c r="E475" s="35">
        <f t="shared" ca="1" si="64"/>
        <v>1178.3943018468071</v>
      </c>
      <c r="F475" s="35">
        <f t="shared" ca="1" si="65"/>
        <v>1178.3943018468071</v>
      </c>
      <c r="G475" s="35">
        <f t="shared" ca="1" si="66"/>
        <v>0</v>
      </c>
      <c r="H475" s="35">
        <f t="shared" ca="1" si="67"/>
        <v>2.3233618415447346</v>
      </c>
      <c r="I475" s="35">
        <f t="shared" ca="1" si="68"/>
        <v>1180.7176636883519</v>
      </c>
      <c r="J475" s="35">
        <f t="shared" ca="1" si="69"/>
        <v>2.3233618415447381</v>
      </c>
      <c r="K475" s="35">
        <f t="shared" ca="1" si="71"/>
        <v>1180.7176636883519</v>
      </c>
      <c r="L475" s="35">
        <f t="shared" ca="1" si="70"/>
        <v>1175.298251309812</v>
      </c>
    </row>
    <row r="476" spans="3:12" x14ac:dyDescent="0.25">
      <c r="C476" s="3">
        <v>459</v>
      </c>
      <c r="D476" s="35">
        <f t="shared" ca="1" si="63"/>
        <v>0.31205619049900379</v>
      </c>
      <c r="E476" s="35">
        <f t="shared" ca="1" si="64"/>
        <v>1178.7063580373062</v>
      </c>
      <c r="F476" s="35">
        <f t="shared" ca="1" si="65"/>
        <v>1178.7063580373062</v>
      </c>
      <c r="G476" s="35">
        <f t="shared" ca="1" si="66"/>
        <v>0</v>
      </c>
      <c r="H476" s="35">
        <f t="shared" ca="1" si="67"/>
        <v>1.7801625759544271</v>
      </c>
      <c r="I476" s="35">
        <f t="shared" ca="1" si="68"/>
        <v>1180.4865206132606</v>
      </c>
      <c r="J476" s="35">
        <f t="shared" ca="1" si="69"/>
        <v>1.780162575954364</v>
      </c>
      <c r="K476" s="35">
        <f t="shared" ca="1" si="71"/>
        <v>1180.7176636883519</v>
      </c>
      <c r="L476" s="35">
        <f t="shared" ca="1" si="70"/>
        <v>1180.4865206132606</v>
      </c>
    </row>
    <row r="477" spans="3:12" x14ac:dyDescent="0.25">
      <c r="C477" s="3">
        <v>460</v>
      </c>
      <c r="D477" s="35">
        <f t="shared" ca="1" si="63"/>
        <v>6.2407869658430148E-2</v>
      </c>
      <c r="E477" s="35">
        <f t="shared" ca="1" si="64"/>
        <v>1178.7687659069647</v>
      </c>
      <c r="F477" s="35">
        <f t="shared" ca="1" si="65"/>
        <v>1180.4865206132606</v>
      </c>
      <c r="G477" s="35">
        <f t="shared" ca="1" si="66"/>
        <v>1.7177547062958638</v>
      </c>
      <c r="H477" s="35">
        <f t="shared" ca="1" si="67"/>
        <v>1.9261825610692931</v>
      </c>
      <c r="I477" s="35">
        <f t="shared" ca="1" si="68"/>
        <v>1182.4127031743299</v>
      </c>
      <c r="J477" s="35">
        <f t="shared" ca="1" si="69"/>
        <v>3.6439372673651178</v>
      </c>
      <c r="K477" s="35">
        <f t="shared" ca="1" si="71"/>
        <v>1180.7176636883519</v>
      </c>
      <c r="L477" s="35">
        <f t="shared" ca="1" si="70"/>
        <v>1182.4127031743299</v>
      </c>
    </row>
    <row r="478" spans="3:12" x14ac:dyDescent="0.25">
      <c r="C478" s="3">
        <v>461</v>
      </c>
      <c r="D478" s="35">
        <f t="shared" ca="1" si="63"/>
        <v>4.3802404548137401</v>
      </c>
      <c r="E478" s="35">
        <f t="shared" ca="1" si="64"/>
        <v>1183.1490063617784</v>
      </c>
      <c r="F478" s="35">
        <f t="shared" ca="1" si="65"/>
        <v>1183.1490063617784</v>
      </c>
      <c r="G478" s="35">
        <f t="shared" ca="1" si="66"/>
        <v>0</v>
      </c>
      <c r="H478" s="35">
        <f t="shared" ca="1" si="67"/>
        <v>2.3037037565100906</v>
      </c>
      <c r="I478" s="35">
        <f t="shared" ca="1" si="68"/>
        <v>1185.4527101182885</v>
      </c>
      <c r="J478" s="35">
        <f t="shared" ca="1" si="69"/>
        <v>2.3037037565100036</v>
      </c>
      <c r="K478" s="35">
        <f t="shared" ca="1" si="71"/>
        <v>1185.4527101182885</v>
      </c>
      <c r="L478" s="35">
        <f t="shared" ca="1" si="70"/>
        <v>1182.4127031743299</v>
      </c>
    </row>
    <row r="479" spans="3:12" x14ac:dyDescent="0.25">
      <c r="C479" s="3">
        <v>462</v>
      </c>
      <c r="D479" s="35">
        <f t="shared" ca="1" si="63"/>
        <v>2.2403023227471146</v>
      </c>
      <c r="E479" s="35">
        <f t="shared" ca="1" si="64"/>
        <v>1185.3893086845255</v>
      </c>
      <c r="F479" s="35">
        <f t="shared" ca="1" si="65"/>
        <v>1185.3893086845255</v>
      </c>
      <c r="G479" s="35">
        <f t="shared" ca="1" si="66"/>
        <v>0</v>
      </c>
      <c r="H479" s="35">
        <f t="shared" ca="1" si="67"/>
        <v>2.2946701321020244</v>
      </c>
      <c r="I479" s="35">
        <f t="shared" ca="1" si="68"/>
        <v>1187.6839788166276</v>
      </c>
      <c r="J479" s="35">
        <f t="shared" ca="1" si="69"/>
        <v>2.2946701321020555</v>
      </c>
      <c r="K479" s="35">
        <f t="shared" ca="1" si="71"/>
        <v>1185.4527101182885</v>
      </c>
      <c r="L479" s="35">
        <f t="shared" ca="1" si="70"/>
        <v>1187.6839788166276</v>
      </c>
    </row>
    <row r="480" spans="3:12" x14ac:dyDescent="0.25">
      <c r="C480" s="3">
        <v>463</v>
      </c>
      <c r="D480" s="35">
        <f t="shared" ca="1" si="63"/>
        <v>3.7992155924749138</v>
      </c>
      <c r="E480" s="35">
        <f t="shared" ca="1" si="64"/>
        <v>1189.1885242770004</v>
      </c>
      <c r="F480" s="35">
        <f t="shared" ca="1" si="65"/>
        <v>1189.1885242770004</v>
      </c>
      <c r="G480" s="35">
        <f t="shared" ca="1" si="66"/>
        <v>0</v>
      </c>
      <c r="H480" s="35">
        <f t="shared" ca="1" si="67"/>
        <v>1.9306122013404263</v>
      </c>
      <c r="I480" s="35">
        <f t="shared" ca="1" si="68"/>
        <v>1191.1191364783408</v>
      </c>
      <c r="J480" s="35">
        <f t="shared" ca="1" si="69"/>
        <v>1.9306122013404092</v>
      </c>
      <c r="K480" s="35">
        <f t="shared" ca="1" si="71"/>
        <v>1191.1191364783408</v>
      </c>
      <c r="L480" s="35">
        <f t="shared" ca="1" si="70"/>
        <v>1187.6839788166276</v>
      </c>
    </row>
    <row r="481" spans="3:12" x14ac:dyDescent="0.25">
      <c r="C481" s="3">
        <v>464</v>
      </c>
      <c r="D481" s="35">
        <f t="shared" ca="1" si="63"/>
        <v>3.1132660436949262</v>
      </c>
      <c r="E481" s="35">
        <f t="shared" ca="1" si="64"/>
        <v>1192.3017903206953</v>
      </c>
      <c r="F481" s="35">
        <f t="shared" ca="1" si="65"/>
        <v>1192.3017903206953</v>
      </c>
      <c r="G481" s="35">
        <f t="shared" ca="1" si="66"/>
        <v>0</v>
      </c>
      <c r="H481" s="35">
        <f t="shared" ca="1" si="67"/>
        <v>2.22553790435787</v>
      </c>
      <c r="I481" s="35">
        <f t="shared" ca="1" si="68"/>
        <v>1194.5273282250532</v>
      </c>
      <c r="J481" s="35">
        <f t="shared" ca="1" si="69"/>
        <v>2.2255379043579069</v>
      </c>
      <c r="K481" s="35">
        <f t="shared" ca="1" si="71"/>
        <v>1191.1191364783408</v>
      </c>
      <c r="L481" s="35">
        <f t="shared" ca="1" si="70"/>
        <v>1194.5273282250532</v>
      </c>
    </row>
    <row r="482" spans="3:12" x14ac:dyDescent="0.25">
      <c r="C482" s="3">
        <v>465</v>
      </c>
      <c r="D482" s="35">
        <f t="shared" ca="1" si="63"/>
        <v>3.9115785633037543</v>
      </c>
      <c r="E482" s="35">
        <f t="shared" ca="1" si="64"/>
        <v>1196.213368883999</v>
      </c>
      <c r="F482" s="35">
        <f t="shared" ca="1" si="65"/>
        <v>1196.213368883999</v>
      </c>
      <c r="G482" s="35">
        <f t="shared" ca="1" si="66"/>
        <v>0</v>
      </c>
      <c r="H482" s="35">
        <f t="shared" ca="1" si="67"/>
        <v>2.0197788835625254</v>
      </c>
      <c r="I482" s="35">
        <f t="shared" ca="1" si="68"/>
        <v>1198.2331477675616</v>
      </c>
      <c r="J482" s="35">
        <f t="shared" ca="1" si="69"/>
        <v>2.0197788835625943</v>
      </c>
      <c r="K482" s="35">
        <f t="shared" ca="1" si="71"/>
        <v>1198.2331477675616</v>
      </c>
      <c r="L482" s="35">
        <f t="shared" ca="1" si="70"/>
        <v>1194.5273282250532</v>
      </c>
    </row>
    <row r="483" spans="3:12" x14ac:dyDescent="0.25">
      <c r="C483" s="3">
        <v>466</v>
      </c>
      <c r="D483" s="35">
        <f t="shared" ca="1" si="63"/>
        <v>4.6060370388658791</v>
      </c>
      <c r="E483" s="35">
        <f t="shared" ca="1" si="64"/>
        <v>1200.8194059228649</v>
      </c>
      <c r="F483" s="35">
        <f t="shared" ca="1" si="65"/>
        <v>1200.8194059228649</v>
      </c>
      <c r="G483" s="35">
        <f t="shared" ca="1" si="66"/>
        <v>0</v>
      </c>
      <c r="H483" s="35">
        <f t="shared" ca="1" si="67"/>
        <v>1.4154534403753383</v>
      </c>
      <c r="I483" s="35">
        <f t="shared" ca="1" si="68"/>
        <v>1202.2348593632403</v>
      </c>
      <c r="J483" s="35">
        <f t="shared" ca="1" si="69"/>
        <v>1.4154534403753587</v>
      </c>
      <c r="K483" s="35">
        <f t="shared" ca="1" si="71"/>
        <v>1198.2331477675616</v>
      </c>
      <c r="L483" s="35">
        <f t="shared" ca="1" si="70"/>
        <v>1202.2348593632403</v>
      </c>
    </row>
    <row r="484" spans="3:12" x14ac:dyDescent="0.25">
      <c r="C484" s="3">
        <v>467</v>
      </c>
      <c r="D484" s="35">
        <f t="shared" ca="1" si="63"/>
        <v>1.5576926908565532</v>
      </c>
      <c r="E484" s="35">
        <f t="shared" ca="1" si="64"/>
        <v>1202.3770986137215</v>
      </c>
      <c r="F484" s="35">
        <f t="shared" ca="1" si="65"/>
        <v>1202.3770986137215</v>
      </c>
      <c r="G484" s="35">
        <f t="shared" ca="1" si="66"/>
        <v>0</v>
      </c>
      <c r="H484" s="35">
        <f t="shared" ca="1" si="67"/>
        <v>1.6797747249541013</v>
      </c>
      <c r="I484" s="35">
        <f t="shared" ca="1" si="68"/>
        <v>1204.0568733386756</v>
      </c>
      <c r="J484" s="35">
        <f t="shared" ca="1" si="69"/>
        <v>1.6797747249540862</v>
      </c>
      <c r="K484" s="35">
        <f t="shared" ca="1" si="71"/>
        <v>1204.0568733386756</v>
      </c>
      <c r="L484" s="35">
        <f t="shared" ca="1" si="70"/>
        <v>1202.2348593632403</v>
      </c>
    </row>
    <row r="485" spans="3:12" x14ac:dyDescent="0.25">
      <c r="C485" s="3">
        <v>468</v>
      </c>
      <c r="D485" s="35">
        <f t="shared" ca="1" si="63"/>
        <v>2.403235661820966</v>
      </c>
      <c r="E485" s="35">
        <f t="shared" ca="1" si="64"/>
        <v>1204.7803342755424</v>
      </c>
      <c r="F485" s="35">
        <f t="shared" ca="1" si="65"/>
        <v>1204.7803342755424</v>
      </c>
      <c r="G485" s="35">
        <f t="shared" ca="1" si="66"/>
        <v>0</v>
      </c>
      <c r="H485" s="35">
        <f t="shared" ca="1" si="67"/>
        <v>1.4914244292467576</v>
      </c>
      <c r="I485" s="35">
        <f t="shared" ca="1" si="68"/>
        <v>1206.2717587047891</v>
      </c>
      <c r="J485" s="35">
        <f t="shared" ca="1" si="69"/>
        <v>1.4914244292467629</v>
      </c>
      <c r="K485" s="35">
        <f t="shared" ca="1" si="71"/>
        <v>1204.0568733386756</v>
      </c>
      <c r="L485" s="35">
        <f t="shared" ca="1" si="70"/>
        <v>1206.2717587047891</v>
      </c>
    </row>
    <row r="486" spans="3:12" x14ac:dyDescent="0.25">
      <c r="C486" s="3">
        <v>469</v>
      </c>
      <c r="D486" s="35">
        <f t="shared" ca="1" si="63"/>
        <v>1.3104835721414392</v>
      </c>
      <c r="E486" s="35">
        <f t="shared" ca="1" si="64"/>
        <v>1206.0908178476839</v>
      </c>
      <c r="F486" s="35">
        <f t="shared" ca="1" si="65"/>
        <v>1206.0908178476839</v>
      </c>
      <c r="G486" s="35">
        <f t="shared" ca="1" si="66"/>
        <v>0</v>
      </c>
      <c r="H486" s="35">
        <f t="shared" ca="1" si="67"/>
        <v>2.8795194132926594</v>
      </c>
      <c r="I486" s="35">
        <f t="shared" ca="1" si="68"/>
        <v>1208.9703372609765</v>
      </c>
      <c r="J486" s="35">
        <f t="shared" ca="1" si="69"/>
        <v>2.8795194132926554</v>
      </c>
      <c r="K486" s="35">
        <f t="shared" ca="1" si="71"/>
        <v>1208.9703372609765</v>
      </c>
      <c r="L486" s="35">
        <f t="shared" ca="1" si="70"/>
        <v>1206.2717587047891</v>
      </c>
    </row>
    <row r="487" spans="3:12" x14ac:dyDescent="0.25">
      <c r="C487" s="3">
        <v>470</v>
      </c>
      <c r="D487" s="35">
        <f t="shared" ca="1" si="63"/>
        <v>4.1304231020550848</v>
      </c>
      <c r="E487" s="35">
        <f t="shared" ca="1" si="64"/>
        <v>1210.221240949739</v>
      </c>
      <c r="F487" s="35">
        <f t="shared" ca="1" si="65"/>
        <v>1210.221240949739</v>
      </c>
      <c r="G487" s="35">
        <f t="shared" ca="1" si="66"/>
        <v>0</v>
      </c>
      <c r="H487" s="35">
        <f t="shared" ca="1" si="67"/>
        <v>0.86503685985387579</v>
      </c>
      <c r="I487" s="35">
        <f t="shared" ca="1" si="68"/>
        <v>1211.086277809593</v>
      </c>
      <c r="J487" s="35">
        <f t="shared" ca="1" si="69"/>
        <v>0.86503685985394441</v>
      </c>
      <c r="K487" s="35">
        <f t="shared" ca="1" si="71"/>
        <v>1208.9703372609765</v>
      </c>
      <c r="L487" s="35">
        <f t="shared" ca="1" si="70"/>
        <v>1211.086277809593</v>
      </c>
    </row>
    <row r="488" spans="3:12" x14ac:dyDescent="0.25">
      <c r="C488" s="3">
        <v>471</v>
      </c>
      <c r="D488" s="35">
        <f t="shared" ca="1" si="63"/>
        <v>4.5549779312748688</v>
      </c>
      <c r="E488" s="35">
        <f t="shared" ca="1" si="64"/>
        <v>1214.7762188810138</v>
      </c>
      <c r="F488" s="35">
        <f t="shared" ca="1" si="65"/>
        <v>1214.7762188810138</v>
      </c>
      <c r="G488" s="35">
        <f t="shared" ca="1" si="66"/>
        <v>0</v>
      </c>
      <c r="H488" s="35">
        <f t="shared" ca="1" si="67"/>
        <v>2.336910778419333</v>
      </c>
      <c r="I488" s="35">
        <f t="shared" ca="1" si="68"/>
        <v>1217.1131296594331</v>
      </c>
      <c r="J488" s="35">
        <f t="shared" ca="1" si="69"/>
        <v>2.3369107784192238</v>
      </c>
      <c r="K488" s="35">
        <f t="shared" ca="1" si="71"/>
        <v>1217.1131296594331</v>
      </c>
      <c r="L488" s="35">
        <f t="shared" ca="1" si="70"/>
        <v>1211.086277809593</v>
      </c>
    </row>
    <row r="489" spans="3:12" x14ac:dyDescent="0.25">
      <c r="C489" s="3">
        <v>472</v>
      </c>
      <c r="D489" s="35">
        <f t="shared" ca="1" si="63"/>
        <v>2.4839291749044423</v>
      </c>
      <c r="E489" s="35">
        <f t="shared" ca="1" si="64"/>
        <v>1217.2601480559183</v>
      </c>
      <c r="F489" s="35">
        <f t="shared" ca="1" si="65"/>
        <v>1217.2601480559183</v>
      </c>
      <c r="G489" s="35">
        <f t="shared" ca="1" si="66"/>
        <v>0</v>
      </c>
      <c r="H489" s="35">
        <f t="shared" ca="1" si="67"/>
        <v>2.9076397950812343</v>
      </c>
      <c r="I489" s="35">
        <f t="shared" ca="1" si="68"/>
        <v>1220.1677878509995</v>
      </c>
      <c r="J489" s="35">
        <f t="shared" ca="1" si="69"/>
        <v>2.9076397950811952</v>
      </c>
      <c r="K489" s="35">
        <f t="shared" ca="1" si="71"/>
        <v>1217.1131296594331</v>
      </c>
      <c r="L489" s="35">
        <f t="shared" ca="1" si="70"/>
        <v>1220.1677878509995</v>
      </c>
    </row>
    <row r="490" spans="3:12" x14ac:dyDescent="0.25">
      <c r="C490" s="3">
        <v>473</v>
      </c>
      <c r="D490" s="35">
        <f t="shared" ca="1" si="63"/>
        <v>1.0847685083019272</v>
      </c>
      <c r="E490" s="35">
        <f t="shared" ca="1" si="64"/>
        <v>1218.3449165642203</v>
      </c>
      <c r="F490" s="35">
        <f t="shared" ca="1" si="65"/>
        <v>1218.3449165642203</v>
      </c>
      <c r="G490" s="35">
        <f t="shared" ca="1" si="66"/>
        <v>0</v>
      </c>
      <c r="H490" s="35">
        <f t="shared" ca="1" si="67"/>
        <v>2.3600291041810069</v>
      </c>
      <c r="I490" s="35">
        <f t="shared" ca="1" si="68"/>
        <v>1220.7049456684013</v>
      </c>
      <c r="J490" s="35">
        <f t="shared" ca="1" si="69"/>
        <v>2.3600291041809669</v>
      </c>
      <c r="K490" s="35">
        <f t="shared" ca="1" si="71"/>
        <v>1220.7049456684013</v>
      </c>
      <c r="L490" s="35">
        <f t="shared" ca="1" si="70"/>
        <v>1220.1677878509995</v>
      </c>
    </row>
    <row r="491" spans="3:12" x14ac:dyDescent="0.25">
      <c r="C491" s="3">
        <v>474</v>
      </c>
      <c r="D491" s="35">
        <f t="shared" ca="1" si="63"/>
        <v>3.4543639931355283</v>
      </c>
      <c r="E491" s="35">
        <f t="shared" ca="1" si="64"/>
        <v>1221.7992805573558</v>
      </c>
      <c r="F491" s="35">
        <f t="shared" ca="1" si="65"/>
        <v>1221.7992805573558</v>
      </c>
      <c r="G491" s="35">
        <f t="shared" ca="1" si="66"/>
        <v>0</v>
      </c>
      <c r="H491" s="35">
        <f t="shared" ca="1" si="67"/>
        <v>1.5535470649461707</v>
      </c>
      <c r="I491" s="35">
        <f t="shared" ca="1" si="68"/>
        <v>1223.3528276223019</v>
      </c>
      <c r="J491" s="35">
        <f t="shared" ca="1" si="69"/>
        <v>1.5535470649460876</v>
      </c>
      <c r="K491" s="35">
        <f t="shared" ca="1" si="71"/>
        <v>1220.7049456684013</v>
      </c>
      <c r="L491" s="35">
        <f t="shared" ca="1" si="70"/>
        <v>1223.3528276223019</v>
      </c>
    </row>
    <row r="492" spans="3:12" x14ac:dyDescent="0.25">
      <c r="C492" s="3">
        <v>475</v>
      </c>
      <c r="D492" s="35">
        <f t="shared" ca="1" si="63"/>
        <v>1.1546981790301059</v>
      </c>
      <c r="E492" s="35">
        <f t="shared" ca="1" si="64"/>
        <v>1222.9539787363858</v>
      </c>
      <c r="F492" s="35">
        <f t="shared" ca="1" si="65"/>
        <v>1222.9539787363858</v>
      </c>
      <c r="G492" s="35">
        <f t="shared" ca="1" si="66"/>
        <v>0</v>
      </c>
      <c r="H492" s="35">
        <f t="shared" ca="1" si="67"/>
        <v>1.77230532398212</v>
      </c>
      <c r="I492" s="35">
        <f t="shared" ca="1" si="68"/>
        <v>1224.726284060368</v>
      </c>
      <c r="J492" s="35">
        <f t="shared" ca="1" si="69"/>
        <v>1.7723053239822093</v>
      </c>
      <c r="K492" s="35">
        <f t="shared" ca="1" si="71"/>
        <v>1224.726284060368</v>
      </c>
      <c r="L492" s="35">
        <f t="shared" ca="1" si="70"/>
        <v>1223.3528276223019</v>
      </c>
    </row>
    <row r="493" spans="3:12" x14ac:dyDescent="0.25">
      <c r="C493" s="3">
        <v>476</v>
      </c>
      <c r="D493" s="35">
        <f t="shared" ca="1" si="63"/>
        <v>0.83319585311844802</v>
      </c>
      <c r="E493" s="35">
        <f t="shared" ca="1" si="64"/>
        <v>1223.7871745895043</v>
      </c>
      <c r="F493" s="35">
        <f t="shared" ca="1" si="65"/>
        <v>1223.7871745895043</v>
      </c>
      <c r="G493" s="35">
        <f t="shared" ca="1" si="66"/>
        <v>0</v>
      </c>
      <c r="H493" s="35">
        <f t="shared" ca="1" si="67"/>
        <v>1.7969819317799507</v>
      </c>
      <c r="I493" s="35">
        <f t="shared" ca="1" si="68"/>
        <v>1225.5841565212843</v>
      </c>
      <c r="J493" s="35">
        <f t="shared" ca="1" si="69"/>
        <v>1.7969819317800102</v>
      </c>
      <c r="K493" s="35">
        <f t="shared" ca="1" si="71"/>
        <v>1224.726284060368</v>
      </c>
      <c r="L493" s="35">
        <f t="shared" ca="1" si="70"/>
        <v>1225.5841565212843</v>
      </c>
    </row>
    <row r="494" spans="3:12" x14ac:dyDescent="0.25">
      <c r="C494" s="3">
        <v>477</v>
      </c>
      <c r="D494" s="35">
        <f t="shared" ca="1" si="63"/>
        <v>2.0948717200166267</v>
      </c>
      <c r="E494" s="35">
        <f t="shared" ca="1" si="64"/>
        <v>1225.882046309521</v>
      </c>
      <c r="F494" s="35">
        <f t="shared" ca="1" si="65"/>
        <v>1225.882046309521</v>
      </c>
      <c r="G494" s="35">
        <f t="shared" ca="1" si="66"/>
        <v>0</v>
      </c>
      <c r="H494" s="35">
        <f t="shared" ca="1" si="67"/>
        <v>1.4452133000273688</v>
      </c>
      <c r="I494" s="35">
        <f t="shared" ca="1" si="68"/>
        <v>1227.3272596095483</v>
      </c>
      <c r="J494" s="35">
        <f t="shared" ca="1" si="69"/>
        <v>1.4452133000272624</v>
      </c>
      <c r="K494" s="35">
        <f t="shared" ca="1" si="71"/>
        <v>1227.3272596095483</v>
      </c>
      <c r="L494" s="35">
        <f t="shared" ca="1" si="70"/>
        <v>1225.5841565212843</v>
      </c>
    </row>
    <row r="495" spans="3:12" x14ac:dyDescent="0.25">
      <c r="C495" s="3">
        <v>478</v>
      </c>
      <c r="D495" s="35">
        <f t="shared" ca="1" si="63"/>
        <v>4.430156377120297</v>
      </c>
      <c r="E495" s="35">
        <f t="shared" ca="1" si="64"/>
        <v>1230.3122026866413</v>
      </c>
      <c r="F495" s="35">
        <f t="shared" ca="1" si="65"/>
        <v>1230.3122026866413</v>
      </c>
      <c r="G495" s="35">
        <f t="shared" ca="1" si="66"/>
        <v>0</v>
      </c>
      <c r="H495" s="35">
        <f t="shared" ca="1" si="67"/>
        <v>2.1809681409359629</v>
      </c>
      <c r="I495" s="35">
        <f t="shared" ca="1" si="68"/>
        <v>1232.4931708275772</v>
      </c>
      <c r="J495" s="35">
        <f t="shared" ca="1" si="69"/>
        <v>2.1809681409358745</v>
      </c>
      <c r="K495" s="35">
        <f t="shared" ca="1" si="71"/>
        <v>1227.3272596095483</v>
      </c>
      <c r="L495" s="35">
        <f t="shared" ca="1" si="70"/>
        <v>1232.4931708275772</v>
      </c>
    </row>
    <row r="496" spans="3:12" x14ac:dyDescent="0.25">
      <c r="C496" s="3">
        <v>479</v>
      </c>
      <c r="D496" s="35">
        <f t="shared" ca="1" si="63"/>
        <v>1.3635867437902049</v>
      </c>
      <c r="E496" s="35">
        <f t="shared" ca="1" si="64"/>
        <v>1231.6757894304315</v>
      </c>
      <c r="F496" s="35">
        <f t="shared" ca="1" si="65"/>
        <v>1231.6757894304315</v>
      </c>
      <c r="G496" s="35">
        <f t="shared" ca="1" si="66"/>
        <v>0</v>
      </c>
      <c r="H496" s="35">
        <f t="shared" ca="1" si="67"/>
        <v>1.6774897158307591</v>
      </c>
      <c r="I496" s="35">
        <f t="shared" ca="1" si="68"/>
        <v>1233.3532791462621</v>
      </c>
      <c r="J496" s="35">
        <f t="shared" ca="1" si="69"/>
        <v>1.6774897158306885</v>
      </c>
      <c r="K496" s="35">
        <f t="shared" ca="1" si="71"/>
        <v>1233.3532791462621</v>
      </c>
      <c r="L496" s="35">
        <f t="shared" ca="1" si="70"/>
        <v>1232.4931708275772</v>
      </c>
    </row>
    <row r="497" spans="3:12" x14ac:dyDescent="0.25">
      <c r="C497" s="3">
        <v>480</v>
      </c>
      <c r="D497" s="35">
        <f t="shared" ca="1" si="63"/>
        <v>4.79659424030854</v>
      </c>
      <c r="E497" s="35">
        <f t="shared" ca="1" si="64"/>
        <v>1236.4723836707401</v>
      </c>
      <c r="F497" s="35">
        <f t="shared" ca="1" si="65"/>
        <v>1236.4723836707401</v>
      </c>
      <c r="G497" s="35">
        <f t="shared" ca="1" si="66"/>
        <v>0</v>
      </c>
      <c r="H497" s="35">
        <f t="shared" ca="1" si="67"/>
        <v>2.2149172505947381</v>
      </c>
      <c r="I497" s="35">
        <f t="shared" ca="1" si="68"/>
        <v>1238.6873009213348</v>
      </c>
      <c r="J497" s="35">
        <f t="shared" ca="1" si="69"/>
        <v>2.2149172505946808</v>
      </c>
      <c r="K497" s="35">
        <f t="shared" ca="1" si="71"/>
        <v>1233.3532791462621</v>
      </c>
      <c r="L497" s="35">
        <f t="shared" ca="1" si="70"/>
        <v>1238.6873009213348</v>
      </c>
    </row>
    <row r="498" spans="3:12" x14ac:dyDescent="0.25">
      <c r="C498" s="3">
        <v>481</v>
      </c>
      <c r="D498" s="35">
        <f t="shared" ca="1" si="63"/>
        <v>3.6009130920419978</v>
      </c>
      <c r="E498" s="35">
        <f t="shared" ca="1" si="64"/>
        <v>1240.0732967627821</v>
      </c>
      <c r="F498" s="35">
        <f t="shared" ca="1" si="65"/>
        <v>1240.0732967627821</v>
      </c>
      <c r="G498" s="35">
        <f t="shared" ca="1" si="66"/>
        <v>0</v>
      </c>
      <c r="H498" s="35">
        <f t="shared" ca="1" si="67"/>
        <v>1.8319820454843248</v>
      </c>
      <c r="I498" s="35">
        <f t="shared" ca="1" si="68"/>
        <v>1241.9052788082665</v>
      </c>
      <c r="J498" s="35">
        <f t="shared" ca="1" si="69"/>
        <v>1.8319820454844375</v>
      </c>
      <c r="K498" s="35">
        <f t="shared" ca="1" si="71"/>
        <v>1241.9052788082665</v>
      </c>
      <c r="L498" s="35">
        <f t="shared" ca="1" si="70"/>
        <v>1238.6873009213348</v>
      </c>
    </row>
    <row r="499" spans="3:12" x14ac:dyDescent="0.25">
      <c r="C499" s="3">
        <v>482</v>
      </c>
      <c r="D499" s="35">
        <f t="shared" ca="1" si="63"/>
        <v>0.54028930237470241</v>
      </c>
      <c r="E499" s="35">
        <f t="shared" ca="1" si="64"/>
        <v>1240.6135860651568</v>
      </c>
      <c r="F499" s="35">
        <f t="shared" ca="1" si="65"/>
        <v>1240.6135860651568</v>
      </c>
      <c r="G499" s="35">
        <f t="shared" ca="1" si="66"/>
        <v>0</v>
      </c>
      <c r="H499" s="35">
        <f t="shared" ca="1" si="67"/>
        <v>2.5785366627336082</v>
      </c>
      <c r="I499" s="35">
        <f t="shared" ca="1" si="68"/>
        <v>1243.1921227278904</v>
      </c>
      <c r="J499" s="35">
        <f t="shared" ca="1" si="69"/>
        <v>2.5785366627335407</v>
      </c>
      <c r="K499" s="35">
        <f t="shared" ca="1" si="71"/>
        <v>1241.9052788082665</v>
      </c>
      <c r="L499" s="35">
        <f t="shared" ca="1" si="70"/>
        <v>1243.1921227278904</v>
      </c>
    </row>
    <row r="500" spans="3:12" x14ac:dyDescent="0.25">
      <c r="C500" s="3">
        <v>483</v>
      </c>
      <c r="D500" s="35">
        <f t="shared" ca="1" si="63"/>
        <v>4.2268805355459671</v>
      </c>
      <c r="E500" s="35">
        <f t="shared" ca="1" si="64"/>
        <v>1244.8404666007027</v>
      </c>
      <c r="F500" s="35">
        <f t="shared" ca="1" si="65"/>
        <v>1244.8404666007027</v>
      </c>
      <c r="G500" s="35">
        <f t="shared" ca="1" si="66"/>
        <v>0</v>
      </c>
      <c r="H500" s="35">
        <f t="shared" ca="1" si="67"/>
        <v>1.8277548054957986</v>
      </c>
      <c r="I500" s="35">
        <f t="shared" ca="1" si="68"/>
        <v>1246.6682214061984</v>
      </c>
      <c r="J500" s="35">
        <f t="shared" ca="1" si="69"/>
        <v>1.8277548054957151</v>
      </c>
      <c r="K500" s="35">
        <f t="shared" ca="1" si="71"/>
        <v>1246.6682214061984</v>
      </c>
      <c r="L500" s="35">
        <f t="shared" ca="1" si="70"/>
        <v>1243.1921227278904</v>
      </c>
    </row>
    <row r="501" spans="3:12" x14ac:dyDescent="0.25">
      <c r="C501" s="3">
        <v>484</v>
      </c>
      <c r="D501" s="35">
        <f t="shared" ca="1" si="63"/>
        <v>1.5599011557062008</v>
      </c>
      <c r="E501" s="35">
        <f t="shared" ca="1" si="64"/>
        <v>1246.400367756409</v>
      </c>
      <c r="F501" s="35">
        <f t="shared" ca="1" si="65"/>
        <v>1246.400367756409</v>
      </c>
      <c r="G501" s="35">
        <f t="shared" ca="1" si="66"/>
        <v>0</v>
      </c>
      <c r="H501" s="35">
        <f t="shared" ca="1" si="67"/>
        <v>2.637834176694684</v>
      </c>
      <c r="I501" s="35">
        <f t="shared" ca="1" si="68"/>
        <v>1249.0382019331037</v>
      </c>
      <c r="J501" s="35">
        <f t="shared" ca="1" si="69"/>
        <v>2.637834176694696</v>
      </c>
      <c r="K501" s="35">
        <f t="shared" ca="1" si="71"/>
        <v>1246.6682214061984</v>
      </c>
      <c r="L501" s="35">
        <f t="shared" ca="1" si="70"/>
        <v>1249.0382019331037</v>
      </c>
    </row>
    <row r="502" spans="3:12" x14ac:dyDescent="0.25">
      <c r="C502" s="3">
        <v>485</v>
      </c>
      <c r="D502" s="35">
        <f t="shared" ca="1" si="63"/>
        <v>2.2391562861881753</v>
      </c>
      <c r="E502" s="35">
        <f t="shared" ca="1" si="64"/>
        <v>1248.639524042597</v>
      </c>
      <c r="F502" s="35">
        <f t="shared" ca="1" si="65"/>
        <v>1248.639524042597</v>
      </c>
      <c r="G502" s="35">
        <f t="shared" ca="1" si="66"/>
        <v>0</v>
      </c>
      <c r="H502" s="35">
        <f t="shared" ca="1" si="67"/>
        <v>1.9753940390783034</v>
      </c>
      <c r="I502" s="35">
        <f t="shared" ca="1" si="68"/>
        <v>1250.6149180816753</v>
      </c>
      <c r="J502" s="35">
        <f t="shared" ca="1" si="69"/>
        <v>1.97539403907831</v>
      </c>
      <c r="K502" s="35">
        <f t="shared" ca="1" si="71"/>
        <v>1250.6149180816753</v>
      </c>
      <c r="L502" s="35">
        <f t="shared" ca="1" si="70"/>
        <v>1249.0382019331037</v>
      </c>
    </row>
    <row r="503" spans="3:12" x14ac:dyDescent="0.25">
      <c r="C503" s="3">
        <v>486</v>
      </c>
      <c r="D503" s="35">
        <f t="shared" ca="1" si="63"/>
        <v>4.96762679517715</v>
      </c>
      <c r="E503" s="35">
        <f t="shared" ca="1" si="64"/>
        <v>1253.6071508377743</v>
      </c>
      <c r="F503" s="35">
        <f t="shared" ca="1" si="65"/>
        <v>1253.6071508377743</v>
      </c>
      <c r="G503" s="35">
        <f t="shared" ca="1" si="66"/>
        <v>0</v>
      </c>
      <c r="H503" s="35">
        <f t="shared" ca="1" si="67"/>
        <v>2.1473619820973422</v>
      </c>
      <c r="I503" s="35">
        <f t="shared" ca="1" si="68"/>
        <v>1255.7545128198717</v>
      </c>
      <c r="J503" s="35">
        <f t="shared" ca="1" si="69"/>
        <v>2.1473619820974363</v>
      </c>
      <c r="K503" s="35">
        <f t="shared" ca="1" si="71"/>
        <v>1250.6149180816753</v>
      </c>
      <c r="L503" s="35">
        <f t="shared" ca="1" si="70"/>
        <v>1255.7545128198717</v>
      </c>
    </row>
    <row r="504" spans="3:12" x14ac:dyDescent="0.25">
      <c r="C504" s="3">
        <v>487</v>
      </c>
      <c r="D504" s="35">
        <f t="shared" ca="1" si="63"/>
        <v>4.5760831074613328</v>
      </c>
      <c r="E504" s="35">
        <f t="shared" ca="1" si="64"/>
        <v>1258.1832339452355</v>
      </c>
      <c r="F504" s="35">
        <f t="shared" ca="1" si="65"/>
        <v>1258.1832339452355</v>
      </c>
      <c r="G504" s="35">
        <f t="shared" ca="1" si="66"/>
        <v>0</v>
      </c>
      <c r="H504" s="35">
        <f t="shared" ca="1" si="67"/>
        <v>1.5113388462283304</v>
      </c>
      <c r="I504" s="35">
        <f t="shared" ca="1" si="68"/>
        <v>1259.6945727914638</v>
      </c>
      <c r="J504" s="35">
        <f t="shared" ca="1" si="69"/>
        <v>1.5113388462282273</v>
      </c>
      <c r="K504" s="35">
        <f t="shared" ca="1" si="71"/>
        <v>1259.6945727914638</v>
      </c>
      <c r="L504" s="35">
        <f t="shared" ca="1" si="70"/>
        <v>1255.7545128198717</v>
      </c>
    </row>
    <row r="505" spans="3:12" x14ac:dyDescent="0.25">
      <c r="C505" s="3">
        <v>488</v>
      </c>
      <c r="D505" s="35">
        <f t="shared" ca="1" si="63"/>
        <v>4.6599298791759667</v>
      </c>
      <c r="E505" s="35">
        <f t="shared" ca="1" si="64"/>
        <v>1262.8431638244115</v>
      </c>
      <c r="F505" s="35">
        <f t="shared" ca="1" si="65"/>
        <v>1262.8431638244115</v>
      </c>
      <c r="G505" s="35">
        <f t="shared" ca="1" si="66"/>
        <v>0</v>
      </c>
      <c r="H505" s="35">
        <f t="shared" ca="1" si="67"/>
        <v>1.7966014734358247</v>
      </c>
      <c r="I505" s="35">
        <f t="shared" ca="1" si="68"/>
        <v>1264.6397652978474</v>
      </c>
      <c r="J505" s="35">
        <f t="shared" ca="1" si="69"/>
        <v>1.7966014734358851</v>
      </c>
      <c r="K505" s="35">
        <f t="shared" ca="1" si="71"/>
        <v>1259.6945727914638</v>
      </c>
      <c r="L505" s="35">
        <f t="shared" ca="1" si="70"/>
        <v>1264.6397652978474</v>
      </c>
    </row>
    <row r="506" spans="3:12" x14ac:dyDescent="0.25">
      <c r="C506" s="3">
        <v>489</v>
      </c>
      <c r="D506" s="35">
        <f t="shared" ca="1" si="63"/>
        <v>1.6839340367164408</v>
      </c>
      <c r="E506" s="35">
        <f t="shared" ca="1" si="64"/>
        <v>1264.5270978611279</v>
      </c>
      <c r="F506" s="35">
        <f t="shared" ca="1" si="65"/>
        <v>1264.5270978611279</v>
      </c>
      <c r="G506" s="35">
        <f t="shared" ca="1" si="66"/>
        <v>0</v>
      </c>
      <c r="H506" s="35">
        <f t="shared" ca="1" si="67"/>
        <v>2.3634639218643647</v>
      </c>
      <c r="I506" s="35">
        <f t="shared" ca="1" si="68"/>
        <v>1266.8905617829923</v>
      </c>
      <c r="J506" s="35">
        <f t="shared" ca="1" si="69"/>
        <v>2.3634639218644224</v>
      </c>
      <c r="K506" s="35">
        <f t="shared" ca="1" si="71"/>
        <v>1266.8905617829923</v>
      </c>
      <c r="L506" s="35">
        <f t="shared" ca="1" si="70"/>
        <v>1264.6397652978474</v>
      </c>
    </row>
    <row r="507" spans="3:12" x14ac:dyDescent="0.25">
      <c r="C507" s="3">
        <v>490</v>
      </c>
      <c r="D507" s="35">
        <f t="shared" ca="1" si="63"/>
        <v>1.7054192497653808</v>
      </c>
      <c r="E507" s="35">
        <f t="shared" ca="1" si="64"/>
        <v>1266.2325171108932</v>
      </c>
      <c r="F507" s="35">
        <f t="shared" ca="1" si="65"/>
        <v>1266.2325171108932</v>
      </c>
      <c r="G507" s="35">
        <f t="shared" ca="1" si="66"/>
        <v>0</v>
      </c>
      <c r="H507" s="35">
        <f t="shared" ca="1" si="67"/>
        <v>2.2892398275905319</v>
      </c>
      <c r="I507" s="35">
        <f t="shared" ca="1" si="68"/>
        <v>1268.5217569384838</v>
      </c>
      <c r="J507" s="35">
        <f t="shared" ca="1" si="69"/>
        <v>2.2892398275905634</v>
      </c>
      <c r="K507" s="35">
        <f t="shared" ca="1" si="71"/>
        <v>1266.8905617829923</v>
      </c>
      <c r="L507" s="35">
        <f t="shared" ca="1" si="70"/>
        <v>1268.5217569384838</v>
      </c>
    </row>
    <row r="508" spans="3:12" x14ac:dyDescent="0.25">
      <c r="C508" s="3">
        <v>491</v>
      </c>
      <c r="D508" s="35">
        <f t="shared" ca="1" si="63"/>
        <v>3.5624283731050004</v>
      </c>
      <c r="E508" s="35">
        <f t="shared" ca="1" si="64"/>
        <v>1269.7949454839982</v>
      </c>
      <c r="F508" s="35">
        <f t="shared" ca="1" si="65"/>
        <v>1269.7949454839982</v>
      </c>
      <c r="G508" s="35">
        <f t="shared" ca="1" si="66"/>
        <v>0</v>
      </c>
      <c r="H508" s="35">
        <f t="shared" ca="1" si="67"/>
        <v>1.7341857881569589</v>
      </c>
      <c r="I508" s="35">
        <f t="shared" ca="1" si="68"/>
        <v>1271.5291312721552</v>
      </c>
      <c r="J508" s="35">
        <f t="shared" ca="1" si="69"/>
        <v>1.7341857881569922</v>
      </c>
      <c r="K508" s="35">
        <f t="shared" ca="1" si="71"/>
        <v>1271.5291312721552</v>
      </c>
      <c r="L508" s="35">
        <f t="shared" ca="1" si="70"/>
        <v>1268.5217569384838</v>
      </c>
    </row>
    <row r="509" spans="3:12" x14ac:dyDescent="0.25">
      <c r="C509" s="3">
        <v>492</v>
      </c>
      <c r="D509" s="35">
        <f t="shared" ca="1" si="63"/>
        <v>3.8893111681277874</v>
      </c>
      <c r="E509" s="35">
        <f t="shared" ca="1" si="64"/>
        <v>1273.6842566521259</v>
      </c>
      <c r="F509" s="35">
        <f t="shared" ca="1" si="65"/>
        <v>1273.6842566521259</v>
      </c>
      <c r="G509" s="35">
        <f t="shared" ca="1" si="66"/>
        <v>0</v>
      </c>
      <c r="H509" s="35">
        <f t="shared" ca="1" si="67"/>
        <v>1.5980012626939908</v>
      </c>
      <c r="I509" s="35">
        <f t="shared" ca="1" si="68"/>
        <v>1275.2822579148199</v>
      </c>
      <c r="J509" s="35">
        <f t="shared" ca="1" si="69"/>
        <v>1.5980012626939697</v>
      </c>
      <c r="K509" s="35">
        <f t="shared" ca="1" si="71"/>
        <v>1271.5291312721552</v>
      </c>
      <c r="L509" s="35">
        <f t="shared" ca="1" si="70"/>
        <v>1275.2822579148199</v>
      </c>
    </row>
    <row r="510" spans="3:12" x14ac:dyDescent="0.25">
      <c r="C510" s="3">
        <v>493</v>
      </c>
      <c r="D510" s="35">
        <f t="shared" ca="1" si="63"/>
        <v>4.0911909772598634</v>
      </c>
      <c r="E510" s="35">
        <f t="shared" ca="1" si="64"/>
        <v>1277.7754476293858</v>
      </c>
      <c r="F510" s="35">
        <f t="shared" ca="1" si="65"/>
        <v>1277.7754476293858</v>
      </c>
      <c r="G510" s="35">
        <f t="shared" ca="1" si="66"/>
        <v>0</v>
      </c>
      <c r="H510" s="35">
        <f t="shared" ca="1" si="67"/>
        <v>1.9064866800459217</v>
      </c>
      <c r="I510" s="35">
        <f t="shared" ca="1" si="68"/>
        <v>1279.6819343094317</v>
      </c>
      <c r="J510" s="35">
        <f t="shared" ca="1" si="69"/>
        <v>1.9064866800458731</v>
      </c>
      <c r="K510" s="35">
        <f t="shared" ca="1" si="71"/>
        <v>1279.6819343094317</v>
      </c>
      <c r="L510" s="35">
        <f t="shared" ca="1" si="70"/>
        <v>1275.2822579148199</v>
      </c>
    </row>
    <row r="511" spans="3:12" x14ac:dyDescent="0.25">
      <c r="C511" s="3">
        <v>494</v>
      </c>
      <c r="D511" s="35">
        <f t="shared" ca="1" si="63"/>
        <v>1.7776065061517166</v>
      </c>
      <c r="E511" s="35">
        <f t="shared" ca="1" si="64"/>
        <v>1279.5530541355374</v>
      </c>
      <c r="F511" s="35">
        <f t="shared" ca="1" si="65"/>
        <v>1279.5530541355374</v>
      </c>
      <c r="G511" s="35">
        <f t="shared" ca="1" si="66"/>
        <v>0</v>
      </c>
      <c r="H511" s="35">
        <f t="shared" ca="1" si="67"/>
        <v>2.4142838792611103</v>
      </c>
      <c r="I511" s="35">
        <f t="shared" ca="1" si="68"/>
        <v>1281.9673380147985</v>
      </c>
      <c r="J511" s="35">
        <f t="shared" ca="1" si="69"/>
        <v>2.4142838792611201</v>
      </c>
      <c r="K511" s="35">
        <f t="shared" ca="1" si="71"/>
        <v>1279.6819343094317</v>
      </c>
      <c r="L511" s="35">
        <f t="shared" ca="1" si="70"/>
        <v>1281.9673380147985</v>
      </c>
    </row>
    <row r="512" spans="3:12" x14ac:dyDescent="0.25">
      <c r="C512" s="3">
        <v>495</v>
      </c>
      <c r="D512" s="35">
        <f t="shared" ca="1" si="63"/>
        <v>4.3202401520352289</v>
      </c>
      <c r="E512" s="35">
        <f t="shared" ca="1" si="64"/>
        <v>1283.8732942875727</v>
      </c>
      <c r="F512" s="35">
        <f t="shared" ca="1" si="65"/>
        <v>1283.8732942875727</v>
      </c>
      <c r="G512" s="35">
        <f t="shared" ca="1" si="66"/>
        <v>0</v>
      </c>
      <c r="H512" s="35">
        <f t="shared" ca="1" si="67"/>
        <v>2.1625343809127457</v>
      </c>
      <c r="I512" s="35">
        <f t="shared" ca="1" si="68"/>
        <v>1286.0358286684855</v>
      </c>
      <c r="J512" s="35">
        <f t="shared" ca="1" si="69"/>
        <v>2.1625343809128026</v>
      </c>
      <c r="K512" s="35">
        <f t="shared" ca="1" si="71"/>
        <v>1286.0358286684855</v>
      </c>
      <c r="L512" s="35">
        <f t="shared" ca="1" si="70"/>
        <v>1281.9673380147985</v>
      </c>
    </row>
    <row r="513" spans="3:12" x14ac:dyDescent="0.25">
      <c r="C513" s="3">
        <v>496</v>
      </c>
      <c r="D513" s="35">
        <f t="shared" ca="1" si="63"/>
        <v>3.0557548981838432</v>
      </c>
      <c r="E513" s="35">
        <f t="shared" ca="1" si="64"/>
        <v>1286.9290491857564</v>
      </c>
      <c r="F513" s="35">
        <f t="shared" ca="1" si="65"/>
        <v>1286.9290491857564</v>
      </c>
      <c r="G513" s="35">
        <f t="shared" ca="1" si="66"/>
        <v>0</v>
      </c>
      <c r="H513" s="35">
        <f t="shared" ca="1" si="67"/>
        <v>1.6669869824036434</v>
      </c>
      <c r="I513" s="35">
        <f t="shared" ca="1" si="68"/>
        <v>1288.59603616816</v>
      </c>
      <c r="J513" s="35">
        <f t="shared" ca="1" si="69"/>
        <v>1.6669869824036141</v>
      </c>
      <c r="K513" s="35">
        <f t="shared" ca="1" si="71"/>
        <v>1286.0358286684855</v>
      </c>
      <c r="L513" s="35">
        <f t="shared" ca="1" si="70"/>
        <v>1288.59603616816</v>
      </c>
    </row>
    <row r="514" spans="3:12" x14ac:dyDescent="0.25">
      <c r="C514" s="3">
        <v>497</v>
      </c>
      <c r="D514" s="35">
        <f t="shared" ca="1" si="63"/>
        <v>4.5056745736658312</v>
      </c>
      <c r="E514" s="35">
        <f t="shared" ca="1" si="64"/>
        <v>1291.4347237594222</v>
      </c>
      <c r="F514" s="35">
        <f t="shared" ca="1" si="65"/>
        <v>1291.4347237594222</v>
      </c>
      <c r="G514" s="35">
        <f t="shared" ca="1" si="66"/>
        <v>0</v>
      </c>
      <c r="H514" s="35">
        <f t="shared" ca="1" si="67"/>
        <v>2.2897740311989279</v>
      </c>
      <c r="I514" s="35">
        <f t="shared" ca="1" si="68"/>
        <v>1293.7244977906212</v>
      </c>
      <c r="J514" s="35">
        <f t="shared" ca="1" si="69"/>
        <v>2.289774031198931</v>
      </c>
      <c r="K514" s="35">
        <f t="shared" ca="1" si="71"/>
        <v>1293.7244977906212</v>
      </c>
      <c r="L514" s="35">
        <f t="shared" ca="1" si="70"/>
        <v>1288.59603616816</v>
      </c>
    </row>
    <row r="515" spans="3:12" x14ac:dyDescent="0.25">
      <c r="C515" s="3">
        <v>498</v>
      </c>
      <c r="D515" s="35">
        <f t="shared" ca="1" si="63"/>
        <v>4.9712883045803746</v>
      </c>
      <c r="E515" s="35">
        <f t="shared" ca="1" si="64"/>
        <v>1296.4060120640027</v>
      </c>
      <c r="F515" s="35">
        <f t="shared" ca="1" si="65"/>
        <v>1296.4060120640027</v>
      </c>
      <c r="G515" s="35">
        <f t="shared" ca="1" si="66"/>
        <v>0</v>
      </c>
      <c r="H515" s="35">
        <f t="shared" ca="1" si="67"/>
        <v>1.8316260792290731</v>
      </c>
      <c r="I515" s="35">
        <f t="shared" ca="1" si="68"/>
        <v>1298.2376381432318</v>
      </c>
      <c r="J515" s="35">
        <f t="shared" ca="1" si="69"/>
        <v>1.8316260792291814</v>
      </c>
      <c r="K515" s="35">
        <f t="shared" ca="1" si="71"/>
        <v>1293.7244977906212</v>
      </c>
      <c r="L515" s="35">
        <f t="shared" ca="1" si="70"/>
        <v>1298.2376381432318</v>
      </c>
    </row>
    <row r="516" spans="3:12" x14ac:dyDescent="0.25">
      <c r="C516" s="3">
        <v>499</v>
      </c>
      <c r="D516" s="35">
        <f t="shared" ca="1" si="63"/>
        <v>3.7116608546382626</v>
      </c>
      <c r="E516" s="35">
        <f t="shared" ca="1" si="64"/>
        <v>1300.1176729186409</v>
      </c>
      <c r="F516" s="35">
        <f t="shared" ca="1" si="65"/>
        <v>1300.1176729186409</v>
      </c>
      <c r="G516" s="35">
        <f t="shared" ca="1" si="66"/>
        <v>0</v>
      </c>
      <c r="H516" s="35">
        <f t="shared" ca="1" si="67"/>
        <v>2.8189339546294812</v>
      </c>
      <c r="I516" s="35">
        <f t="shared" ca="1" si="68"/>
        <v>1302.9366068732704</v>
      </c>
      <c r="J516" s="35">
        <f t="shared" ca="1" si="69"/>
        <v>2.8189339546295287</v>
      </c>
      <c r="K516" s="35">
        <f t="shared" ca="1" si="71"/>
        <v>1302.9366068732704</v>
      </c>
      <c r="L516" s="35">
        <f t="shared" ca="1" si="70"/>
        <v>1298.2376381432318</v>
      </c>
    </row>
    <row r="517" spans="3:12" x14ac:dyDescent="0.25">
      <c r="C517" s="3">
        <v>500</v>
      </c>
      <c r="D517" s="35">
        <f t="shared" ca="1" si="63"/>
        <v>4.5119935125099904</v>
      </c>
      <c r="E517" s="35">
        <f t="shared" ca="1" si="64"/>
        <v>1304.6296664311508</v>
      </c>
      <c r="F517" s="35">
        <f t="shared" ca="1" si="65"/>
        <v>1304.6296664311508</v>
      </c>
      <c r="G517" s="35">
        <f t="shared" ca="1" si="66"/>
        <v>0</v>
      </c>
      <c r="H517" s="35">
        <f t="shared" ca="1" si="67"/>
        <v>1.5081933435427122</v>
      </c>
      <c r="I517" s="35">
        <f t="shared" ca="1" si="68"/>
        <v>1306.1378597746934</v>
      </c>
      <c r="J517" s="35">
        <f t="shared" ca="1" si="69"/>
        <v>1.5081933435426436</v>
      </c>
      <c r="K517" s="35">
        <f t="shared" ca="1" si="71"/>
        <v>1302.9366068732704</v>
      </c>
      <c r="L517" s="35">
        <f t="shared" ca="1" si="70"/>
        <v>1306.1378597746934</v>
      </c>
    </row>
    <row r="518" spans="3:12" x14ac:dyDescent="0.25">
      <c r="C518" s="3">
        <v>501</v>
      </c>
      <c r="D518" s="35">
        <f t="shared" ca="1" si="63"/>
        <v>3.3472176252405044</v>
      </c>
      <c r="E518" s="35">
        <f t="shared" ca="1" si="64"/>
        <v>1307.9768840563913</v>
      </c>
      <c r="F518" s="35">
        <f t="shared" ca="1" si="65"/>
        <v>1307.9768840563913</v>
      </c>
      <c r="G518" s="35">
        <f t="shared" ca="1" si="66"/>
        <v>0</v>
      </c>
      <c r="H518" s="35">
        <f t="shared" ca="1" si="67"/>
        <v>2.3818170371910052</v>
      </c>
      <c r="I518" s="35">
        <f t="shared" ca="1" si="68"/>
        <v>1310.3587010935823</v>
      </c>
      <c r="J518" s="35">
        <f t="shared" ca="1" si="69"/>
        <v>2.3818170371910128</v>
      </c>
      <c r="K518" s="35">
        <f t="shared" ca="1" si="71"/>
        <v>1310.3587010935823</v>
      </c>
      <c r="L518" s="35">
        <f t="shared" ca="1" si="70"/>
        <v>1306.1378597746934</v>
      </c>
    </row>
    <row r="519" spans="3:12" x14ac:dyDescent="0.25">
      <c r="C519" s="3">
        <v>502</v>
      </c>
      <c r="D519" s="35">
        <f t="shared" ca="1" si="63"/>
        <v>4.5303828463159208</v>
      </c>
      <c r="E519" s="35">
        <f t="shared" ca="1" si="64"/>
        <v>1312.5072669027072</v>
      </c>
      <c r="F519" s="35">
        <f t="shared" ca="1" si="65"/>
        <v>1312.5072669027072</v>
      </c>
      <c r="G519" s="35">
        <f t="shared" ca="1" si="66"/>
        <v>0</v>
      </c>
      <c r="H519" s="35">
        <f t="shared" ca="1" si="67"/>
        <v>1.9352195886006867</v>
      </c>
      <c r="I519" s="35">
        <f t="shared" ca="1" si="68"/>
        <v>1314.4424864913078</v>
      </c>
      <c r="J519" s="35">
        <f t="shared" ca="1" si="69"/>
        <v>1.9352195886006029</v>
      </c>
      <c r="K519" s="35">
        <f t="shared" ca="1" si="71"/>
        <v>1310.3587010935823</v>
      </c>
      <c r="L519" s="35">
        <f t="shared" ca="1" si="70"/>
        <v>1314.4424864913078</v>
      </c>
    </row>
    <row r="520" spans="3:12" x14ac:dyDescent="0.25">
      <c r="C520" s="3">
        <v>503</v>
      </c>
      <c r="D520" s="35">
        <f t="shared" ca="1" si="63"/>
        <v>4.8385045421087831</v>
      </c>
      <c r="E520" s="35">
        <f t="shared" ca="1" si="64"/>
        <v>1317.3457714448159</v>
      </c>
      <c r="F520" s="35">
        <f t="shared" ca="1" si="65"/>
        <v>1317.3457714448159</v>
      </c>
      <c r="G520" s="35">
        <f t="shared" ca="1" si="66"/>
        <v>0</v>
      </c>
      <c r="H520" s="35">
        <f t="shared" ca="1" si="67"/>
        <v>0.59140440935294869</v>
      </c>
      <c r="I520" s="35">
        <f t="shared" ca="1" si="68"/>
        <v>1317.9371758541688</v>
      </c>
      <c r="J520" s="35">
        <f t="shared" ca="1" si="69"/>
        <v>0.59140440935289007</v>
      </c>
      <c r="K520" s="35">
        <f t="shared" ca="1" si="71"/>
        <v>1317.9371758541688</v>
      </c>
      <c r="L520" s="35">
        <f t="shared" ca="1" si="70"/>
        <v>1314.4424864913078</v>
      </c>
    </row>
    <row r="521" spans="3:12" x14ac:dyDescent="0.25">
      <c r="C521" s="3">
        <v>504</v>
      </c>
      <c r="D521" s="35">
        <f t="shared" ca="1" si="63"/>
        <v>0.78749173817230622</v>
      </c>
      <c r="E521" s="35">
        <f t="shared" ca="1" si="64"/>
        <v>1318.1332631829882</v>
      </c>
      <c r="F521" s="35">
        <f t="shared" ca="1" si="65"/>
        <v>1318.1332631829882</v>
      </c>
      <c r="G521" s="35">
        <f t="shared" ca="1" si="66"/>
        <v>0</v>
      </c>
      <c r="H521" s="35">
        <f t="shared" ca="1" si="67"/>
        <v>1.8009861495043484</v>
      </c>
      <c r="I521" s="35">
        <f t="shared" ca="1" si="68"/>
        <v>1319.9342493324925</v>
      </c>
      <c r="J521" s="35">
        <f t="shared" ca="1" si="69"/>
        <v>1.8009861495042969</v>
      </c>
      <c r="K521" s="35">
        <f t="shared" ca="1" si="71"/>
        <v>1317.9371758541688</v>
      </c>
      <c r="L521" s="35">
        <f t="shared" ca="1" si="70"/>
        <v>1319.9342493324925</v>
      </c>
    </row>
    <row r="522" spans="3:12" x14ac:dyDescent="0.25">
      <c r="C522" s="3">
        <v>505</v>
      </c>
      <c r="D522" s="35">
        <f t="shared" ca="1" si="63"/>
        <v>0.55883481658543399</v>
      </c>
      <c r="E522" s="35">
        <f t="shared" ca="1" si="64"/>
        <v>1318.6920979995737</v>
      </c>
      <c r="F522" s="35">
        <f t="shared" ca="1" si="65"/>
        <v>1318.6920979995737</v>
      </c>
      <c r="G522" s="35">
        <f t="shared" ca="1" si="66"/>
        <v>0</v>
      </c>
      <c r="H522" s="35">
        <f t="shared" ca="1" si="67"/>
        <v>1.9220578983897376</v>
      </c>
      <c r="I522" s="35">
        <f t="shared" ca="1" si="68"/>
        <v>1320.6141558979634</v>
      </c>
      <c r="J522" s="35">
        <f t="shared" ca="1" si="69"/>
        <v>1.9220578983897667</v>
      </c>
      <c r="K522" s="35">
        <f t="shared" ca="1" si="71"/>
        <v>1320.6141558979634</v>
      </c>
      <c r="L522" s="35">
        <f t="shared" ca="1" si="70"/>
        <v>1319.9342493324925</v>
      </c>
    </row>
    <row r="523" spans="3:12" x14ac:dyDescent="0.25">
      <c r="C523" s="3">
        <v>506</v>
      </c>
      <c r="D523" s="35">
        <f t="shared" ca="1" si="63"/>
        <v>2.0720770328388882</v>
      </c>
      <c r="E523" s="35">
        <f t="shared" ca="1" si="64"/>
        <v>1320.7641750324126</v>
      </c>
      <c r="F523" s="35">
        <f t="shared" ca="1" si="65"/>
        <v>1320.7641750324126</v>
      </c>
      <c r="G523" s="35">
        <f t="shared" ca="1" si="66"/>
        <v>0</v>
      </c>
      <c r="H523" s="35">
        <f t="shared" ca="1" si="67"/>
        <v>2.0376388888697545</v>
      </c>
      <c r="I523" s="35">
        <f t="shared" ca="1" si="68"/>
        <v>1322.8018139212822</v>
      </c>
      <c r="J523" s="35">
        <f t="shared" ca="1" si="69"/>
        <v>2.0376388888696511</v>
      </c>
      <c r="K523" s="35">
        <f t="shared" ca="1" si="71"/>
        <v>1320.6141558979634</v>
      </c>
      <c r="L523" s="35">
        <f t="shared" ca="1" si="70"/>
        <v>1322.8018139212822</v>
      </c>
    </row>
    <row r="524" spans="3:12" x14ac:dyDescent="0.25">
      <c r="C524" s="3">
        <v>507</v>
      </c>
      <c r="D524" s="35">
        <f t="shared" ca="1" si="63"/>
        <v>4.7540049085395513</v>
      </c>
      <c r="E524" s="35">
        <f t="shared" ca="1" si="64"/>
        <v>1325.5181799409522</v>
      </c>
      <c r="F524" s="35">
        <f t="shared" ca="1" si="65"/>
        <v>1325.5181799409522</v>
      </c>
      <c r="G524" s="35">
        <f t="shared" ca="1" si="66"/>
        <v>0</v>
      </c>
      <c r="H524" s="35">
        <f t="shared" ca="1" si="67"/>
        <v>1.275662969320325</v>
      </c>
      <c r="I524" s="35">
        <f t="shared" ca="1" si="68"/>
        <v>1326.7938429102726</v>
      </c>
      <c r="J524" s="35">
        <f t="shared" ca="1" si="69"/>
        <v>1.2756629693203649</v>
      </c>
      <c r="K524" s="35">
        <f t="shared" ca="1" si="71"/>
        <v>1326.7938429102726</v>
      </c>
      <c r="L524" s="35">
        <f t="shared" ca="1" si="70"/>
        <v>1322.8018139212822</v>
      </c>
    </row>
    <row r="525" spans="3:12" x14ac:dyDescent="0.25">
      <c r="C525" s="3">
        <v>508</v>
      </c>
      <c r="D525" s="35">
        <f t="shared" ca="1" si="63"/>
        <v>0.49110102620460838</v>
      </c>
      <c r="E525" s="35">
        <f t="shared" ca="1" si="64"/>
        <v>1326.0092809671569</v>
      </c>
      <c r="F525" s="35">
        <f t="shared" ca="1" si="65"/>
        <v>1326.0092809671569</v>
      </c>
      <c r="G525" s="35">
        <f t="shared" ca="1" si="66"/>
        <v>0</v>
      </c>
      <c r="H525" s="35">
        <f t="shared" ca="1" si="67"/>
        <v>1.491054449578088</v>
      </c>
      <c r="I525" s="35">
        <f t="shared" ca="1" si="68"/>
        <v>1327.500335416735</v>
      </c>
      <c r="J525" s="35">
        <f t="shared" ca="1" si="69"/>
        <v>1.4910544495780869</v>
      </c>
      <c r="K525" s="35">
        <f t="shared" ca="1" si="71"/>
        <v>1326.7938429102726</v>
      </c>
      <c r="L525" s="35">
        <f t="shared" ca="1" si="70"/>
        <v>1327.500335416735</v>
      </c>
    </row>
    <row r="526" spans="3:12" x14ac:dyDescent="0.25">
      <c r="C526" s="3">
        <v>509</v>
      </c>
      <c r="D526" s="35">
        <f t="shared" ca="1" si="63"/>
        <v>4.0083913628835033</v>
      </c>
      <c r="E526" s="35">
        <f t="shared" ca="1" si="64"/>
        <v>1330.0176723300403</v>
      </c>
      <c r="F526" s="35">
        <f t="shared" ca="1" si="65"/>
        <v>1330.0176723300403</v>
      </c>
      <c r="G526" s="35">
        <f t="shared" ca="1" si="66"/>
        <v>0</v>
      </c>
      <c r="H526" s="35">
        <f t="shared" ca="1" si="67"/>
        <v>2.5386837522253654</v>
      </c>
      <c r="I526" s="35">
        <f t="shared" ca="1" si="68"/>
        <v>1332.5563560822657</v>
      </c>
      <c r="J526" s="35">
        <f t="shared" ca="1" si="69"/>
        <v>2.5386837522253245</v>
      </c>
      <c r="K526" s="35">
        <f t="shared" ca="1" si="71"/>
        <v>1332.5563560822657</v>
      </c>
      <c r="L526" s="35">
        <f t="shared" ca="1" si="70"/>
        <v>1327.500335416735</v>
      </c>
    </row>
    <row r="527" spans="3:12" x14ac:dyDescent="0.25">
      <c r="C527" s="3">
        <v>510</v>
      </c>
      <c r="D527" s="35">
        <f t="shared" ca="1" si="63"/>
        <v>3.6186994807705024</v>
      </c>
      <c r="E527" s="35">
        <f t="shared" ca="1" si="64"/>
        <v>1333.6363718108109</v>
      </c>
      <c r="F527" s="35">
        <f t="shared" ca="1" si="65"/>
        <v>1333.6363718108109</v>
      </c>
      <c r="G527" s="35">
        <f t="shared" ca="1" si="66"/>
        <v>0</v>
      </c>
      <c r="H527" s="35">
        <f t="shared" ca="1" si="67"/>
        <v>3.0396537102371113</v>
      </c>
      <c r="I527" s="35">
        <f t="shared" ca="1" si="68"/>
        <v>1336.6760255210481</v>
      </c>
      <c r="J527" s="35">
        <f t="shared" ca="1" si="69"/>
        <v>3.0396537102371894</v>
      </c>
      <c r="K527" s="35">
        <f t="shared" ca="1" si="71"/>
        <v>1332.5563560822657</v>
      </c>
      <c r="L527" s="35">
        <f t="shared" ca="1" si="70"/>
        <v>1336.6760255210481</v>
      </c>
    </row>
    <row r="528" spans="3:12" x14ac:dyDescent="0.25">
      <c r="C528" s="3">
        <v>511</v>
      </c>
      <c r="D528" s="35">
        <f t="shared" ca="1" si="63"/>
        <v>2.5678817844390633E-2</v>
      </c>
      <c r="E528" s="35">
        <f t="shared" ca="1" si="64"/>
        <v>1333.6620506286554</v>
      </c>
      <c r="F528" s="35">
        <f t="shared" ca="1" si="65"/>
        <v>1333.6620506286554</v>
      </c>
      <c r="G528" s="35">
        <f t="shared" ca="1" si="66"/>
        <v>0</v>
      </c>
      <c r="H528" s="35">
        <f t="shared" ca="1" si="67"/>
        <v>2.6134984455687338</v>
      </c>
      <c r="I528" s="35">
        <f t="shared" ca="1" si="68"/>
        <v>1336.275549074224</v>
      </c>
      <c r="J528" s="35">
        <f t="shared" ca="1" si="69"/>
        <v>2.6134984455686663</v>
      </c>
      <c r="K528" s="35">
        <f t="shared" ca="1" si="71"/>
        <v>1336.275549074224</v>
      </c>
      <c r="L528" s="35">
        <f t="shared" ca="1" si="70"/>
        <v>1336.6760255210481</v>
      </c>
    </row>
    <row r="529" spans="3:12" x14ac:dyDescent="0.25">
      <c r="C529" s="3">
        <v>512</v>
      </c>
      <c r="D529" s="35">
        <f t="shared" ca="1" si="63"/>
        <v>2.9758212626666269</v>
      </c>
      <c r="E529" s="35">
        <f t="shared" ca="1" si="64"/>
        <v>1336.637871891322</v>
      </c>
      <c r="F529" s="35">
        <f t="shared" ca="1" si="65"/>
        <v>1336.637871891322</v>
      </c>
      <c r="G529" s="35">
        <f t="shared" ca="1" si="66"/>
        <v>0</v>
      </c>
      <c r="H529" s="35">
        <f t="shared" ca="1" si="67"/>
        <v>1.8197801400555069</v>
      </c>
      <c r="I529" s="35">
        <f t="shared" ca="1" si="68"/>
        <v>1338.4576520313774</v>
      </c>
      <c r="J529" s="35">
        <f t="shared" ca="1" si="69"/>
        <v>1.8197801400553999</v>
      </c>
      <c r="K529" s="35">
        <f t="shared" ca="1" si="71"/>
        <v>1338.4576520313774</v>
      </c>
      <c r="L529" s="35">
        <f t="shared" ca="1" si="70"/>
        <v>1336.6760255210481</v>
      </c>
    </row>
    <row r="530" spans="3:12" x14ac:dyDescent="0.25">
      <c r="C530" s="3">
        <v>513</v>
      </c>
      <c r="D530" s="35">
        <f t="shared" ca="1" si="63"/>
        <v>4.7021589223099038</v>
      </c>
      <c r="E530" s="35">
        <f t="shared" ca="1" si="64"/>
        <v>1341.340030813632</v>
      </c>
      <c r="F530" s="35">
        <f t="shared" ca="1" si="65"/>
        <v>1341.340030813632</v>
      </c>
      <c r="G530" s="35">
        <f t="shared" ca="1" si="66"/>
        <v>0</v>
      </c>
      <c r="H530" s="35">
        <f t="shared" ca="1" si="67"/>
        <v>2.1772864732446671</v>
      </c>
      <c r="I530" s="35">
        <f t="shared" ca="1" si="68"/>
        <v>1343.5173172868767</v>
      </c>
      <c r="J530" s="35">
        <f t="shared" ca="1" si="69"/>
        <v>2.1772864732447488</v>
      </c>
      <c r="K530" s="35">
        <f t="shared" ca="1" si="71"/>
        <v>1338.4576520313774</v>
      </c>
      <c r="L530" s="35">
        <f t="shared" ca="1" si="70"/>
        <v>1343.5173172868767</v>
      </c>
    </row>
    <row r="531" spans="3:12" x14ac:dyDescent="0.25">
      <c r="C531" s="3">
        <v>514</v>
      </c>
      <c r="D531" s="35">
        <f t="shared" ca="1" si="63"/>
        <v>1.4669915586365279</v>
      </c>
      <c r="E531" s="35">
        <f t="shared" ca="1" si="64"/>
        <v>1342.8070223722684</v>
      </c>
      <c r="F531" s="35">
        <f t="shared" ca="1" si="65"/>
        <v>1342.8070223722684</v>
      </c>
      <c r="G531" s="35">
        <f t="shared" ca="1" si="66"/>
        <v>0</v>
      </c>
      <c r="H531" s="35">
        <f t="shared" ca="1" si="67"/>
        <v>2.0363716216277812</v>
      </c>
      <c r="I531" s="35">
        <f t="shared" ca="1" si="68"/>
        <v>1344.8433939938961</v>
      </c>
      <c r="J531" s="35">
        <f t="shared" ca="1" si="69"/>
        <v>2.0363716216277226</v>
      </c>
      <c r="K531" s="35">
        <f t="shared" ca="1" si="71"/>
        <v>1344.8433939938961</v>
      </c>
      <c r="L531" s="35">
        <f t="shared" ca="1" si="70"/>
        <v>1343.5173172868767</v>
      </c>
    </row>
    <row r="532" spans="3:12" x14ac:dyDescent="0.25">
      <c r="C532" s="3">
        <v>515</v>
      </c>
      <c r="D532" s="35">
        <f t="shared" ref="D532:D595" ca="1" si="72">$C$7+($C$8-$C$7)*RAND()</f>
        <v>3.0131868763933882</v>
      </c>
      <c r="E532" s="35">
        <f t="shared" ref="E532:E595" ca="1" si="73">D532+E531</f>
        <v>1345.8202092486617</v>
      </c>
      <c r="F532" s="35">
        <f t="shared" ref="F532:F595" ca="1" si="74">IF(E532&lt;=MIN(K531:L531),MIN(K531:L531),E532)</f>
        <v>1345.8202092486617</v>
      </c>
      <c r="G532" s="35">
        <f t="shared" ref="G532:G595" ca="1" si="75">F532-E532</f>
        <v>0</v>
      </c>
      <c r="H532" s="35">
        <f t="shared" ref="H532:H595" ca="1" si="76">NORMINV(RAND(),$C$11,$C$12)</f>
        <v>1.8729623882515796</v>
      </c>
      <c r="I532" s="35">
        <f t="shared" ref="I532:I595" ca="1" si="77">H532+F532</f>
        <v>1347.6931716369133</v>
      </c>
      <c r="J532" s="35">
        <f t="shared" ref="J532:J595" ca="1" si="78">I532-E532</f>
        <v>1.872962388251608</v>
      </c>
      <c r="K532" s="35">
        <f t="shared" ca="1" si="71"/>
        <v>1344.8433939938961</v>
      </c>
      <c r="L532" s="35">
        <f t="shared" ca="1" si="70"/>
        <v>1347.6931716369133</v>
      </c>
    </row>
    <row r="533" spans="3:12" x14ac:dyDescent="0.25">
      <c r="C533" s="3">
        <v>516</v>
      </c>
      <c r="D533" s="35">
        <f t="shared" ca="1" si="72"/>
        <v>2.6230496231787686</v>
      </c>
      <c r="E533" s="35">
        <f t="shared" ca="1" si="73"/>
        <v>1348.4432588718405</v>
      </c>
      <c r="F533" s="35">
        <f t="shared" ca="1" si="74"/>
        <v>1348.4432588718405</v>
      </c>
      <c r="G533" s="35">
        <f t="shared" ca="1" si="75"/>
        <v>0</v>
      </c>
      <c r="H533" s="35">
        <f t="shared" ca="1" si="76"/>
        <v>2.5245021721230199</v>
      </c>
      <c r="I533" s="35">
        <f t="shared" ca="1" si="77"/>
        <v>1350.9677610439635</v>
      </c>
      <c r="J533" s="35">
        <f t="shared" ca="1" si="78"/>
        <v>2.5245021721229932</v>
      </c>
      <c r="K533" s="35">
        <f t="shared" ca="1" si="71"/>
        <v>1350.9677610439635</v>
      </c>
      <c r="L533" s="35">
        <f t="shared" ref="L533:L596" ca="1" si="79">IF(L532=MIN(K532:L532),I533,L532)</f>
        <v>1347.6931716369133</v>
      </c>
    </row>
    <row r="534" spans="3:12" x14ac:dyDescent="0.25">
      <c r="C534" s="3">
        <v>517</v>
      </c>
      <c r="D534" s="35">
        <f t="shared" ca="1" si="72"/>
        <v>4.5596355976681968</v>
      </c>
      <c r="E534" s="35">
        <f t="shared" ca="1" si="73"/>
        <v>1353.0028944695086</v>
      </c>
      <c r="F534" s="35">
        <f t="shared" ca="1" si="74"/>
        <v>1353.0028944695086</v>
      </c>
      <c r="G534" s="35">
        <f t="shared" ca="1" si="75"/>
        <v>0</v>
      </c>
      <c r="H534" s="35">
        <f t="shared" ca="1" si="76"/>
        <v>1.8920112271988654</v>
      </c>
      <c r="I534" s="35">
        <f t="shared" ca="1" si="77"/>
        <v>1354.8949056967076</v>
      </c>
      <c r="J534" s="35">
        <f t="shared" ca="1" si="78"/>
        <v>1.8920112271989638</v>
      </c>
      <c r="K534" s="35">
        <f t="shared" ref="K534:K597" ca="1" si="80">IF(K533=MIN(K533:L533),I534,K533)</f>
        <v>1350.9677610439635</v>
      </c>
      <c r="L534" s="35">
        <f t="shared" ca="1" si="79"/>
        <v>1354.8949056967076</v>
      </c>
    </row>
    <row r="535" spans="3:12" x14ac:dyDescent="0.25">
      <c r="C535" s="3">
        <v>518</v>
      </c>
      <c r="D535" s="35">
        <f t="shared" ca="1" si="72"/>
        <v>2.5978902517295168</v>
      </c>
      <c r="E535" s="35">
        <f t="shared" ca="1" si="73"/>
        <v>1355.6007847212381</v>
      </c>
      <c r="F535" s="35">
        <f t="shared" ca="1" si="74"/>
        <v>1355.6007847212381</v>
      </c>
      <c r="G535" s="35">
        <f t="shared" ca="1" si="75"/>
        <v>0</v>
      </c>
      <c r="H535" s="35">
        <f t="shared" ca="1" si="76"/>
        <v>1.4173718176417118</v>
      </c>
      <c r="I535" s="35">
        <f t="shared" ca="1" si="77"/>
        <v>1357.0181565388798</v>
      </c>
      <c r="J535" s="35">
        <f t="shared" ca="1" si="78"/>
        <v>1.4173718176416514</v>
      </c>
      <c r="K535" s="35">
        <f t="shared" ca="1" si="80"/>
        <v>1357.0181565388798</v>
      </c>
      <c r="L535" s="35">
        <f t="shared" ca="1" si="79"/>
        <v>1354.8949056967076</v>
      </c>
    </row>
    <row r="536" spans="3:12" x14ac:dyDescent="0.25">
      <c r="C536" s="3">
        <v>519</v>
      </c>
      <c r="D536" s="35">
        <f t="shared" ca="1" si="72"/>
        <v>4.1650735932813348</v>
      </c>
      <c r="E536" s="35">
        <f t="shared" ca="1" si="73"/>
        <v>1359.7658583145194</v>
      </c>
      <c r="F536" s="35">
        <f t="shared" ca="1" si="74"/>
        <v>1359.7658583145194</v>
      </c>
      <c r="G536" s="35">
        <f t="shared" ca="1" si="75"/>
        <v>0</v>
      </c>
      <c r="H536" s="35">
        <f t="shared" ca="1" si="76"/>
        <v>1.4209375008417631</v>
      </c>
      <c r="I536" s="35">
        <f t="shared" ca="1" si="77"/>
        <v>1361.1867958153612</v>
      </c>
      <c r="J536" s="35">
        <f t="shared" ca="1" si="78"/>
        <v>1.4209375008417737</v>
      </c>
      <c r="K536" s="35">
        <f t="shared" ca="1" si="80"/>
        <v>1357.0181565388798</v>
      </c>
      <c r="L536" s="35">
        <f t="shared" ca="1" si="79"/>
        <v>1361.1867958153612</v>
      </c>
    </row>
    <row r="537" spans="3:12" x14ac:dyDescent="0.25">
      <c r="C537" s="3">
        <v>520</v>
      </c>
      <c r="D537" s="35">
        <f t="shared" ca="1" si="72"/>
        <v>2.0320355889399782</v>
      </c>
      <c r="E537" s="35">
        <f t="shared" ca="1" si="73"/>
        <v>1361.7978939034595</v>
      </c>
      <c r="F537" s="35">
        <f t="shared" ca="1" si="74"/>
        <v>1361.7978939034595</v>
      </c>
      <c r="G537" s="35">
        <f t="shared" ca="1" si="75"/>
        <v>0</v>
      </c>
      <c r="H537" s="35">
        <f t="shared" ca="1" si="76"/>
        <v>1.4670097590523619</v>
      </c>
      <c r="I537" s="35">
        <f t="shared" ca="1" si="77"/>
        <v>1363.2649036625119</v>
      </c>
      <c r="J537" s="35">
        <f t="shared" ca="1" si="78"/>
        <v>1.4670097590524165</v>
      </c>
      <c r="K537" s="35">
        <f t="shared" ca="1" si="80"/>
        <v>1363.2649036625119</v>
      </c>
      <c r="L537" s="35">
        <f t="shared" ca="1" si="79"/>
        <v>1361.1867958153612</v>
      </c>
    </row>
    <row r="538" spans="3:12" x14ac:dyDescent="0.25">
      <c r="C538" s="3">
        <v>521</v>
      </c>
      <c r="D538" s="35">
        <f t="shared" ca="1" si="72"/>
        <v>2.4834109035026435</v>
      </c>
      <c r="E538" s="35">
        <f t="shared" ca="1" si="73"/>
        <v>1364.281304806962</v>
      </c>
      <c r="F538" s="35">
        <f t="shared" ca="1" si="74"/>
        <v>1364.281304806962</v>
      </c>
      <c r="G538" s="35">
        <f t="shared" ca="1" si="75"/>
        <v>0</v>
      </c>
      <c r="H538" s="35">
        <f t="shared" ca="1" si="76"/>
        <v>0.89897168775720782</v>
      </c>
      <c r="I538" s="35">
        <f t="shared" ca="1" si="77"/>
        <v>1365.1802764947192</v>
      </c>
      <c r="J538" s="35">
        <f t="shared" ca="1" si="78"/>
        <v>0.89897168775723912</v>
      </c>
      <c r="K538" s="35">
        <f t="shared" ca="1" si="80"/>
        <v>1363.2649036625119</v>
      </c>
      <c r="L538" s="35">
        <f t="shared" ca="1" si="79"/>
        <v>1365.1802764947192</v>
      </c>
    </row>
    <row r="539" spans="3:12" x14ac:dyDescent="0.25">
      <c r="C539" s="3">
        <v>522</v>
      </c>
      <c r="D539" s="35">
        <f t="shared" ca="1" si="72"/>
        <v>3.3738146488867296</v>
      </c>
      <c r="E539" s="35">
        <f t="shared" ca="1" si="73"/>
        <v>1367.6551194558488</v>
      </c>
      <c r="F539" s="35">
        <f t="shared" ca="1" si="74"/>
        <v>1367.6551194558488</v>
      </c>
      <c r="G539" s="35">
        <f t="shared" ca="1" si="75"/>
        <v>0</v>
      </c>
      <c r="H539" s="35">
        <f t="shared" ca="1" si="76"/>
        <v>2.1556373254853494</v>
      </c>
      <c r="I539" s="35">
        <f t="shared" ca="1" si="77"/>
        <v>1369.810756781334</v>
      </c>
      <c r="J539" s="35">
        <f t="shared" ca="1" si="78"/>
        <v>2.1556373254852588</v>
      </c>
      <c r="K539" s="35">
        <f t="shared" ca="1" si="80"/>
        <v>1369.810756781334</v>
      </c>
      <c r="L539" s="35">
        <f t="shared" ca="1" si="79"/>
        <v>1365.1802764947192</v>
      </c>
    </row>
    <row r="540" spans="3:12" x14ac:dyDescent="0.25">
      <c r="C540" s="3">
        <v>523</v>
      </c>
      <c r="D540" s="35">
        <f t="shared" ca="1" si="72"/>
        <v>2.0253946414332491</v>
      </c>
      <c r="E540" s="35">
        <f t="shared" ca="1" si="73"/>
        <v>1369.680514097282</v>
      </c>
      <c r="F540" s="35">
        <f t="shared" ca="1" si="74"/>
        <v>1369.680514097282</v>
      </c>
      <c r="G540" s="35">
        <f t="shared" ca="1" si="75"/>
        <v>0</v>
      </c>
      <c r="H540" s="35">
        <f t="shared" ca="1" si="76"/>
        <v>3.433084960724468</v>
      </c>
      <c r="I540" s="35">
        <f t="shared" ca="1" si="77"/>
        <v>1373.1135990580065</v>
      </c>
      <c r="J540" s="35">
        <f t="shared" ca="1" si="78"/>
        <v>3.4330849607245</v>
      </c>
      <c r="K540" s="35">
        <f t="shared" ca="1" si="80"/>
        <v>1369.810756781334</v>
      </c>
      <c r="L540" s="35">
        <f t="shared" ca="1" si="79"/>
        <v>1373.1135990580065</v>
      </c>
    </row>
    <row r="541" spans="3:12" x14ac:dyDescent="0.25">
      <c r="C541" s="3">
        <v>524</v>
      </c>
      <c r="D541" s="35">
        <f t="shared" ca="1" si="72"/>
        <v>3.6459038781412749</v>
      </c>
      <c r="E541" s="35">
        <f t="shared" ca="1" si="73"/>
        <v>1373.3264179754233</v>
      </c>
      <c r="F541" s="35">
        <f t="shared" ca="1" si="74"/>
        <v>1373.3264179754233</v>
      </c>
      <c r="G541" s="35">
        <f t="shared" ca="1" si="75"/>
        <v>0</v>
      </c>
      <c r="H541" s="35">
        <f t="shared" ca="1" si="76"/>
        <v>2.7581007457273747</v>
      </c>
      <c r="I541" s="35">
        <f t="shared" ca="1" si="77"/>
        <v>1376.0845187211507</v>
      </c>
      <c r="J541" s="35">
        <f t="shared" ca="1" si="78"/>
        <v>2.7581007457274609</v>
      </c>
      <c r="K541" s="35">
        <f t="shared" ca="1" si="80"/>
        <v>1376.0845187211507</v>
      </c>
      <c r="L541" s="35">
        <f t="shared" ca="1" si="79"/>
        <v>1373.1135990580065</v>
      </c>
    </row>
    <row r="542" spans="3:12" x14ac:dyDescent="0.25">
      <c r="C542" s="3">
        <v>525</v>
      </c>
      <c r="D542" s="35">
        <f t="shared" ca="1" si="72"/>
        <v>3.7058532713700454</v>
      </c>
      <c r="E542" s="35">
        <f t="shared" ca="1" si="73"/>
        <v>1377.0322712467932</v>
      </c>
      <c r="F542" s="35">
        <f t="shared" ca="1" si="74"/>
        <v>1377.0322712467932</v>
      </c>
      <c r="G542" s="35">
        <f t="shared" ca="1" si="75"/>
        <v>0</v>
      </c>
      <c r="H542" s="35">
        <f t="shared" ca="1" si="76"/>
        <v>2.0448954848762386</v>
      </c>
      <c r="I542" s="35">
        <f t="shared" ca="1" si="77"/>
        <v>1379.0771667316694</v>
      </c>
      <c r="J542" s="35">
        <f t="shared" ca="1" si="78"/>
        <v>2.0448954848761787</v>
      </c>
      <c r="K542" s="35">
        <f t="shared" ca="1" si="80"/>
        <v>1376.0845187211507</v>
      </c>
      <c r="L542" s="35">
        <f t="shared" ca="1" si="79"/>
        <v>1379.0771667316694</v>
      </c>
    </row>
    <row r="543" spans="3:12" x14ac:dyDescent="0.25">
      <c r="C543" s="3">
        <v>526</v>
      </c>
      <c r="D543" s="35">
        <f t="shared" ca="1" si="72"/>
        <v>2.3408419481326619</v>
      </c>
      <c r="E543" s="35">
        <f t="shared" ca="1" si="73"/>
        <v>1379.373113194926</v>
      </c>
      <c r="F543" s="35">
        <f t="shared" ca="1" si="74"/>
        <v>1379.373113194926</v>
      </c>
      <c r="G543" s="35">
        <f t="shared" ca="1" si="75"/>
        <v>0</v>
      </c>
      <c r="H543" s="35">
        <f t="shared" ca="1" si="76"/>
        <v>2.5331554067796618</v>
      </c>
      <c r="I543" s="35">
        <f t="shared" ca="1" si="77"/>
        <v>1381.9062686017057</v>
      </c>
      <c r="J543" s="35">
        <f t="shared" ca="1" si="78"/>
        <v>2.5331554067797697</v>
      </c>
      <c r="K543" s="35">
        <f t="shared" ca="1" si="80"/>
        <v>1381.9062686017057</v>
      </c>
      <c r="L543" s="35">
        <f t="shared" ca="1" si="79"/>
        <v>1379.0771667316694</v>
      </c>
    </row>
    <row r="544" spans="3:12" x14ac:dyDescent="0.25">
      <c r="C544" s="3">
        <v>527</v>
      </c>
      <c r="D544" s="35">
        <f t="shared" ca="1" si="72"/>
        <v>0.3533019044400082</v>
      </c>
      <c r="E544" s="35">
        <f t="shared" ca="1" si="73"/>
        <v>1379.726415099366</v>
      </c>
      <c r="F544" s="35">
        <f t="shared" ca="1" si="74"/>
        <v>1379.726415099366</v>
      </c>
      <c r="G544" s="35">
        <f t="shared" ca="1" si="75"/>
        <v>0</v>
      </c>
      <c r="H544" s="35">
        <f t="shared" ca="1" si="76"/>
        <v>1.9185383987893807</v>
      </c>
      <c r="I544" s="35">
        <f t="shared" ca="1" si="77"/>
        <v>1381.6449534981555</v>
      </c>
      <c r="J544" s="35">
        <f t="shared" ca="1" si="78"/>
        <v>1.9185383987894511</v>
      </c>
      <c r="K544" s="35">
        <f t="shared" ca="1" si="80"/>
        <v>1381.9062686017057</v>
      </c>
      <c r="L544" s="35">
        <f t="shared" ca="1" si="79"/>
        <v>1381.6449534981555</v>
      </c>
    </row>
    <row r="545" spans="3:12" x14ac:dyDescent="0.25">
      <c r="C545" s="3">
        <v>528</v>
      </c>
      <c r="D545" s="35">
        <f t="shared" ca="1" si="72"/>
        <v>3.1410003258599932</v>
      </c>
      <c r="E545" s="35">
        <f t="shared" ca="1" si="73"/>
        <v>1382.867415425226</v>
      </c>
      <c r="F545" s="35">
        <f t="shared" ca="1" si="74"/>
        <v>1382.867415425226</v>
      </c>
      <c r="G545" s="35">
        <f t="shared" ca="1" si="75"/>
        <v>0</v>
      </c>
      <c r="H545" s="35">
        <f t="shared" ca="1" si="76"/>
        <v>1.5501301591284069</v>
      </c>
      <c r="I545" s="35">
        <f t="shared" ca="1" si="77"/>
        <v>1384.4175455843545</v>
      </c>
      <c r="J545" s="35">
        <f t="shared" ca="1" si="78"/>
        <v>1.5501301591284573</v>
      </c>
      <c r="K545" s="35">
        <f t="shared" ca="1" si="80"/>
        <v>1381.9062686017057</v>
      </c>
      <c r="L545" s="35">
        <f t="shared" ca="1" si="79"/>
        <v>1384.4175455843545</v>
      </c>
    </row>
    <row r="546" spans="3:12" x14ac:dyDescent="0.25">
      <c r="C546" s="3">
        <v>529</v>
      </c>
      <c r="D546" s="35">
        <f t="shared" ca="1" si="72"/>
        <v>0.48228739200370296</v>
      </c>
      <c r="E546" s="35">
        <f t="shared" ca="1" si="73"/>
        <v>1383.3497028172296</v>
      </c>
      <c r="F546" s="35">
        <f t="shared" ca="1" si="74"/>
        <v>1383.3497028172296</v>
      </c>
      <c r="G546" s="35">
        <f t="shared" ca="1" si="75"/>
        <v>0</v>
      </c>
      <c r="H546" s="35">
        <f t="shared" ca="1" si="76"/>
        <v>1.7967104768688702</v>
      </c>
      <c r="I546" s="35">
        <f t="shared" ca="1" si="77"/>
        <v>1385.1464132940985</v>
      </c>
      <c r="J546" s="35">
        <f t="shared" ca="1" si="78"/>
        <v>1.7967104768688387</v>
      </c>
      <c r="K546" s="35">
        <f t="shared" ca="1" si="80"/>
        <v>1385.1464132940985</v>
      </c>
      <c r="L546" s="35">
        <f t="shared" ca="1" si="79"/>
        <v>1384.4175455843545</v>
      </c>
    </row>
    <row r="547" spans="3:12" x14ac:dyDescent="0.25">
      <c r="C547" s="3">
        <v>530</v>
      </c>
      <c r="D547" s="35">
        <f t="shared" ca="1" si="72"/>
        <v>0.7868733805903122</v>
      </c>
      <c r="E547" s="35">
        <f t="shared" ca="1" si="73"/>
        <v>1384.13657619782</v>
      </c>
      <c r="F547" s="35">
        <f t="shared" ca="1" si="74"/>
        <v>1384.4175455843545</v>
      </c>
      <c r="G547" s="35">
        <f t="shared" ca="1" si="75"/>
        <v>0.28096938653447978</v>
      </c>
      <c r="H547" s="35">
        <f t="shared" ca="1" si="76"/>
        <v>1.7507238038820776</v>
      </c>
      <c r="I547" s="35">
        <f t="shared" ca="1" si="77"/>
        <v>1386.1682693882365</v>
      </c>
      <c r="J547" s="35">
        <f t="shared" ca="1" si="78"/>
        <v>2.0316931904164903</v>
      </c>
      <c r="K547" s="35">
        <f t="shared" ca="1" si="80"/>
        <v>1385.1464132940985</v>
      </c>
      <c r="L547" s="35">
        <f t="shared" ca="1" si="79"/>
        <v>1386.1682693882365</v>
      </c>
    </row>
    <row r="548" spans="3:12" x14ac:dyDescent="0.25">
      <c r="C548" s="3">
        <v>531</v>
      </c>
      <c r="D548" s="35">
        <f t="shared" ca="1" si="72"/>
        <v>4.4670152888775752</v>
      </c>
      <c r="E548" s="35">
        <f t="shared" ca="1" si="73"/>
        <v>1388.6035914866975</v>
      </c>
      <c r="F548" s="35">
        <f t="shared" ca="1" si="74"/>
        <v>1388.6035914866975</v>
      </c>
      <c r="G548" s="35">
        <f t="shared" ca="1" si="75"/>
        <v>0</v>
      </c>
      <c r="H548" s="35">
        <f t="shared" ca="1" si="76"/>
        <v>2.4482337540342294</v>
      </c>
      <c r="I548" s="35">
        <f t="shared" ca="1" si="77"/>
        <v>1391.0518252407317</v>
      </c>
      <c r="J548" s="35">
        <f t="shared" ca="1" si="78"/>
        <v>2.4482337540341632</v>
      </c>
      <c r="K548" s="35">
        <f t="shared" ca="1" si="80"/>
        <v>1391.0518252407317</v>
      </c>
      <c r="L548" s="35">
        <f t="shared" ca="1" si="79"/>
        <v>1386.1682693882365</v>
      </c>
    </row>
    <row r="549" spans="3:12" x14ac:dyDescent="0.25">
      <c r="C549" s="3">
        <v>532</v>
      </c>
      <c r="D549" s="35">
        <f t="shared" ca="1" si="72"/>
        <v>0.70375600441489883</v>
      </c>
      <c r="E549" s="35">
        <f t="shared" ca="1" si="73"/>
        <v>1389.3073474911123</v>
      </c>
      <c r="F549" s="35">
        <f t="shared" ca="1" si="74"/>
        <v>1389.3073474911123</v>
      </c>
      <c r="G549" s="35">
        <f t="shared" ca="1" si="75"/>
        <v>0</v>
      </c>
      <c r="H549" s="35">
        <f t="shared" ca="1" si="76"/>
        <v>1.8637945374813647</v>
      </c>
      <c r="I549" s="35">
        <f t="shared" ca="1" si="77"/>
        <v>1391.1711420285937</v>
      </c>
      <c r="J549" s="35">
        <f t="shared" ca="1" si="78"/>
        <v>1.8637945374814535</v>
      </c>
      <c r="K549" s="35">
        <f t="shared" ca="1" si="80"/>
        <v>1391.0518252407317</v>
      </c>
      <c r="L549" s="35">
        <f t="shared" ca="1" si="79"/>
        <v>1391.1711420285937</v>
      </c>
    </row>
    <row r="550" spans="3:12" x14ac:dyDescent="0.25">
      <c r="C550" s="3">
        <v>533</v>
      </c>
      <c r="D550" s="35">
        <f t="shared" ca="1" si="72"/>
        <v>2.8400206055038635</v>
      </c>
      <c r="E550" s="35">
        <f t="shared" ca="1" si="73"/>
        <v>1392.1473680966162</v>
      </c>
      <c r="F550" s="35">
        <f t="shared" ca="1" si="74"/>
        <v>1392.1473680966162</v>
      </c>
      <c r="G550" s="35">
        <f t="shared" ca="1" si="75"/>
        <v>0</v>
      </c>
      <c r="H550" s="35">
        <f t="shared" ca="1" si="76"/>
        <v>1.3584326279212553</v>
      </c>
      <c r="I550" s="35">
        <f t="shared" ca="1" si="77"/>
        <v>1393.5058007245375</v>
      </c>
      <c r="J550" s="35">
        <f t="shared" ca="1" si="78"/>
        <v>1.3584326279212746</v>
      </c>
      <c r="K550" s="35">
        <f t="shared" ca="1" si="80"/>
        <v>1393.5058007245375</v>
      </c>
      <c r="L550" s="35">
        <f t="shared" ca="1" si="79"/>
        <v>1391.1711420285937</v>
      </c>
    </row>
    <row r="551" spans="3:12" x14ac:dyDescent="0.25">
      <c r="C551" s="3">
        <v>534</v>
      </c>
      <c r="D551" s="35">
        <f t="shared" ca="1" si="72"/>
        <v>1.672387650598572</v>
      </c>
      <c r="E551" s="35">
        <f t="shared" ca="1" si="73"/>
        <v>1393.8197557472147</v>
      </c>
      <c r="F551" s="35">
        <f t="shared" ca="1" si="74"/>
        <v>1393.8197557472147</v>
      </c>
      <c r="G551" s="35">
        <f t="shared" ca="1" si="75"/>
        <v>0</v>
      </c>
      <c r="H551" s="35">
        <f t="shared" ca="1" si="76"/>
        <v>2.1434115594273258</v>
      </c>
      <c r="I551" s="35">
        <f t="shared" ca="1" si="77"/>
        <v>1395.9631673066419</v>
      </c>
      <c r="J551" s="35">
        <f t="shared" ca="1" si="78"/>
        <v>2.1434115594272498</v>
      </c>
      <c r="K551" s="35">
        <f t="shared" ca="1" si="80"/>
        <v>1393.5058007245375</v>
      </c>
      <c r="L551" s="35">
        <f t="shared" ca="1" si="79"/>
        <v>1395.9631673066419</v>
      </c>
    </row>
    <row r="552" spans="3:12" x14ac:dyDescent="0.25">
      <c r="C552" s="3">
        <v>535</v>
      </c>
      <c r="D552" s="35">
        <f t="shared" ca="1" si="72"/>
        <v>2.8393643653903626</v>
      </c>
      <c r="E552" s="35">
        <f t="shared" ca="1" si="73"/>
        <v>1396.659120112605</v>
      </c>
      <c r="F552" s="35">
        <f t="shared" ca="1" si="74"/>
        <v>1396.659120112605</v>
      </c>
      <c r="G552" s="35">
        <f t="shared" ca="1" si="75"/>
        <v>0</v>
      </c>
      <c r="H552" s="35">
        <f t="shared" ca="1" si="76"/>
        <v>1.7658733857571964</v>
      </c>
      <c r="I552" s="35">
        <f t="shared" ca="1" si="77"/>
        <v>1398.4249934983623</v>
      </c>
      <c r="J552" s="35">
        <f t="shared" ca="1" si="78"/>
        <v>1.7658733857572315</v>
      </c>
      <c r="K552" s="35">
        <f t="shared" ca="1" si="80"/>
        <v>1398.4249934983623</v>
      </c>
      <c r="L552" s="35">
        <f t="shared" ca="1" si="79"/>
        <v>1395.9631673066419</v>
      </c>
    </row>
    <row r="553" spans="3:12" x14ac:dyDescent="0.25">
      <c r="C553" s="3">
        <v>536</v>
      </c>
      <c r="D553" s="35">
        <f t="shared" ca="1" si="72"/>
        <v>3.9352140493574748</v>
      </c>
      <c r="E553" s="35">
        <f t="shared" ca="1" si="73"/>
        <v>1400.5943341619625</v>
      </c>
      <c r="F553" s="35">
        <f t="shared" ca="1" si="74"/>
        <v>1400.5943341619625</v>
      </c>
      <c r="G553" s="35">
        <f t="shared" ca="1" si="75"/>
        <v>0</v>
      </c>
      <c r="H553" s="35">
        <f t="shared" ca="1" si="76"/>
        <v>2.0508156015506165</v>
      </c>
      <c r="I553" s="35">
        <f t="shared" ca="1" si="77"/>
        <v>1402.645149763513</v>
      </c>
      <c r="J553" s="35">
        <f t="shared" ca="1" si="78"/>
        <v>2.0508156015505392</v>
      </c>
      <c r="K553" s="35">
        <f t="shared" ca="1" si="80"/>
        <v>1398.4249934983623</v>
      </c>
      <c r="L553" s="35">
        <f t="shared" ca="1" si="79"/>
        <v>1402.645149763513</v>
      </c>
    </row>
    <row r="554" spans="3:12" x14ac:dyDescent="0.25">
      <c r="C554" s="3">
        <v>537</v>
      </c>
      <c r="D554" s="35">
        <f t="shared" ca="1" si="72"/>
        <v>3.6572776102858393</v>
      </c>
      <c r="E554" s="35">
        <f t="shared" ca="1" si="73"/>
        <v>1404.2516117722482</v>
      </c>
      <c r="F554" s="35">
        <f t="shared" ca="1" si="74"/>
        <v>1404.2516117722482</v>
      </c>
      <c r="G554" s="35">
        <f t="shared" ca="1" si="75"/>
        <v>0</v>
      </c>
      <c r="H554" s="35">
        <f t="shared" ca="1" si="76"/>
        <v>2.3264987187284558</v>
      </c>
      <c r="I554" s="35">
        <f t="shared" ca="1" si="77"/>
        <v>1406.5781104909768</v>
      </c>
      <c r="J554" s="35">
        <f t="shared" ca="1" si="78"/>
        <v>2.3264987187285442</v>
      </c>
      <c r="K554" s="35">
        <f t="shared" ca="1" si="80"/>
        <v>1406.5781104909768</v>
      </c>
      <c r="L554" s="35">
        <f t="shared" ca="1" si="79"/>
        <v>1402.645149763513</v>
      </c>
    </row>
    <row r="555" spans="3:12" x14ac:dyDescent="0.25">
      <c r="C555" s="3">
        <v>538</v>
      </c>
      <c r="D555" s="35">
        <f t="shared" ca="1" si="72"/>
        <v>3.6152709595671695</v>
      </c>
      <c r="E555" s="35">
        <f t="shared" ca="1" si="73"/>
        <v>1407.8668827318154</v>
      </c>
      <c r="F555" s="35">
        <f t="shared" ca="1" si="74"/>
        <v>1407.8668827318154</v>
      </c>
      <c r="G555" s="35">
        <f t="shared" ca="1" si="75"/>
        <v>0</v>
      </c>
      <c r="H555" s="35">
        <f t="shared" ca="1" si="76"/>
        <v>2.1364796601619851</v>
      </c>
      <c r="I555" s="35">
        <f t="shared" ca="1" si="77"/>
        <v>1410.0033623919774</v>
      </c>
      <c r="J555" s="35">
        <f t="shared" ca="1" si="78"/>
        <v>2.1364796601619673</v>
      </c>
      <c r="K555" s="35">
        <f t="shared" ca="1" si="80"/>
        <v>1406.5781104909768</v>
      </c>
      <c r="L555" s="35">
        <f t="shared" ca="1" si="79"/>
        <v>1410.0033623919774</v>
      </c>
    </row>
    <row r="556" spans="3:12" x14ac:dyDescent="0.25">
      <c r="C556" s="3">
        <v>539</v>
      </c>
      <c r="D556" s="35">
        <f t="shared" ca="1" si="72"/>
        <v>3.8109391408421218</v>
      </c>
      <c r="E556" s="35">
        <f t="shared" ca="1" si="73"/>
        <v>1411.6778218726574</v>
      </c>
      <c r="F556" s="35">
        <f t="shared" ca="1" si="74"/>
        <v>1411.6778218726574</v>
      </c>
      <c r="G556" s="35">
        <f t="shared" ca="1" si="75"/>
        <v>0</v>
      </c>
      <c r="H556" s="35">
        <f t="shared" ca="1" si="76"/>
        <v>1.8550594356802068</v>
      </c>
      <c r="I556" s="35">
        <f t="shared" ca="1" si="77"/>
        <v>1413.5328813083377</v>
      </c>
      <c r="J556" s="35">
        <f t="shared" ca="1" si="78"/>
        <v>1.8550594356802321</v>
      </c>
      <c r="K556" s="35">
        <f t="shared" ca="1" si="80"/>
        <v>1413.5328813083377</v>
      </c>
      <c r="L556" s="35">
        <f t="shared" ca="1" si="79"/>
        <v>1410.0033623919774</v>
      </c>
    </row>
    <row r="557" spans="3:12" x14ac:dyDescent="0.25">
      <c r="C557" s="3">
        <v>540</v>
      </c>
      <c r="D557" s="35">
        <f t="shared" ca="1" si="72"/>
        <v>0.99748602355015314</v>
      </c>
      <c r="E557" s="35">
        <f t="shared" ca="1" si="73"/>
        <v>1412.6753078962076</v>
      </c>
      <c r="F557" s="35">
        <f t="shared" ca="1" si="74"/>
        <v>1412.6753078962076</v>
      </c>
      <c r="G557" s="35">
        <f t="shared" ca="1" si="75"/>
        <v>0</v>
      </c>
      <c r="H557" s="35">
        <f t="shared" ca="1" si="76"/>
        <v>2.19749278575659</v>
      </c>
      <c r="I557" s="35">
        <f t="shared" ca="1" si="77"/>
        <v>1414.8728006819642</v>
      </c>
      <c r="J557" s="35">
        <f t="shared" ca="1" si="78"/>
        <v>2.1974927857565945</v>
      </c>
      <c r="K557" s="35">
        <f t="shared" ca="1" si="80"/>
        <v>1413.5328813083377</v>
      </c>
      <c r="L557" s="35">
        <f t="shared" ca="1" si="79"/>
        <v>1414.8728006819642</v>
      </c>
    </row>
    <row r="558" spans="3:12" x14ac:dyDescent="0.25">
      <c r="C558" s="3">
        <v>541</v>
      </c>
      <c r="D558" s="35">
        <f t="shared" ca="1" si="72"/>
        <v>1.3566140065586008</v>
      </c>
      <c r="E558" s="35">
        <f t="shared" ca="1" si="73"/>
        <v>1414.0319219027663</v>
      </c>
      <c r="F558" s="35">
        <f t="shared" ca="1" si="74"/>
        <v>1414.0319219027663</v>
      </c>
      <c r="G558" s="35">
        <f t="shared" ca="1" si="75"/>
        <v>0</v>
      </c>
      <c r="H558" s="35">
        <f t="shared" ca="1" si="76"/>
        <v>1.4873554120665065</v>
      </c>
      <c r="I558" s="35">
        <f t="shared" ca="1" si="77"/>
        <v>1415.5192773148328</v>
      </c>
      <c r="J558" s="35">
        <f t="shared" ca="1" si="78"/>
        <v>1.4873554120665631</v>
      </c>
      <c r="K558" s="35">
        <f t="shared" ca="1" si="80"/>
        <v>1415.5192773148328</v>
      </c>
      <c r="L558" s="35">
        <f t="shared" ca="1" si="79"/>
        <v>1414.8728006819642</v>
      </c>
    </row>
    <row r="559" spans="3:12" x14ac:dyDescent="0.25">
      <c r="C559" s="3">
        <v>542</v>
      </c>
      <c r="D559" s="35">
        <f t="shared" ca="1" si="72"/>
        <v>0.88140117400483997</v>
      </c>
      <c r="E559" s="35">
        <f t="shared" ca="1" si="73"/>
        <v>1414.9133230767711</v>
      </c>
      <c r="F559" s="35">
        <f t="shared" ca="1" si="74"/>
        <v>1414.9133230767711</v>
      </c>
      <c r="G559" s="35">
        <f t="shared" ca="1" si="75"/>
        <v>0</v>
      </c>
      <c r="H559" s="35">
        <f t="shared" ca="1" si="76"/>
        <v>1.9548893423657385</v>
      </c>
      <c r="I559" s="35">
        <f t="shared" ca="1" si="77"/>
        <v>1416.8682124191369</v>
      </c>
      <c r="J559" s="35">
        <f t="shared" ca="1" si="78"/>
        <v>1.9548893423657319</v>
      </c>
      <c r="K559" s="35">
        <f t="shared" ca="1" si="80"/>
        <v>1415.5192773148328</v>
      </c>
      <c r="L559" s="35">
        <f t="shared" ca="1" si="79"/>
        <v>1416.8682124191369</v>
      </c>
    </row>
    <row r="560" spans="3:12" x14ac:dyDescent="0.25">
      <c r="C560" s="3">
        <v>543</v>
      </c>
      <c r="D560" s="35">
        <f t="shared" ca="1" si="72"/>
        <v>3.9400645952468865</v>
      </c>
      <c r="E560" s="35">
        <f t="shared" ca="1" si="73"/>
        <v>1418.853387672018</v>
      </c>
      <c r="F560" s="35">
        <f t="shared" ca="1" si="74"/>
        <v>1418.853387672018</v>
      </c>
      <c r="G560" s="35">
        <f t="shared" ca="1" si="75"/>
        <v>0</v>
      </c>
      <c r="H560" s="35">
        <f t="shared" ca="1" si="76"/>
        <v>1.9437671042177207</v>
      </c>
      <c r="I560" s="35">
        <f t="shared" ca="1" si="77"/>
        <v>1420.7971547762356</v>
      </c>
      <c r="J560" s="35">
        <f t="shared" ca="1" si="78"/>
        <v>1.9437671042176135</v>
      </c>
      <c r="K560" s="35">
        <f t="shared" ca="1" si="80"/>
        <v>1420.7971547762356</v>
      </c>
      <c r="L560" s="35">
        <f t="shared" ca="1" si="79"/>
        <v>1416.8682124191369</v>
      </c>
    </row>
    <row r="561" spans="3:12" x14ac:dyDescent="0.25">
      <c r="C561" s="3">
        <v>544</v>
      </c>
      <c r="D561" s="35">
        <f t="shared" ca="1" si="72"/>
        <v>0.64338159988164445</v>
      </c>
      <c r="E561" s="35">
        <f t="shared" ca="1" si="73"/>
        <v>1419.4967692718997</v>
      </c>
      <c r="F561" s="35">
        <f t="shared" ca="1" si="74"/>
        <v>1419.4967692718997</v>
      </c>
      <c r="G561" s="35">
        <f t="shared" ca="1" si="75"/>
        <v>0</v>
      </c>
      <c r="H561" s="35">
        <f t="shared" ca="1" si="76"/>
        <v>2.8939007742691669</v>
      </c>
      <c r="I561" s="35">
        <f t="shared" ca="1" si="77"/>
        <v>1422.3906700461689</v>
      </c>
      <c r="J561" s="35">
        <f t="shared" ca="1" si="78"/>
        <v>2.8939007742692411</v>
      </c>
      <c r="K561" s="35">
        <f t="shared" ca="1" si="80"/>
        <v>1420.7971547762356</v>
      </c>
      <c r="L561" s="35">
        <f t="shared" ca="1" si="79"/>
        <v>1422.3906700461689</v>
      </c>
    </row>
    <row r="562" spans="3:12" x14ac:dyDescent="0.25">
      <c r="C562" s="3">
        <v>545</v>
      </c>
      <c r="D562" s="35">
        <f t="shared" ca="1" si="72"/>
        <v>1.9921111298231771</v>
      </c>
      <c r="E562" s="35">
        <f t="shared" ca="1" si="73"/>
        <v>1421.4888804017228</v>
      </c>
      <c r="F562" s="35">
        <f t="shared" ca="1" si="74"/>
        <v>1421.4888804017228</v>
      </c>
      <c r="G562" s="35">
        <f t="shared" ca="1" si="75"/>
        <v>0</v>
      </c>
      <c r="H562" s="35">
        <f t="shared" ca="1" si="76"/>
        <v>1.8718994687461512</v>
      </c>
      <c r="I562" s="35">
        <f t="shared" ca="1" si="77"/>
        <v>1423.3607798704688</v>
      </c>
      <c r="J562" s="35">
        <f t="shared" ca="1" si="78"/>
        <v>1.8718994687460508</v>
      </c>
      <c r="K562" s="35">
        <f t="shared" ca="1" si="80"/>
        <v>1423.3607798704688</v>
      </c>
      <c r="L562" s="35">
        <f t="shared" ca="1" si="79"/>
        <v>1422.3906700461689</v>
      </c>
    </row>
    <row r="563" spans="3:12" x14ac:dyDescent="0.25">
      <c r="C563" s="3">
        <v>546</v>
      </c>
      <c r="D563" s="35">
        <f t="shared" ca="1" si="72"/>
        <v>1.5143124648384969</v>
      </c>
      <c r="E563" s="35">
        <f t="shared" ca="1" si="73"/>
        <v>1423.0031928665612</v>
      </c>
      <c r="F563" s="35">
        <f t="shared" ca="1" si="74"/>
        <v>1423.0031928665612</v>
      </c>
      <c r="G563" s="35">
        <f t="shared" ca="1" si="75"/>
        <v>0</v>
      </c>
      <c r="H563" s="35">
        <f t="shared" ca="1" si="76"/>
        <v>2.4548769267108512</v>
      </c>
      <c r="I563" s="35">
        <f t="shared" ca="1" si="77"/>
        <v>1425.458069793272</v>
      </c>
      <c r="J563" s="35">
        <f t="shared" ca="1" si="78"/>
        <v>2.4548769267107673</v>
      </c>
      <c r="K563" s="35">
        <f t="shared" ca="1" si="80"/>
        <v>1423.3607798704688</v>
      </c>
      <c r="L563" s="35">
        <f t="shared" ca="1" si="79"/>
        <v>1425.458069793272</v>
      </c>
    </row>
    <row r="564" spans="3:12" x14ac:dyDescent="0.25">
      <c r="C564" s="3">
        <v>547</v>
      </c>
      <c r="D564" s="35">
        <f t="shared" ca="1" si="72"/>
        <v>4.4463146846379873</v>
      </c>
      <c r="E564" s="35">
        <f t="shared" ca="1" si="73"/>
        <v>1427.4495075511993</v>
      </c>
      <c r="F564" s="35">
        <f t="shared" ca="1" si="74"/>
        <v>1427.4495075511993</v>
      </c>
      <c r="G564" s="35">
        <f t="shared" ca="1" si="75"/>
        <v>0</v>
      </c>
      <c r="H564" s="35">
        <f t="shared" ca="1" si="76"/>
        <v>1.7889582038749732</v>
      </c>
      <c r="I564" s="35">
        <f t="shared" ca="1" si="77"/>
        <v>1429.2384657550742</v>
      </c>
      <c r="J564" s="35">
        <f t="shared" ca="1" si="78"/>
        <v>1.7889582038749268</v>
      </c>
      <c r="K564" s="35">
        <f t="shared" ca="1" si="80"/>
        <v>1429.2384657550742</v>
      </c>
      <c r="L564" s="35">
        <f t="shared" ca="1" si="79"/>
        <v>1425.458069793272</v>
      </c>
    </row>
    <row r="565" spans="3:12" x14ac:dyDescent="0.25">
      <c r="C565" s="3">
        <v>548</v>
      </c>
      <c r="D565" s="35">
        <f t="shared" ca="1" si="72"/>
        <v>3.8273454671996077</v>
      </c>
      <c r="E565" s="35">
        <f t="shared" ca="1" si="73"/>
        <v>1431.2768530183989</v>
      </c>
      <c r="F565" s="35">
        <f t="shared" ca="1" si="74"/>
        <v>1431.2768530183989</v>
      </c>
      <c r="G565" s="35">
        <f t="shared" ca="1" si="75"/>
        <v>0</v>
      </c>
      <c r="H565" s="35">
        <f t="shared" ca="1" si="76"/>
        <v>2.2942199704165609</v>
      </c>
      <c r="I565" s="35">
        <f t="shared" ca="1" si="77"/>
        <v>1433.5710729888156</v>
      </c>
      <c r="J565" s="35">
        <f t="shared" ca="1" si="78"/>
        <v>2.2942199704166342</v>
      </c>
      <c r="K565" s="35">
        <f t="shared" ca="1" si="80"/>
        <v>1429.2384657550742</v>
      </c>
      <c r="L565" s="35">
        <f t="shared" ca="1" si="79"/>
        <v>1433.5710729888156</v>
      </c>
    </row>
    <row r="566" spans="3:12" x14ac:dyDescent="0.25">
      <c r="C566" s="3">
        <v>549</v>
      </c>
      <c r="D566" s="35">
        <f t="shared" ca="1" si="72"/>
        <v>0.59496469300522659</v>
      </c>
      <c r="E566" s="35">
        <f t="shared" ca="1" si="73"/>
        <v>1431.8718177114042</v>
      </c>
      <c r="F566" s="35">
        <f t="shared" ca="1" si="74"/>
        <v>1431.8718177114042</v>
      </c>
      <c r="G566" s="35">
        <f t="shared" ca="1" si="75"/>
        <v>0</v>
      </c>
      <c r="H566" s="35">
        <f t="shared" ca="1" si="76"/>
        <v>1.871757196083331</v>
      </c>
      <c r="I566" s="35">
        <f t="shared" ca="1" si="77"/>
        <v>1433.7435749074875</v>
      </c>
      <c r="J566" s="35">
        <f t="shared" ca="1" si="78"/>
        <v>1.8717571960833084</v>
      </c>
      <c r="K566" s="35">
        <f t="shared" ca="1" si="80"/>
        <v>1433.7435749074875</v>
      </c>
      <c r="L566" s="35">
        <f t="shared" ca="1" si="79"/>
        <v>1433.5710729888156</v>
      </c>
    </row>
    <row r="567" spans="3:12" x14ac:dyDescent="0.25">
      <c r="C567" s="3">
        <v>550</v>
      </c>
      <c r="D567" s="35">
        <f t="shared" ca="1" si="72"/>
        <v>3.6198620719309735</v>
      </c>
      <c r="E567" s="35">
        <f t="shared" ca="1" si="73"/>
        <v>1435.4916797833353</v>
      </c>
      <c r="F567" s="35">
        <f t="shared" ca="1" si="74"/>
        <v>1435.4916797833353</v>
      </c>
      <c r="G567" s="35">
        <f t="shared" ca="1" si="75"/>
        <v>0</v>
      </c>
      <c r="H567" s="35">
        <f t="shared" ca="1" si="76"/>
        <v>2.1750641690535577</v>
      </c>
      <c r="I567" s="35">
        <f t="shared" ca="1" si="77"/>
        <v>1437.6667439523887</v>
      </c>
      <c r="J567" s="35">
        <f t="shared" ca="1" si="78"/>
        <v>2.1750641690534849</v>
      </c>
      <c r="K567" s="35">
        <f t="shared" ca="1" si="80"/>
        <v>1433.7435749074875</v>
      </c>
      <c r="L567" s="35">
        <f t="shared" ca="1" si="79"/>
        <v>1437.6667439523887</v>
      </c>
    </row>
    <row r="568" spans="3:12" x14ac:dyDescent="0.25">
      <c r="C568" s="3">
        <v>551</v>
      </c>
      <c r="D568" s="35">
        <f t="shared" ca="1" si="72"/>
        <v>4.4491845123957257</v>
      </c>
      <c r="E568" s="35">
        <f t="shared" ca="1" si="73"/>
        <v>1439.940864295731</v>
      </c>
      <c r="F568" s="35">
        <f t="shared" ca="1" si="74"/>
        <v>1439.940864295731</v>
      </c>
      <c r="G568" s="35">
        <f t="shared" ca="1" si="75"/>
        <v>0</v>
      </c>
      <c r="H568" s="35">
        <f t="shared" ca="1" si="76"/>
        <v>2.2906147752756385</v>
      </c>
      <c r="I568" s="35">
        <f t="shared" ca="1" si="77"/>
        <v>1442.2314790710066</v>
      </c>
      <c r="J568" s="35">
        <f t="shared" ca="1" si="78"/>
        <v>2.2906147752755714</v>
      </c>
      <c r="K568" s="35">
        <f t="shared" ca="1" si="80"/>
        <v>1442.2314790710066</v>
      </c>
      <c r="L568" s="35">
        <f t="shared" ca="1" si="79"/>
        <v>1437.6667439523887</v>
      </c>
    </row>
    <row r="569" spans="3:12" x14ac:dyDescent="0.25">
      <c r="C569" s="3">
        <v>552</v>
      </c>
      <c r="D569" s="35">
        <f t="shared" ca="1" si="72"/>
        <v>4.6872466794800944</v>
      </c>
      <c r="E569" s="35">
        <f t="shared" ca="1" si="73"/>
        <v>1444.628110975211</v>
      </c>
      <c r="F569" s="35">
        <f t="shared" ca="1" si="74"/>
        <v>1444.628110975211</v>
      </c>
      <c r="G569" s="35">
        <f t="shared" ca="1" si="75"/>
        <v>0</v>
      </c>
      <c r="H569" s="35">
        <f t="shared" ca="1" si="76"/>
        <v>2.3429532734793836</v>
      </c>
      <c r="I569" s="35">
        <f t="shared" ca="1" si="77"/>
        <v>1446.9710642486905</v>
      </c>
      <c r="J569" s="35">
        <f t="shared" ca="1" si="78"/>
        <v>2.342953273479452</v>
      </c>
      <c r="K569" s="35">
        <f t="shared" ca="1" si="80"/>
        <v>1442.2314790710066</v>
      </c>
      <c r="L569" s="35">
        <f t="shared" ca="1" si="79"/>
        <v>1446.9710642486905</v>
      </c>
    </row>
    <row r="570" spans="3:12" x14ac:dyDescent="0.25">
      <c r="C570" s="3">
        <v>553</v>
      </c>
      <c r="D570" s="35">
        <f t="shared" ca="1" si="72"/>
        <v>2.1188839636521823</v>
      </c>
      <c r="E570" s="35">
        <f t="shared" ca="1" si="73"/>
        <v>1446.7469949388633</v>
      </c>
      <c r="F570" s="35">
        <f t="shared" ca="1" si="74"/>
        <v>1446.7469949388633</v>
      </c>
      <c r="G570" s="35">
        <f t="shared" ca="1" si="75"/>
        <v>0</v>
      </c>
      <c r="H570" s="35">
        <f t="shared" ca="1" si="76"/>
        <v>1.4096818796086723</v>
      </c>
      <c r="I570" s="35">
        <f t="shared" ca="1" si="77"/>
        <v>1448.1566768184719</v>
      </c>
      <c r="J570" s="35">
        <f t="shared" ca="1" si="78"/>
        <v>1.4096818796085699</v>
      </c>
      <c r="K570" s="35">
        <f t="shared" ca="1" si="80"/>
        <v>1448.1566768184719</v>
      </c>
      <c r="L570" s="35">
        <f t="shared" ca="1" si="79"/>
        <v>1446.9710642486905</v>
      </c>
    </row>
    <row r="571" spans="3:12" x14ac:dyDescent="0.25">
      <c r="C571" s="3">
        <v>554</v>
      </c>
      <c r="D571" s="35">
        <f t="shared" ca="1" si="72"/>
        <v>4.4426756516603261</v>
      </c>
      <c r="E571" s="35">
        <f t="shared" ca="1" si="73"/>
        <v>1451.1896705905235</v>
      </c>
      <c r="F571" s="35">
        <f t="shared" ca="1" si="74"/>
        <v>1451.1896705905235</v>
      </c>
      <c r="G571" s="35">
        <f t="shared" ca="1" si="75"/>
        <v>0</v>
      </c>
      <c r="H571" s="35">
        <f t="shared" ca="1" si="76"/>
        <v>1.7567125351059243</v>
      </c>
      <c r="I571" s="35">
        <f t="shared" ca="1" si="77"/>
        <v>1452.9463831256294</v>
      </c>
      <c r="J571" s="35">
        <f t="shared" ca="1" si="78"/>
        <v>1.7567125351058621</v>
      </c>
      <c r="K571" s="35">
        <f t="shared" ca="1" si="80"/>
        <v>1448.1566768184719</v>
      </c>
      <c r="L571" s="35">
        <f t="shared" ca="1" si="79"/>
        <v>1452.9463831256294</v>
      </c>
    </row>
    <row r="572" spans="3:12" x14ac:dyDescent="0.25">
      <c r="C572" s="3">
        <v>555</v>
      </c>
      <c r="D572" s="35">
        <f t="shared" ca="1" si="72"/>
        <v>2.8729905892024798</v>
      </c>
      <c r="E572" s="35">
        <f t="shared" ca="1" si="73"/>
        <v>1454.0626611797261</v>
      </c>
      <c r="F572" s="35">
        <f t="shared" ca="1" si="74"/>
        <v>1454.0626611797261</v>
      </c>
      <c r="G572" s="35">
        <f t="shared" ca="1" si="75"/>
        <v>0</v>
      </c>
      <c r="H572" s="35">
        <f t="shared" ca="1" si="76"/>
        <v>1.9952111145960694</v>
      </c>
      <c r="I572" s="35">
        <f t="shared" ca="1" si="77"/>
        <v>1456.0578722943221</v>
      </c>
      <c r="J572" s="35">
        <f t="shared" ca="1" si="78"/>
        <v>1.9952111145960316</v>
      </c>
      <c r="K572" s="35">
        <f t="shared" ca="1" si="80"/>
        <v>1456.0578722943221</v>
      </c>
      <c r="L572" s="35">
        <f t="shared" ca="1" si="79"/>
        <v>1452.9463831256294</v>
      </c>
    </row>
    <row r="573" spans="3:12" x14ac:dyDescent="0.25">
      <c r="C573" s="3">
        <v>556</v>
      </c>
      <c r="D573" s="35">
        <f t="shared" ca="1" si="72"/>
        <v>1.87384186039752</v>
      </c>
      <c r="E573" s="35">
        <f t="shared" ca="1" si="73"/>
        <v>1455.9365030401236</v>
      </c>
      <c r="F573" s="35">
        <f t="shared" ca="1" si="74"/>
        <v>1455.9365030401236</v>
      </c>
      <c r="G573" s="35">
        <f t="shared" ca="1" si="75"/>
        <v>0</v>
      </c>
      <c r="H573" s="35">
        <f t="shared" ca="1" si="76"/>
        <v>1.7869540226449188</v>
      </c>
      <c r="I573" s="35">
        <f t="shared" ca="1" si="77"/>
        <v>1457.7234570627686</v>
      </c>
      <c r="J573" s="35">
        <f t="shared" ca="1" si="78"/>
        <v>1.7869540226449772</v>
      </c>
      <c r="K573" s="35">
        <f t="shared" ca="1" si="80"/>
        <v>1456.0578722943221</v>
      </c>
      <c r="L573" s="35">
        <f t="shared" ca="1" si="79"/>
        <v>1457.7234570627686</v>
      </c>
    </row>
    <row r="574" spans="3:12" x14ac:dyDescent="0.25">
      <c r="C574" s="3">
        <v>557</v>
      </c>
      <c r="D574" s="35">
        <f t="shared" ca="1" si="72"/>
        <v>2.8269248597051133</v>
      </c>
      <c r="E574" s="35">
        <f t="shared" ca="1" si="73"/>
        <v>1458.7634278998287</v>
      </c>
      <c r="F574" s="35">
        <f t="shared" ca="1" si="74"/>
        <v>1458.7634278998287</v>
      </c>
      <c r="G574" s="35">
        <f t="shared" ca="1" si="75"/>
        <v>0</v>
      </c>
      <c r="H574" s="35">
        <f t="shared" ca="1" si="76"/>
        <v>2.3821775040407807</v>
      </c>
      <c r="I574" s="35">
        <f t="shared" ca="1" si="77"/>
        <v>1461.1456054038695</v>
      </c>
      <c r="J574" s="35">
        <f t="shared" ca="1" si="78"/>
        <v>2.3821775040407829</v>
      </c>
      <c r="K574" s="35">
        <f t="shared" ca="1" si="80"/>
        <v>1461.1456054038695</v>
      </c>
      <c r="L574" s="35">
        <f t="shared" ca="1" si="79"/>
        <v>1457.7234570627686</v>
      </c>
    </row>
    <row r="575" spans="3:12" x14ac:dyDescent="0.25">
      <c r="C575" s="3">
        <v>558</v>
      </c>
      <c r="D575" s="35">
        <f t="shared" ca="1" si="72"/>
        <v>0.98519457627607887</v>
      </c>
      <c r="E575" s="35">
        <f t="shared" ca="1" si="73"/>
        <v>1459.7486224761049</v>
      </c>
      <c r="F575" s="35">
        <f t="shared" ca="1" si="74"/>
        <v>1459.7486224761049</v>
      </c>
      <c r="G575" s="35">
        <f t="shared" ca="1" si="75"/>
        <v>0</v>
      </c>
      <c r="H575" s="35">
        <f t="shared" ca="1" si="76"/>
        <v>2.709286509215417</v>
      </c>
      <c r="I575" s="35">
        <f t="shared" ca="1" si="77"/>
        <v>1462.4579089853203</v>
      </c>
      <c r="J575" s="35">
        <f t="shared" ca="1" si="78"/>
        <v>2.709286509215417</v>
      </c>
      <c r="K575" s="35">
        <f t="shared" ca="1" si="80"/>
        <v>1461.1456054038695</v>
      </c>
      <c r="L575" s="35">
        <f t="shared" ca="1" si="79"/>
        <v>1462.4579089853203</v>
      </c>
    </row>
    <row r="576" spans="3:12" x14ac:dyDescent="0.25">
      <c r="C576" s="3">
        <v>559</v>
      </c>
      <c r="D576" s="35">
        <f t="shared" ca="1" si="72"/>
        <v>1.5202141261040669</v>
      </c>
      <c r="E576" s="35">
        <f t="shared" ca="1" si="73"/>
        <v>1461.2688366022089</v>
      </c>
      <c r="F576" s="35">
        <f t="shared" ca="1" si="74"/>
        <v>1461.2688366022089</v>
      </c>
      <c r="G576" s="35">
        <f t="shared" ca="1" si="75"/>
        <v>0</v>
      </c>
      <c r="H576" s="35">
        <f t="shared" ca="1" si="76"/>
        <v>0.85167088741848818</v>
      </c>
      <c r="I576" s="35">
        <f t="shared" ca="1" si="77"/>
        <v>1462.1205074896275</v>
      </c>
      <c r="J576" s="35">
        <f t="shared" ca="1" si="78"/>
        <v>0.85167088741854968</v>
      </c>
      <c r="K576" s="35">
        <f t="shared" ca="1" si="80"/>
        <v>1462.1205074896275</v>
      </c>
      <c r="L576" s="35">
        <f t="shared" ca="1" si="79"/>
        <v>1462.4579089853203</v>
      </c>
    </row>
    <row r="577" spans="3:12" x14ac:dyDescent="0.25">
      <c r="C577" s="3">
        <v>560</v>
      </c>
      <c r="D577" s="35">
        <f t="shared" ca="1" si="72"/>
        <v>0.70335411864754449</v>
      </c>
      <c r="E577" s="35">
        <f t="shared" ca="1" si="73"/>
        <v>1461.9721907208564</v>
      </c>
      <c r="F577" s="35">
        <f t="shared" ca="1" si="74"/>
        <v>1462.1205074896275</v>
      </c>
      <c r="G577" s="35">
        <f t="shared" ca="1" si="75"/>
        <v>0.14831676877111022</v>
      </c>
      <c r="H577" s="35">
        <f t="shared" ca="1" si="76"/>
        <v>2.1190006999046784</v>
      </c>
      <c r="I577" s="35">
        <f t="shared" ca="1" si="77"/>
        <v>1464.2395081895322</v>
      </c>
      <c r="J577" s="35">
        <f t="shared" ca="1" si="78"/>
        <v>2.2673174686758557</v>
      </c>
      <c r="K577" s="35">
        <f t="shared" ca="1" si="80"/>
        <v>1464.2395081895322</v>
      </c>
      <c r="L577" s="35">
        <f t="shared" ca="1" si="79"/>
        <v>1462.4579089853203</v>
      </c>
    </row>
    <row r="578" spans="3:12" x14ac:dyDescent="0.25">
      <c r="C578" s="3">
        <v>561</v>
      </c>
      <c r="D578" s="35">
        <f t="shared" ca="1" si="72"/>
        <v>4.553464489516406</v>
      </c>
      <c r="E578" s="35">
        <f t="shared" ca="1" si="73"/>
        <v>1466.5256552103729</v>
      </c>
      <c r="F578" s="35">
        <f t="shared" ca="1" si="74"/>
        <v>1466.5256552103729</v>
      </c>
      <c r="G578" s="35">
        <f t="shared" ca="1" si="75"/>
        <v>0</v>
      </c>
      <c r="H578" s="35">
        <f t="shared" ca="1" si="76"/>
        <v>1.7891876428043758</v>
      </c>
      <c r="I578" s="35">
        <f t="shared" ca="1" si="77"/>
        <v>1468.3148428531772</v>
      </c>
      <c r="J578" s="35">
        <f t="shared" ca="1" si="78"/>
        <v>1.7891876428043361</v>
      </c>
      <c r="K578" s="35">
        <f t="shared" ca="1" si="80"/>
        <v>1464.2395081895322</v>
      </c>
      <c r="L578" s="35">
        <f t="shared" ca="1" si="79"/>
        <v>1468.3148428531772</v>
      </c>
    </row>
    <row r="579" spans="3:12" x14ac:dyDescent="0.25">
      <c r="C579" s="3">
        <v>562</v>
      </c>
      <c r="D579" s="35">
        <f t="shared" ca="1" si="72"/>
        <v>3.1945831376640186</v>
      </c>
      <c r="E579" s="35">
        <f t="shared" ca="1" si="73"/>
        <v>1469.7202383480369</v>
      </c>
      <c r="F579" s="35">
        <f t="shared" ca="1" si="74"/>
        <v>1469.7202383480369</v>
      </c>
      <c r="G579" s="35">
        <f t="shared" ca="1" si="75"/>
        <v>0</v>
      </c>
      <c r="H579" s="35">
        <f t="shared" ca="1" si="76"/>
        <v>1.971461250792651</v>
      </c>
      <c r="I579" s="35">
        <f t="shared" ca="1" si="77"/>
        <v>1471.6916995988295</v>
      </c>
      <c r="J579" s="35">
        <f t="shared" ca="1" si="78"/>
        <v>1.9714612507925722</v>
      </c>
      <c r="K579" s="35">
        <f t="shared" ca="1" si="80"/>
        <v>1471.6916995988295</v>
      </c>
      <c r="L579" s="35">
        <f t="shared" ca="1" si="79"/>
        <v>1468.3148428531772</v>
      </c>
    </row>
    <row r="580" spans="3:12" x14ac:dyDescent="0.25">
      <c r="C580" s="3">
        <v>563</v>
      </c>
      <c r="D580" s="35">
        <f t="shared" ca="1" si="72"/>
        <v>1.2787829452213983</v>
      </c>
      <c r="E580" s="35">
        <f t="shared" ca="1" si="73"/>
        <v>1470.9990212932582</v>
      </c>
      <c r="F580" s="35">
        <f t="shared" ca="1" si="74"/>
        <v>1470.9990212932582</v>
      </c>
      <c r="G580" s="35">
        <f t="shared" ca="1" si="75"/>
        <v>0</v>
      </c>
      <c r="H580" s="35">
        <f t="shared" ca="1" si="76"/>
        <v>2.0093563621098967</v>
      </c>
      <c r="I580" s="35">
        <f t="shared" ca="1" si="77"/>
        <v>1473.0083776553681</v>
      </c>
      <c r="J580" s="35">
        <f t="shared" ca="1" si="78"/>
        <v>2.0093563621098838</v>
      </c>
      <c r="K580" s="35">
        <f t="shared" ca="1" si="80"/>
        <v>1471.6916995988295</v>
      </c>
      <c r="L580" s="35">
        <f t="shared" ca="1" si="79"/>
        <v>1473.0083776553681</v>
      </c>
    </row>
    <row r="581" spans="3:12" x14ac:dyDescent="0.25">
      <c r="C581" s="3">
        <v>564</v>
      </c>
      <c r="D581" s="35">
        <f t="shared" ca="1" si="72"/>
        <v>4.6554395494154628</v>
      </c>
      <c r="E581" s="35">
        <f t="shared" ca="1" si="73"/>
        <v>1475.6544608426736</v>
      </c>
      <c r="F581" s="35">
        <f t="shared" ca="1" si="74"/>
        <v>1475.6544608426736</v>
      </c>
      <c r="G581" s="35">
        <f t="shared" ca="1" si="75"/>
        <v>0</v>
      </c>
      <c r="H581" s="35">
        <f t="shared" ca="1" si="76"/>
        <v>1.4572249182830876</v>
      </c>
      <c r="I581" s="35">
        <f t="shared" ca="1" si="77"/>
        <v>1477.1116857609568</v>
      </c>
      <c r="J581" s="35">
        <f t="shared" ca="1" si="78"/>
        <v>1.4572249182831456</v>
      </c>
      <c r="K581" s="35">
        <f t="shared" ca="1" si="80"/>
        <v>1477.1116857609568</v>
      </c>
      <c r="L581" s="35">
        <f t="shared" ca="1" si="79"/>
        <v>1473.0083776553681</v>
      </c>
    </row>
    <row r="582" spans="3:12" x14ac:dyDescent="0.25">
      <c r="C582" s="3">
        <v>565</v>
      </c>
      <c r="D582" s="35">
        <f t="shared" ca="1" si="72"/>
        <v>1.5373769116364</v>
      </c>
      <c r="E582" s="35">
        <f t="shared" ca="1" si="73"/>
        <v>1477.19183775431</v>
      </c>
      <c r="F582" s="35">
        <f t="shared" ca="1" si="74"/>
        <v>1477.19183775431</v>
      </c>
      <c r="G582" s="35">
        <f t="shared" ca="1" si="75"/>
        <v>0</v>
      </c>
      <c r="H582" s="35">
        <f t="shared" ca="1" si="76"/>
        <v>2.2894395433937076</v>
      </c>
      <c r="I582" s="35">
        <f t="shared" ca="1" si="77"/>
        <v>1479.4812772977036</v>
      </c>
      <c r="J582" s="35">
        <f t="shared" ca="1" si="78"/>
        <v>2.2894395433936552</v>
      </c>
      <c r="K582" s="35">
        <f t="shared" ca="1" si="80"/>
        <v>1477.1116857609568</v>
      </c>
      <c r="L582" s="35">
        <f t="shared" ca="1" si="79"/>
        <v>1479.4812772977036</v>
      </c>
    </row>
    <row r="583" spans="3:12" x14ac:dyDescent="0.25">
      <c r="C583" s="3">
        <v>566</v>
      </c>
      <c r="D583" s="35">
        <f t="shared" ca="1" si="72"/>
        <v>1.9903011268807007</v>
      </c>
      <c r="E583" s="35">
        <f t="shared" ca="1" si="73"/>
        <v>1479.1821388811907</v>
      </c>
      <c r="F583" s="35">
        <f t="shared" ca="1" si="74"/>
        <v>1479.1821388811907</v>
      </c>
      <c r="G583" s="35">
        <f t="shared" ca="1" si="75"/>
        <v>0</v>
      </c>
      <c r="H583" s="35">
        <f t="shared" ca="1" si="76"/>
        <v>2.6181258718550215</v>
      </c>
      <c r="I583" s="35">
        <f t="shared" ca="1" si="77"/>
        <v>1481.8002647530457</v>
      </c>
      <c r="J583" s="35">
        <f t="shared" ca="1" si="78"/>
        <v>2.6181258718549998</v>
      </c>
      <c r="K583" s="35">
        <f t="shared" ca="1" si="80"/>
        <v>1481.8002647530457</v>
      </c>
      <c r="L583" s="35">
        <f t="shared" ca="1" si="79"/>
        <v>1479.4812772977036</v>
      </c>
    </row>
    <row r="584" spans="3:12" x14ac:dyDescent="0.25">
      <c r="C584" s="3">
        <v>567</v>
      </c>
      <c r="D584" s="35">
        <f t="shared" ca="1" si="72"/>
        <v>3.7836041696554941</v>
      </c>
      <c r="E584" s="35">
        <f t="shared" ca="1" si="73"/>
        <v>1482.9657430508462</v>
      </c>
      <c r="F584" s="35">
        <f t="shared" ca="1" si="74"/>
        <v>1482.9657430508462</v>
      </c>
      <c r="G584" s="35">
        <f t="shared" ca="1" si="75"/>
        <v>0</v>
      </c>
      <c r="H584" s="35">
        <f t="shared" ca="1" si="76"/>
        <v>2.4928220393820606</v>
      </c>
      <c r="I584" s="35">
        <f t="shared" ca="1" si="77"/>
        <v>1485.4585650902281</v>
      </c>
      <c r="J584" s="35">
        <f t="shared" ca="1" si="78"/>
        <v>2.4928220393819629</v>
      </c>
      <c r="K584" s="35">
        <f t="shared" ca="1" si="80"/>
        <v>1481.8002647530457</v>
      </c>
      <c r="L584" s="35">
        <f t="shared" ca="1" si="79"/>
        <v>1485.4585650902281</v>
      </c>
    </row>
    <row r="585" spans="3:12" x14ac:dyDescent="0.25">
      <c r="C585" s="3">
        <v>568</v>
      </c>
      <c r="D585" s="35">
        <f t="shared" ca="1" si="72"/>
        <v>2.0616570752915071</v>
      </c>
      <c r="E585" s="35">
        <f t="shared" ca="1" si="73"/>
        <v>1485.0274001261378</v>
      </c>
      <c r="F585" s="35">
        <f t="shared" ca="1" si="74"/>
        <v>1485.0274001261378</v>
      </c>
      <c r="G585" s="35">
        <f t="shared" ca="1" si="75"/>
        <v>0</v>
      </c>
      <c r="H585" s="35">
        <f t="shared" ca="1" si="76"/>
        <v>1.1220574732957536</v>
      </c>
      <c r="I585" s="35">
        <f t="shared" ca="1" si="77"/>
        <v>1486.1494575994336</v>
      </c>
      <c r="J585" s="35">
        <f t="shared" ca="1" si="78"/>
        <v>1.1220574732958539</v>
      </c>
      <c r="K585" s="35">
        <f t="shared" ca="1" si="80"/>
        <v>1486.1494575994336</v>
      </c>
      <c r="L585" s="35">
        <f t="shared" ca="1" si="79"/>
        <v>1485.4585650902281</v>
      </c>
    </row>
    <row r="586" spans="3:12" x14ac:dyDescent="0.25">
      <c r="C586" s="3">
        <v>569</v>
      </c>
      <c r="D586" s="35">
        <f t="shared" ca="1" si="72"/>
        <v>2.6446133421522289</v>
      </c>
      <c r="E586" s="35">
        <f t="shared" ca="1" si="73"/>
        <v>1487.6720134682901</v>
      </c>
      <c r="F586" s="35">
        <f t="shared" ca="1" si="74"/>
        <v>1487.6720134682901</v>
      </c>
      <c r="G586" s="35">
        <f t="shared" ca="1" si="75"/>
        <v>0</v>
      </c>
      <c r="H586" s="35">
        <f t="shared" ca="1" si="76"/>
        <v>2.2562644611994811</v>
      </c>
      <c r="I586" s="35">
        <f t="shared" ca="1" si="77"/>
        <v>1489.9282779294895</v>
      </c>
      <c r="J586" s="35">
        <f t="shared" ca="1" si="78"/>
        <v>2.2562644611994074</v>
      </c>
      <c r="K586" s="35">
        <f t="shared" ca="1" si="80"/>
        <v>1486.1494575994336</v>
      </c>
      <c r="L586" s="35">
        <f t="shared" ca="1" si="79"/>
        <v>1489.9282779294895</v>
      </c>
    </row>
    <row r="587" spans="3:12" x14ac:dyDescent="0.25">
      <c r="C587" s="3">
        <v>570</v>
      </c>
      <c r="D587" s="35">
        <f t="shared" ca="1" si="72"/>
        <v>3.7628170248193293</v>
      </c>
      <c r="E587" s="35">
        <f t="shared" ca="1" si="73"/>
        <v>1491.4348304931093</v>
      </c>
      <c r="F587" s="35">
        <f t="shared" ca="1" si="74"/>
        <v>1491.4348304931093</v>
      </c>
      <c r="G587" s="35">
        <f t="shared" ca="1" si="75"/>
        <v>0</v>
      </c>
      <c r="H587" s="35">
        <f t="shared" ca="1" si="76"/>
        <v>2.9622386533328324</v>
      </c>
      <c r="I587" s="35">
        <f t="shared" ca="1" si="77"/>
        <v>1494.3970691464422</v>
      </c>
      <c r="J587" s="35">
        <f t="shared" ca="1" si="78"/>
        <v>2.9622386533328608</v>
      </c>
      <c r="K587" s="35">
        <f t="shared" ca="1" si="80"/>
        <v>1494.3970691464422</v>
      </c>
      <c r="L587" s="35">
        <f t="shared" ca="1" si="79"/>
        <v>1489.9282779294895</v>
      </c>
    </row>
    <row r="588" spans="3:12" x14ac:dyDescent="0.25">
      <c r="C588" s="3">
        <v>571</v>
      </c>
      <c r="D588" s="35">
        <f t="shared" ca="1" si="72"/>
        <v>3.6186887950200841</v>
      </c>
      <c r="E588" s="35">
        <f t="shared" ca="1" si="73"/>
        <v>1495.0535192881293</v>
      </c>
      <c r="F588" s="35">
        <f t="shared" ca="1" si="74"/>
        <v>1495.0535192881293</v>
      </c>
      <c r="G588" s="35">
        <f t="shared" ca="1" si="75"/>
        <v>0</v>
      </c>
      <c r="H588" s="35">
        <f t="shared" ca="1" si="76"/>
        <v>1.4675194329611259</v>
      </c>
      <c r="I588" s="35">
        <f t="shared" ca="1" si="77"/>
        <v>1496.5210387210905</v>
      </c>
      <c r="J588" s="35">
        <f t="shared" ca="1" si="78"/>
        <v>1.4675194329611259</v>
      </c>
      <c r="K588" s="35">
        <f t="shared" ca="1" si="80"/>
        <v>1494.3970691464422</v>
      </c>
      <c r="L588" s="35">
        <f t="shared" ca="1" si="79"/>
        <v>1496.5210387210905</v>
      </c>
    </row>
    <row r="589" spans="3:12" x14ac:dyDescent="0.25">
      <c r="C589" s="3">
        <v>572</v>
      </c>
      <c r="D589" s="35">
        <f t="shared" ca="1" si="72"/>
        <v>2.909271817924179</v>
      </c>
      <c r="E589" s="35">
        <f t="shared" ca="1" si="73"/>
        <v>1497.9627911060536</v>
      </c>
      <c r="F589" s="35">
        <f t="shared" ca="1" si="74"/>
        <v>1497.9627911060536</v>
      </c>
      <c r="G589" s="35">
        <f t="shared" ca="1" si="75"/>
        <v>0</v>
      </c>
      <c r="H589" s="35">
        <f t="shared" ca="1" si="76"/>
        <v>1.518060644252855</v>
      </c>
      <c r="I589" s="35">
        <f t="shared" ca="1" si="77"/>
        <v>1499.4808517503066</v>
      </c>
      <c r="J589" s="35">
        <f t="shared" ca="1" si="78"/>
        <v>1.5180606442529552</v>
      </c>
      <c r="K589" s="35">
        <f t="shared" ca="1" si="80"/>
        <v>1499.4808517503066</v>
      </c>
      <c r="L589" s="35">
        <f t="shared" ca="1" si="79"/>
        <v>1496.5210387210905</v>
      </c>
    </row>
    <row r="590" spans="3:12" x14ac:dyDescent="0.25">
      <c r="C590" s="3">
        <v>573</v>
      </c>
      <c r="D590" s="35">
        <f t="shared" ca="1" si="72"/>
        <v>1.7264716754293052</v>
      </c>
      <c r="E590" s="35">
        <f t="shared" ca="1" si="73"/>
        <v>1499.689262781483</v>
      </c>
      <c r="F590" s="35">
        <f t="shared" ca="1" si="74"/>
        <v>1499.689262781483</v>
      </c>
      <c r="G590" s="35">
        <f t="shared" ca="1" si="75"/>
        <v>0</v>
      </c>
      <c r="H590" s="35">
        <f t="shared" ca="1" si="76"/>
        <v>1.8285472635672431</v>
      </c>
      <c r="I590" s="35">
        <f t="shared" ca="1" si="77"/>
        <v>1501.5178100450503</v>
      </c>
      <c r="J590" s="35">
        <f t="shared" ca="1" si="78"/>
        <v>1.8285472635673159</v>
      </c>
      <c r="K590" s="35">
        <f t="shared" ca="1" si="80"/>
        <v>1499.4808517503066</v>
      </c>
      <c r="L590" s="35">
        <f t="shared" ca="1" si="79"/>
        <v>1501.5178100450503</v>
      </c>
    </row>
    <row r="591" spans="3:12" x14ac:dyDescent="0.25">
      <c r="C591" s="3">
        <v>574</v>
      </c>
      <c r="D591" s="35">
        <f t="shared" ca="1" si="72"/>
        <v>4.6511361971113221</v>
      </c>
      <c r="E591" s="35">
        <f t="shared" ca="1" si="73"/>
        <v>1504.3403989785943</v>
      </c>
      <c r="F591" s="35">
        <f t="shared" ca="1" si="74"/>
        <v>1504.3403989785943</v>
      </c>
      <c r="G591" s="35">
        <f t="shared" ca="1" si="75"/>
        <v>0</v>
      </c>
      <c r="H591" s="35">
        <f t="shared" ca="1" si="76"/>
        <v>3.2806918322564811</v>
      </c>
      <c r="I591" s="35">
        <f t="shared" ca="1" si="77"/>
        <v>1507.6210908108508</v>
      </c>
      <c r="J591" s="35">
        <f t="shared" ca="1" si="78"/>
        <v>3.2806918322564798</v>
      </c>
      <c r="K591" s="35">
        <f t="shared" ca="1" si="80"/>
        <v>1507.6210908108508</v>
      </c>
      <c r="L591" s="35">
        <f t="shared" ca="1" si="79"/>
        <v>1501.5178100450503</v>
      </c>
    </row>
    <row r="592" spans="3:12" x14ac:dyDescent="0.25">
      <c r="C592" s="3">
        <v>575</v>
      </c>
      <c r="D592" s="35">
        <f t="shared" ca="1" si="72"/>
        <v>2.5357655929725937</v>
      </c>
      <c r="E592" s="35">
        <f t="shared" ca="1" si="73"/>
        <v>1506.876164571567</v>
      </c>
      <c r="F592" s="35">
        <f t="shared" ca="1" si="74"/>
        <v>1506.876164571567</v>
      </c>
      <c r="G592" s="35">
        <f t="shared" ca="1" si="75"/>
        <v>0</v>
      </c>
      <c r="H592" s="35">
        <f t="shared" ca="1" si="76"/>
        <v>1.2932836764977251</v>
      </c>
      <c r="I592" s="35">
        <f t="shared" ca="1" si="77"/>
        <v>1508.1694482480648</v>
      </c>
      <c r="J592" s="35">
        <f t="shared" ca="1" si="78"/>
        <v>1.2932836764978219</v>
      </c>
      <c r="K592" s="35">
        <f t="shared" ca="1" si="80"/>
        <v>1507.6210908108508</v>
      </c>
      <c r="L592" s="35">
        <f t="shared" ca="1" si="79"/>
        <v>1508.1694482480648</v>
      </c>
    </row>
    <row r="593" spans="3:12" x14ac:dyDescent="0.25">
      <c r="C593" s="3">
        <v>576</v>
      </c>
      <c r="D593" s="35">
        <f t="shared" ca="1" si="72"/>
        <v>4.3272014403056929</v>
      </c>
      <c r="E593" s="35">
        <f t="shared" ca="1" si="73"/>
        <v>1511.2033660118727</v>
      </c>
      <c r="F593" s="35">
        <f t="shared" ca="1" si="74"/>
        <v>1511.2033660118727</v>
      </c>
      <c r="G593" s="35">
        <f t="shared" ca="1" si="75"/>
        <v>0</v>
      </c>
      <c r="H593" s="35">
        <f t="shared" ca="1" si="76"/>
        <v>2.4729182380450476</v>
      </c>
      <c r="I593" s="35">
        <f t="shared" ca="1" si="77"/>
        <v>1513.6762842499177</v>
      </c>
      <c r="J593" s="35">
        <f t="shared" ca="1" si="78"/>
        <v>2.4729182380449402</v>
      </c>
      <c r="K593" s="35">
        <f t="shared" ca="1" si="80"/>
        <v>1513.6762842499177</v>
      </c>
      <c r="L593" s="35">
        <f t="shared" ca="1" si="79"/>
        <v>1508.1694482480648</v>
      </c>
    </row>
    <row r="594" spans="3:12" x14ac:dyDescent="0.25">
      <c r="C594" s="3">
        <v>577</v>
      </c>
      <c r="D594" s="35">
        <f t="shared" ca="1" si="72"/>
        <v>2.2367189506211775</v>
      </c>
      <c r="E594" s="35">
        <f t="shared" ca="1" si="73"/>
        <v>1513.440084962494</v>
      </c>
      <c r="F594" s="35">
        <f t="shared" ca="1" si="74"/>
        <v>1513.440084962494</v>
      </c>
      <c r="G594" s="35">
        <f t="shared" ca="1" si="75"/>
        <v>0</v>
      </c>
      <c r="H594" s="35">
        <f t="shared" ca="1" si="76"/>
        <v>2.5327993584215593</v>
      </c>
      <c r="I594" s="35">
        <f t="shared" ca="1" si="77"/>
        <v>1515.9728843209155</v>
      </c>
      <c r="J594" s="35">
        <f t="shared" ca="1" si="78"/>
        <v>2.532799358421471</v>
      </c>
      <c r="K594" s="35">
        <f t="shared" ca="1" si="80"/>
        <v>1513.6762842499177</v>
      </c>
      <c r="L594" s="35">
        <f t="shared" ca="1" si="79"/>
        <v>1515.9728843209155</v>
      </c>
    </row>
    <row r="595" spans="3:12" x14ac:dyDescent="0.25">
      <c r="C595" s="3">
        <v>578</v>
      </c>
      <c r="D595" s="35">
        <f t="shared" ca="1" si="72"/>
        <v>3.3200458767052856</v>
      </c>
      <c r="E595" s="35">
        <f t="shared" ca="1" si="73"/>
        <v>1516.7601308391993</v>
      </c>
      <c r="F595" s="35">
        <f t="shared" ca="1" si="74"/>
        <v>1516.7601308391993</v>
      </c>
      <c r="G595" s="35">
        <f t="shared" ca="1" si="75"/>
        <v>0</v>
      </c>
      <c r="H595" s="35">
        <f t="shared" ca="1" si="76"/>
        <v>1.9551018629573671</v>
      </c>
      <c r="I595" s="35">
        <f t="shared" ca="1" si="77"/>
        <v>1518.7152327021568</v>
      </c>
      <c r="J595" s="35">
        <f t="shared" ca="1" si="78"/>
        <v>1.9551018629574628</v>
      </c>
      <c r="K595" s="35">
        <f t="shared" ca="1" si="80"/>
        <v>1518.7152327021568</v>
      </c>
      <c r="L595" s="35">
        <f t="shared" ca="1" si="79"/>
        <v>1515.9728843209155</v>
      </c>
    </row>
    <row r="596" spans="3:12" x14ac:dyDescent="0.25">
      <c r="C596" s="3">
        <v>579</v>
      </c>
      <c r="D596" s="35">
        <f t="shared" ref="D596:D659" ca="1" si="81">$C$7+($C$8-$C$7)*RAND()</f>
        <v>8.8621628350928905E-2</v>
      </c>
      <c r="E596" s="35">
        <f t="shared" ref="E596:E659" ca="1" si="82">D596+E595</f>
        <v>1516.8487524675502</v>
      </c>
      <c r="F596" s="35">
        <f t="shared" ref="F596:F659" ca="1" si="83">IF(E596&lt;=MIN(K595:L595),MIN(K595:L595),E596)</f>
        <v>1516.8487524675502</v>
      </c>
      <c r="G596" s="35">
        <f t="shared" ref="G596:G659" ca="1" si="84">F596-E596</f>
        <v>0</v>
      </c>
      <c r="H596" s="35">
        <f t="shared" ref="H596:H659" ca="1" si="85">NORMINV(RAND(),$C$11,$C$12)</f>
        <v>2.8557648431370071</v>
      </c>
      <c r="I596" s="35">
        <f t="shared" ref="I596:I659" ca="1" si="86">H596+F596</f>
        <v>1519.7045173106872</v>
      </c>
      <c r="J596" s="35">
        <f t="shared" ref="J596:J659" ca="1" si="87">I596-E596</f>
        <v>2.8557648431369671</v>
      </c>
      <c r="K596" s="35">
        <f t="shared" ca="1" si="80"/>
        <v>1518.7152327021568</v>
      </c>
      <c r="L596" s="35">
        <f t="shared" ca="1" si="79"/>
        <v>1519.7045173106872</v>
      </c>
    </row>
    <row r="597" spans="3:12" x14ac:dyDescent="0.25">
      <c r="C597" s="3">
        <v>580</v>
      </c>
      <c r="D597" s="35">
        <f t="shared" ca="1" si="81"/>
        <v>4.0273068387887081</v>
      </c>
      <c r="E597" s="35">
        <f t="shared" ca="1" si="82"/>
        <v>1520.8760593063389</v>
      </c>
      <c r="F597" s="35">
        <f t="shared" ca="1" si="83"/>
        <v>1520.8760593063389</v>
      </c>
      <c r="G597" s="35">
        <f t="shared" ca="1" si="84"/>
        <v>0</v>
      </c>
      <c r="H597" s="35">
        <f t="shared" ca="1" si="85"/>
        <v>1.4027097998194646</v>
      </c>
      <c r="I597" s="35">
        <f t="shared" ca="1" si="86"/>
        <v>1522.2787691061583</v>
      </c>
      <c r="J597" s="35">
        <f t="shared" ca="1" si="87"/>
        <v>1.4027097998193767</v>
      </c>
      <c r="K597" s="35">
        <f t="shared" ca="1" si="80"/>
        <v>1522.2787691061583</v>
      </c>
      <c r="L597" s="35">
        <f t="shared" ref="L597:L660" ca="1" si="88">IF(L596=MIN(K596:L596),I597,L596)</f>
        <v>1519.7045173106872</v>
      </c>
    </row>
    <row r="598" spans="3:12" x14ac:dyDescent="0.25">
      <c r="C598" s="3">
        <v>581</v>
      </c>
      <c r="D598" s="35">
        <f t="shared" ca="1" si="81"/>
        <v>1.4821622229163007</v>
      </c>
      <c r="E598" s="35">
        <f t="shared" ca="1" si="82"/>
        <v>1522.3582215292552</v>
      </c>
      <c r="F598" s="35">
        <f t="shared" ca="1" si="83"/>
        <v>1522.3582215292552</v>
      </c>
      <c r="G598" s="35">
        <f t="shared" ca="1" si="84"/>
        <v>0</v>
      </c>
      <c r="H598" s="35">
        <f t="shared" ca="1" si="85"/>
        <v>2.7213735430235002</v>
      </c>
      <c r="I598" s="35">
        <f t="shared" ca="1" si="86"/>
        <v>1525.0795950722786</v>
      </c>
      <c r="J598" s="35">
        <f t="shared" ca="1" si="87"/>
        <v>2.7213735430234465</v>
      </c>
      <c r="K598" s="35">
        <f t="shared" ref="K598:K661" ca="1" si="89">IF(K597=MIN(K597:L597),I598,K597)</f>
        <v>1522.2787691061583</v>
      </c>
      <c r="L598" s="35">
        <f t="shared" ca="1" si="88"/>
        <v>1525.0795950722786</v>
      </c>
    </row>
    <row r="599" spans="3:12" x14ac:dyDescent="0.25">
      <c r="C599" s="3">
        <v>582</v>
      </c>
      <c r="D599" s="35">
        <f t="shared" ca="1" si="81"/>
        <v>3.4294036429853323</v>
      </c>
      <c r="E599" s="35">
        <f t="shared" ca="1" si="82"/>
        <v>1525.7876251722405</v>
      </c>
      <c r="F599" s="35">
        <f t="shared" ca="1" si="83"/>
        <v>1525.7876251722405</v>
      </c>
      <c r="G599" s="35">
        <f t="shared" ca="1" si="84"/>
        <v>0</v>
      </c>
      <c r="H599" s="35">
        <f t="shared" ca="1" si="85"/>
        <v>0.94607474178473283</v>
      </c>
      <c r="I599" s="35">
        <f t="shared" ca="1" si="86"/>
        <v>1526.7336999140252</v>
      </c>
      <c r="J599" s="35">
        <f t="shared" ca="1" si="87"/>
        <v>0.94607474178474149</v>
      </c>
      <c r="K599" s="35">
        <f t="shared" ca="1" si="89"/>
        <v>1526.7336999140252</v>
      </c>
      <c r="L599" s="35">
        <f t="shared" ca="1" si="88"/>
        <v>1525.0795950722786</v>
      </c>
    </row>
    <row r="600" spans="3:12" x14ac:dyDescent="0.25">
      <c r="C600" s="3">
        <v>583</v>
      </c>
      <c r="D600" s="35">
        <f t="shared" ca="1" si="81"/>
        <v>2.2611305698570727</v>
      </c>
      <c r="E600" s="35">
        <f t="shared" ca="1" si="82"/>
        <v>1528.0487557420975</v>
      </c>
      <c r="F600" s="35">
        <f t="shared" ca="1" si="83"/>
        <v>1528.0487557420975</v>
      </c>
      <c r="G600" s="35">
        <f t="shared" ca="1" si="84"/>
        <v>0</v>
      </c>
      <c r="H600" s="35">
        <f t="shared" ca="1" si="85"/>
        <v>0.89193698715781911</v>
      </c>
      <c r="I600" s="35">
        <f t="shared" ca="1" si="86"/>
        <v>1528.9406927292553</v>
      </c>
      <c r="J600" s="35">
        <f t="shared" ca="1" si="87"/>
        <v>0.89193698715780556</v>
      </c>
      <c r="K600" s="35">
        <f t="shared" ca="1" si="89"/>
        <v>1526.7336999140252</v>
      </c>
      <c r="L600" s="35">
        <f t="shared" ca="1" si="88"/>
        <v>1528.9406927292553</v>
      </c>
    </row>
    <row r="601" spans="3:12" x14ac:dyDescent="0.25">
      <c r="C601" s="3">
        <v>584</v>
      </c>
      <c r="D601" s="35">
        <f t="shared" ca="1" si="81"/>
        <v>3.0634569103459723</v>
      </c>
      <c r="E601" s="35">
        <f t="shared" ca="1" si="82"/>
        <v>1531.1122126524435</v>
      </c>
      <c r="F601" s="35">
        <f t="shared" ca="1" si="83"/>
        <v>1531.1122126524435</v>
      </c>
      <c r="G601" s="35">
        <f t="shared" ca="1" si="84"/>
        <v>0</v>
      </c>
      <c r="H601" s="35">
        <f t="shared" ca="1" si="85"/>
        <v>1.8976265530672602</v>
      </c>
      <c r="I601" s="35">
        <f t="shared" ca="1" si="86"/>
        <v>1533.0098392055108</v>
      </c>
      <c r="J601" s="35">
        <f t="shared" ca="1" si="87"/>
        <v>1.8976265530673118</v>
      </c>
      <c r="K601" s="35">
        <f t="shared" ca="1" si="89"/>
        <v>1533.0098392055108</v>
      </c>
      <c r="L601" s="35">
        <f t="shared" ca="1" si="88"/>
        <v>1528.9406927292553</v>
      </c>
    </row>
    <row r="602" spans="3:12" x14ac:dyDescent="0.25">
      <c r="C602" s="3">
        <v>585</v>
      </c>
      <c r="D602" s="35">
        <f t="shared" ca="1" si="81"/>
        <v>3.5276793807809432</v>
      </c>
      <c r="E602" s="35">
        <f t="shared" ca="1" si="82"/>
        <v>1534.6398920332244</v>
      </c>
      <c r="F602" s="35">
        <f t="shared" ca="1" si="83"/>
        <v>1534.6398920332244</v>
      </c>
      <c r="G602" s="35">
        <f t="shared" ca="1" si="84"/>
        <v>0</v>
      </c>
      <c r="H602" s="35">
        <f t="shared" ca="1" si="85"/>
        <v>1.7414572189261024</v>
      </c>
      <c r="I602" s="35">
        <f t="shared" ca="1" si="86"/>
        <v>1536.3813492521506</v>
      </c>
      <c r="J602" s="35">
        <f t="shared" ca="1" si="87"/>
        <v>1.7414572189261435</v>
      </c>
      <c r="K602" s="35">
        <f t="shared" ca="1" si="89"/>
        <v>1533.0098392055108</v>
      </c>
      <c r="L602" s="35">
        <f t="shared" ca="1" si="88"/>
        <v>1536.3813492521506</v>
      </c>
    </row>
    <row r="603" spans="3:12" x14ac:dyDescent="0.25">
      <c r="C603" s="3">
        <v>586</v>
      </c>
      <c r="D603" s="35">
        <f t="shared" ca="1" si="81"/>
        <v>4.523354355897931</v>
      </c>
      <c r="E603" s="35">
        <f t="shared" ca="1" si="82"/>
        <v>1539.1632463891224</v>
      </c>
      <c r="F603" s="35">
        <f t="shared" ca="1" si="83"/>
        <v>1539.1632463891224</v>
      </c>
      <c r="G603" s="35">
        <f t="shared" ca="1" si="84"/>
        <v>0</v>
      </c>
      <c r="H603" s="35">
        <f t="shared" ca="1" si="85"/>
        <v>2.5784268258104497</v>
      </c>
      <c r="I603" s="35">
        <f t="shared" ca="1" si="86"/>
        <v>1541.7416732149329</v>
      </c>
      <c r="J603" s="35">
        <f t="shared" ca="1" si="87"/>
        <v>2.5784268258105385</v>
      </c>
      <c r="K603" s="35">
        <f t="shared" ca="1" si="89"/>
        <v>1541.7416732149329</v>
      </c>
      <c r="L603" s="35">
        <f t="shared" ca="1" si="88"/>
        <v>1536.3813492521506</v>
      </c>
    </row>
    <row r="604" spans="3:12" x14ac:dyDescent="0.25">
      <c r="C604" s="3">
        <v>587</v>
      </c>
      <c r="D604" s="35">
        <f t="shared" ca="1" si="81"/>
        <v>2.1113986947965824</v>
      </c>
      <c r="E604" s="35">
        <f t="shared" ca="1" si="82"/>
        <v>1541.274645083919</v>
      </c>
      <c r="F604" s="35">
        <f t="shared" ca="1" si="83"/>
        <v>1541.274645083919</v>
      </c>
      <c r="G604" s="35">
        <f t="shared" ca="1" si="84"/>
        <v>0</v>
      </c>
      <c r="H604" s="35">
        <f t="shared" ca="1" si="85"/>
        <v>1.4724438281310954</v>
      </c>
      <c r="I604" s="35">
        <f t="shared" ca="1" si="86"/>
        <v>1542.7470889120502</v>
      </c>
      <c r="J604" s="35">
        <f t="shared" ca="1" si="87"/>
        <v>1.4724438281311905</v>
      </c>
      <c r="K604" s="35">
        <f t="shared" ca="1" si="89"/>
        <v>1541.7416732149329</v>
      </c>
      <c r="L604" s="35">
        <f t="shared" ca="1" si="88"/>
        <v>1542.7470889120502</v>
      </c>
    </row>
    <row r="605" spans="3:12" x14ac:dyDescent="0.25">
      <c r="C605" s="3">
        <v>588</v>
      </c>
      <c r="D605" s="35">
        <f t="shared" ca="1" si="81"/>
        <v>2.0647105731187594</v>
      </c>
      <c r="E605" s="35">
        <f t="shared" ca="1" si="82"/>
        <v>1543.3393556570377</v>
      </c>
      <c r="F605" s="35">
        <f t="shared" ca="1" si="83"/>
        <v>1543.3393556570377</v>
      </c>
      <c r="G605" s="35">
        <f t="shared" ca="1" si="84"/>
        <v>0</v>
      </c>
      <c r="H605" s="35">
        <f t="shared" ca="1" si="85"/>
        <v>1.7571921271120567</v>
      </c>
      <c r="I605" s="35">
        <f t="shared" ca="1" si="86"/>
        <v>1545.0965477841498</v>
      </c>
      <c r="J605" s="35">
        <f t="shared" ca="1" si="87"/>
        <v>1.7571921271121482</v>
      </c>
      <c r="K605" s="35">
        <f t="shared" ca="1" si="89"/>
        <v>1545.0965477841498</v>
      </c>
      <c r="L605" s="35">
        <f t="shared" ca="1" si="88"/>
        <v>1542.7470889120502</v>
      </c>
    </row>
    <row r="606" spans="3:12" x14ac:dyDescent="0.25">
      <c r="C606" s="3">
        <v>589</v>
      </c>
      <c r="D606" s="35">
        <f t="shared" ca="1" si="81"/>
        <v>0.39005299078203381</v>
      </c>
      <c r="E606" s="35">
        <f t="shared" ca="1" si="82"/>
        <v>1543.7294086478198</v>
      </c>
      <c r="F606" s="35">
        <f t="shared" ca="1" si="83"/>
        <v>1543.7294086478198</v>
      </c>
      <c r="G606" s="35">
        <f t="shared" ca="1" si="84"/>
        <v>0</v>
      </c>
      <c r="H606" s="35">
        <f t="shared" ca="1" si="85"/>
        <v>2.0147289119068432</v>
      </c>
      <c r="I606" s="35">
        <f t="shared" ca="1" si="86"/>
        <v>1545.7441375597266</v>
      </c>
      <c r="J606" s="35">
        <f t="shared" ca="1" si="87"/>
        <v>2.0147289119067864</v>
      </c>
      <c r="K606" s="35">
        <f t="shared" ca="1" si="89"/>
        <v>1545.0965477841498</v>
      </c>
      <c r="L606" s="35">
        <f t="shared" ca="1" si="88"/>
        <v>1545.7441375597266</v>
      </c>
    </row>
    <row r="607" spans="3:12" x14ac:dyDescent="0.25">
      <c r="C607" s="3">
        <v>590</v>
      </c>
      <c r="D607" s="35">
        <f t="shared" ca="1" si="81"/>
        <v>4.3089694284922588</v>
      </c>
      <c r="E607" s="35">
        <f t="shared" ca="1" si="82"/>
        <v>1548.038378076312</v>
      </c>
      <c r="F607" s="35">
        <f t="shared" ca="1" si="83"/>
        <v>1548.038378076312</v>
      </c>
      <c r="G607" s="35">
        <f t="shared" ca="1" si="84"/>
        <v>0</v>
      </c>
      <c r="H607" s="35">
        <f t="shared" ca="1" si="85"/>
        <v>1.922070351906694</v>
      </c>
      <c r="I607" s="35">
        <f t="shared" ca="1" si="86"/>
        <v>1549.9604484282188</v>
      </c>
      <c r="J607" s="35">
        <f t="shared" ca="1" si="87"/>
        <v>1.9220703519067683</v>
      </c>
      <c r="K607" s="35">
        <f t="shared" ca="1" si="89"/>
        <v>1549.9604484282188</v>
      </c>
      <c r="L607" s="35">
        <f t="shared" ca="1" si="88"/>
        <v>1545.7441375597266</v>
      </c>
    </row>
    <row r="608" spans="3:12" x14ac:dyDescent="0.25">
      <c r="C608" s="3">
        <v>591</v>
      </c>
      <c r="D608" s="35">
        <f t="shared" ca="1" si="81"/>
        <v>1.4120629346348461</v>
      </c>
      <c r="E608" s="35">
        <f t="shared" ca="1" si="82"/>
        <v>1549.4504410109469</v>
      </c>
      <c r="F608" s="35">
        <f t="shared" ca="1" si="83"/>
        <v>1549.4504410109469</v>
      </c>
      <c r="G608" s="35">
        <f t="shared" ca="1" si="84"/>
        <v>0</v>
      </c>
      <c r="H608" s="35">
        <f t="shared" ca="1" si="85"/>
        <v>2.1186651197825808</v>
      </c>
      <c r="I608" s="35">
        <f t="shared" ca="1" si="86"/>
        <v>1551.5691061307296</v>
      </c>
      <c r="J608" s="35">
        <f t="shared" ca="1" si="87"/>
        <v>2.1186651197826905</v>
      </c>
      <c r="K608" s="35">
        <f t="shared" ca="1" si="89"/>
        <v>1549.9604484282188</v>
      </c>
      <c r="L608" s="35">
        <f t="shared" ca="1" si="88"/>
        <v>1551.5691061307296</v>
      </c>
    </row>
    <row r="609" spans="3:12" x14ac:dyDescent="0.25">
      <c r="C609" s="3">
        <v>592</v>
      </c>
      <c r="D609" s="35">
        <f t="shared" ca="1" si="81"/>
        <v>1.6743505938624303</v>
      </c>
      <c r="E609" s="35">
        <f t="shared" ca="1" si="82"/>
        <v>1551.1247916048094</v>
      </c>
      <c r="F609" s="35">
        <f t="shared" ca="1" si="83"/>
        <v>1551.1247916048094</v>
      </c>
      <c r="G609" s="35">
        <f t="shared" ca="1" si="84"/>
        <v>0</v>
      </c>
      <c r="H609" s="35">
        <f t="shared" ca="1" si="85"/>
        <v>1.4644946049305065</v>
      </c>
      <c r="I609" s="35">
        <f t="shared" ca="1" si="86"/>
        <v>1552.5892862097398</v>
      </c>
      <c r="J609" s="35">
        <f t="shared" ca="1" si="87"/>
        <v>1.4644946049304508</v>
      </c>
      <c r="K609" s="35">
        <f t="shared" ca="1" si="89"/>
        <v>1552.5892862097398</v>
      </c>
      <c r="L609" s="35">
        <f t="shared" ca="1" si="88"/>
        <v>1551.5691061307296</v>
      </c>
    </row>
    <row r="610" spans="3:12" x14ac:dyDescent="0.25">
      <c r="C610" s="3">
        <v>593</v>
      </c>
      <c r="D610" s="35">
        <f t="shared" ca="1" si="81"/>
        <v>3.1014900046038574E-2</v>
      </c>
      <c r="E610" s="35">
        <f t="shared" ca="1" si="82"/>
        <v>1551.1558065048555</v>
      </c>
      <c r="F610" s="35">
        <f t="shared" ca="1" si="83"/>
        <v>1551.5691061307296</v>
      </c>
      <c r="G610" s="35">
        <f t="shared" ca="1" si="84"/>
        <v>0.41329962587406044</v>
      </c>
      <c r="H610" s="35">
        <f t="shared" ca="1" si="85"/>
        <v>2.8292794334648477</v>
      </c>
      <c r="I610" s="35">
        <f t="shared" ca="1" si="86"/>
        <v>1554.3983855641943</v>
      </c>
      <c r="J610" s="35">
        <f t="shared" ca="1" si="87"/>
        <v>3.2425790593388228</v>
      </c>
      <c r="K610" s="35">
        <f t="shared" ca="1" si="89"/>
        <v>1552.5892862097398</v>
      </c>
      <c r="L610" s="35">
        <f t="shared" ca="1" si="88"/>
        <v>1554.3983855641943</v>
      </c>
    </row>
    <row r="611" spans="3:12" x14ac:dyDescent="0.25">
      <c r="C611" s="3">
        <v>594</v>
      </c>
      <c r="D611" s="35">
        <f t="shared" ca="1" si="81"/>
        <v>3.3571793026533943</v>
      </c>
      <c r="E611" s="35">
        <f t="shared" ca="1" si="82"/>
        <v>1554.5129858075088</v>
      </c>
      <c r="F611" s="35">
        <f t="shared" ca="1" si="83"/>
        <v>1554.5129858075088</v>
      </c>
      <c r="G611" s="35">
        <f t="shared" ca="1" si="84"/>
        <v>0</v>
      </c>
      <c r="H611" s="35">
        <f t="shared" ca="1" si="85"/>
        <v>1.8116423467066476</v>
      </c>
      <c r="I611" s="35">
        <f t="shared" ca="1" si="86"/>
        <v>1556.3246281542154</v>
      </c>
      <c r="J611" s="35">
        <f t="shared" ca="1" si="87"/>
        <v>1.8116423467065488</v>
      </c>
      <c r="K611" s="35">
        <f t="shared" ca="1" si="89"/>
        <v>1556.3246281542154</v>
      </c>
      <c r="L611" s="35">
        <f t="shared" ca="1" si="88"/>
        <v>1554.3983855641943</v>
      </c>
    </row>
    <row r="612" spans="3:12" x14ac:dyDescent="0.25">
      <c r="C612" s="3">
        <v>595</v>
      </c>
      <c r="D612" s="35">
        <f t="shared" ca="1" si="81"/>
        <v>2.7779301792951698</v>
      </c>
      <c r="E612" s="35">
        <f t="shared" ca="1" si="82"/>
        <v>1557.2909159868041</v>
      </c>
      <c r="F612" s="35">
        <f t="shared" ca="1" si="83"/>
        <v>1557.2909159868041</v>
      </c>
      <c r="G612" s="35">
        <f t="shared" ca="1" si="84"/>
        <v>0</v>
      </c>
      <c r="H612" s="35">
        <f t="shared" ca="1" si="85"/>
        <v>0.80568267258640036</v>
      </c>
      <c r="I612" s="35">
        <f t="shared" ca="1" si="86"/>
        <v>1558.0965986593906</v>
      </c>
      <c r="J612" s="35">
        <f t="shared" ca="1" si="87"/>
        <v>0.80568267258649939</v>
      </c>
      <c r="K612" s="35">
        <f t="shared" ca="1" si="89"/>
        <v>1556.3246281542154</v>
      </c>
      <c r="L612" s="35">
        <f t="shared" ca="1" si="88"/>
        <v>1558.0965986593906</v>
      </c>
    </row>
    <row r="613" spans="3:12" x14ac:dyDescent="0.25">
      <c r="C613" s="3">
        <v>596</v>
      </c>
      <c r="D613" s="35">
        <f t="shared" ca="1" si="81"/>
        <v>2.3922299924953516</v>
      </c>
      <c r="E613" s="35">
        <f t="shared" ca="1" si="82"/>
        <v>1559.6831459792995</v>
      </c>
      <c r="F613" s="35">
        <f t="shared" ca="1" si="83"/>
        <v>1559.6831459792995</v>
      </c>
      <c r="G613" s="35">
        <f t="shared" ca="1" si="84"/>
        <v>0</v>
      </c>
      <c r="H613" s="35">
        <f t="shared" ca="1" si="85"/>
        <v>0.97487345546122905</v>
      </c>
      <c r="I613" s="35">
        <f t="shared" ca="1" si="86"/>
        <v>1560.6580194347607</v>
      </c>
      <c r="J613" s="35">
        <f t="shared" ca="1" si="87"/>
        <v>0.97487345546119286</v>
      </c>
      <c r="K613" s="35">
        <f t="shared" ca="1" si="89"/>
        <v>1560.6580194347607</v>
      </c>
      <c r="L613" s="35">
        <f t="shared" ca="1" si="88"/>
        <v>1558.0965986593906</v>
      </c>
    </row>
    <row r="614" spans="3:12" x14ac:dyDescent="0.25">
      <c r="C614" s="3">
        <v>597</v>
      </c>
      <c r="D614" s="35">
        <f t="shared" ca="1" si="81"/>
        <v>1.4033211980272342</v>
      </c>
      <c r="E614" s="35">
        <f t="shared" ca="1" si="82"/>
        <v>1561.0864671773268</v>
      </c>
      <c r="F614" s="35">
        <f t="shared" ca="1" si="83"/>
        <v>1561.0864671773268</v>
      </c>
      <c r="G614" s="35">
        <f t="shared" ca="1" si="84"/>
        <v>0</v>
      </c>
      <c r="H614" s="35">
        <f t="shared" ca="1" si="85"/>
        <v>1.9072322551810128</v>
      </c>
      <c r="I614" s="35">
        <f t="shared" ca="1" si="86"/>
        <v>1562.9936994325078</v>
      </c>
      <c r="J614" s="35">
        <f t="shared" ca="1" si="87"/>
        <v>1.907232255181043</v>
      </c>
      <c r="K614" s="35">
        <f t="shared" ca="1" si="89"/>
        <v>1560.6580194347607</v>
      </c>
      <c r="L614" s="35">
        <f t="shared" ca="1" si="88"/>
        <v>1562.9936994325078</v>
      </c>
    </row>
    <row r="615" spans="3:12" x14ac:dyDescent="0.25">
      <c r="C615" s="3">
        <v>598</v>
      </c>
      <c r="D615" s="35">
        <f t="shared" ca="1" si="81"/>
        <v>1.3481736585454207</v>
      </c>
      <c r="E615" s="35">
        <f t="shared" ca="1" si="82"/>
        <v>1562.4346408358722</v>
      </c>
      <c r="F615" s="35">
        <f t="shared" ca="1" si="83"/>
        <v>1562.4346408358722</v>
      </c>
      <c r="G615" s="35">
        <f t="shared" ca="1" si="84"/>
        <v>0</v>
      </c>
      <c r="H615" s="35">
        <f t="shared" ca="1" si="85"/>
        <v>2.0111328636101109</v>
      </c>
      <c r="I615" s="35">
        <f t="shared" ca="1" si="86"/>
        <v>1564.4457736994823</v>
      </c>
      <c r="J615" s="35">
        <f t="shared" ca="1" si="87"/>
        <v>2.0111328636101007</v>
      </c>
      <c r="K615" s="35">
        <f t="shared" ca="1" si="89"/>
        <v>1564.4457736994823</v>
      </c>
      <c r="L615" s="35">
        <f t="shared" ca="1" si="88"/>
        <v>1562.9936994325078</v>
      </c>
    </row>
    <row r="616" spans="3:12" x14ac:dyDescent="0.25">
      <c r="C616" s="3">
        <v>599</v>
      </c>
      <c r="D616" s="35">
        <f t="shared" ca="1" si="81"/>
        <v>4.4164449551980303</v>
      </c>
      <c r="E616" s="35">
        <f t="shared" ca="1" si="82"/>
        <v>1566.8510857910703</v>
      </c>
      <c r="F616" s="35">
        <f t="shared" ca="1" si="83"/>
        <v>1566.8510857910703</v>
      </c>
      <c r="G616" s="35">
        <f t="shared" ca="1" si="84"/>
        <v>0</v>
      </c>
      <c r="H616" s="35">
        <f t="shared" ca="1" si="85"/>
        <v>2.3379582418072835</v>
      </c>
      <c r="I616" s="35">
        <f t="shared" ca="1" si="86"/>
        <v>1569.1890440328775</v>
      </c>
      <c r="J616" s="35">
        <f t="shared" ca="1" si="87"/>
        <v>2.3379582418072005</v>
      </c>
      <c r="K616" s="35">
        <f t="shared" ca="1" si="89"/>
        <v>1564.4457736994823</v>
      </c>
      <c r="L616" s="35">
        <f t="shared" ca="1" si="88"/>
        <v>1569.1890440328775</v>
      </c>
    </row>
    <row r="617" spans="3:12" x14ac:dyDescent="0.25">
      <c r="C617" s="3">
        <v>600</v>
      </c>
      <c r="D617" s="35">
        <f t="shared" ca="1" si="81"/>
        <v>1.5784977218070857</v>
      </c>
      <c r="E617" s="35">
        <f t="shared" ca="1" si="82"/>
        <v>1568.4295835128773</v>
      </c>
      <c r="F617" s="35">
        <f t="shared" ca="1" si="83"/>
        <v>1568.4295835128773</v>
      </c>
      <c r="G617" s="35">
        <f t="shared" ca="1" si="84"/>
        <v>0</v>
      </c>
      <c r="H617" s="35">
        <f t="shared" ca="1" si="85"/>
        <v>2.6050772949532726</v>
      </c>
      <c r="I617" s="35">
        <f t="shared" ca="1" si="86"/>
        <v>1571.0346608078305</v>
      </c>
      <c r="J617" s="35">
        <f t="shared" ca="1" si="87"/>
        <v>2.605077294953162</v>
      </c>
      <c r="K617" s="35">
        <f t="shared" ca="1" si="89"/>
        <v>1571.0346608078305</v>
      </c>
      <c r="L617" s="35">
        <f t="shared" ca="1" si="88"/>
        <v>1569.1890440328775</v>
      </c>
    </row>
    <row r="618" spans="3:12" x14ac:dyDescent="0.25">
      <c r="C618" s="3">
        <v>601</v>
      </c>
      <c r="D618" s="35">
        <f t="shared" ca="1" si="81"/>
        <v>1.909061761634171</v>
      </c>
      <c r="E618" s="35">
        <f t="shared" ca="1" si="82"/>
        <v>1570.3386452745115</v>
      </c>
      <c r="F618" s="35">
        <f t="shared" ca="1" si="83"/>
        <v>1570.3386452745115</v>
      </c>
      <c r="G618" s="35">
        <f t="shared" ca="1" si="84"/>
        <v>0</v>
      </c>
      <c r="H618" s="35">
        <f t="shared" ca="1" si="85"/>
        <v>2.1324858747244582</v>
      </c>
      <c r="I618" s="35">
        <f t="shared" ca="1" si="86"/>
        <v>1572.4711311492358</v>
      </c>
      <c r="J618" s="35">
        <f t="shared" ca="1" si="87"/>
        <v>2.1324858747243525</v>
      </c>
      <c r="K618" s="35">
        <f t="shared" ca="1" si="89"/>
        <v>1571.0346608078305</v>
      </c>
      <c r="L618" s="35">
        <f t="shared" ca="1" si="88"/>
        <v>1572.4711311492358</v>
      </c>
    </row>
    <row r="619" spans="3:12" x14ac:dyDescent="0.25">
      <c r="C619" s="3">
        <v>602</v>
      </c>
      <c r="D619" s="35">
        <f t="shared" ca="1" si="81"/>
        <v>3.247001882740979</v>
      </c>
      <c r="E619" s="35">
        <f t="shared" ca="1" si="82"/>
        <v>1573.5856471572524</v>
      </c>
      <c r="F619" s="35">
        <f t="shared" ca="1" si="83"/>
        <v>1573.5856471572524</v>
      </c>
      <c r="G619" s="35">
        <f t="shared" ca="1" si="84"/>
        <v>0</v>
      </c>
      <c r="H619" s="35">
        <f t="shared" ca="1" si="85"/>
        <v>1.749814481859663</v>
      </c>
      <c r="I619" s="35">
        <f t="shared" ca="1" si="86"/>
        <v>1575.3354616391121</v>
      </c>
      <c r="J619" s="35">
        <f t="shared" ca="1" si="87"/>
        <v>1.7498144818596302</v>
      </c>
      <c r="K619" s="35">
        <f t="shared" ca="1" si="89"/>
        <v>1575.3354616391121</v>
      </c>
      <c r="L619" s="35">
        <f t="shared" ca="1" si="88"/>
        <v>1572.4711311492358</v>
      </c>
    </row>
    <row r="620" spans="3:12" x14ac:dyDescent="0.25">
      <c r="C620" s="3">
        <v>603</v>
      </c>
      <c r="D620" s="35">
        <f t="shared" ca="1" si="81"/>
        <v>0.7673589704497058</v>
      </c>
      <c r="E620" s="35">
        <f t="shared" ca="1" si="82"/>
        <v>1574.3530061277022</v>
      </c>
      <c r="F620" s="35">
        <f t="shared" ca="1" si="83"/>
        <v>1574.3530061277022</v>
      </c>
      <c r="G620" s="35">
        <f t="shared" ca="1" si="84"/>
        <v>0</v>
      </c>
      <c r="H620" s="35">
        <f t="shared" ca="1" si="85"/>
        <v>2.6262015441952307</v>
      </c>
      <c r="I620" s="35">
        <f t="shared" ca="1" si="86"/>
        <v>1576.9792076718975</v>
      </c>
      <c r="J620" s="35">
        <f t="shared" ca="1" si="87"/>
        <v>2.6262015441952826</v>
      </c>
      <c r="K620" s="35">
        <f t="shared" ca="1" si="89"/>
        <v>1575.3354616391121</v>
      </c>
      <c r="L620" s="35">
        <f t="shared" ca="1" si="88"/>
        <v>1576.9792076718975</v>
      </c>
    </row>
    <row r="621" spans="3:12" x14ac:dyDescent="0.25">
      <c r="C621" s="3">
        <v>604</v>
      </c>
      <c r="D621" s="35">
        <f t="shared" ca="1" si="81"/>
        <v>0.23103615483205331</v>
      </c>
      <c r="E621" s="35">
        <f t="shared" ca="1" si="82"/>
        <v>1574.5840422825343</v>
      </c>
      <c r="F621" s="35">
        <f t="shared" ca="1" si="83"/>
        <v>1575.3354616391121</v>
      </c>
      <c r="G621" s="35">
        <f t="shared" ca="1" si="84"/>
        <v>0.75141935657779868</v>
      </c>
      <c r="H621" s="35">
        <f t="shared" ca="1" si="85"/>
        <v>2.2595926603839831</v>
      </c>
      <c r="I621" s="35">
        <f t="shared" ca="1" si="86"/>
        <v>1577.595054299496</v>
      </c>
      <c r="J621" s="35">
        <f t="shared" ca="1" si="87"/>
        <v>3.0110120169617858</v>
      </c>
      <c r="K621" s="35">
        <f t="shared" ca="1" si="89"/>
        <v>1577.595054299496</v>
      </c>
      <c r="L621" s="35">
        <f t="shared" ca="1" si="88"/>
        <v>1576.9792076718975</v>
      </c>
    </row>
    <row r="622" spans="3:12" x14ac:dyDescent="0.25">
      <c r="C622" s="3">
        <v>605</v>
      </c>
      <c r="D622" s="35">
        <f t="shared" ca="1" si="81"/>
        <v>1.5381847017501749</v>
      </c>
      <c r="E622" s="35">
        <f t="shared" ca="1" si="82"/>
        <v>1576.1222269842845</v>
      </c>
      <c r="F622" s="35">
        <f t="shared" ca="1" si="83"/>
        <v>1576.9792076718975</v>
      </c>
      <c r="G622" s="35">
        <f t="shared" ca="1" si="84"/>
        <v>0.85698068761303148</v>
      </c>
      <c r="H622" s="35">
        <f t="shared" ca="1" si="85"/>
        <v>2.5611951597282294</v>
      </c>
      <c r="I622" s="35">
        <f t="shared" ca="1" si="86"/>
        <v>1579.5404028316257</v>
      </c>
      <c r="J622" s="35">
        <f t="shared" ca="1" si="87"/>
        <v>3.4181758473412174</v>
      </c>
      <c r="K622" s="35">
        <f t="shared" ca="1" si="89"/>
        <v>1577.595054299496</v>
      </c>
      <c r="L622" s="35">
        <f t="shared" ca="1" si="88"/>
        <v>1579.5404028316257</v>
      </c>
    </row>
    <row r="623" spans="3:12" x14ac:dyDescent="0.25">
      <c r="C623" s="3">
        <v>606</v>
      </c>
      <c r="D623" s="35">
        <f t="shared" ca="1" si="81"/>
        <v>0.93583010252188903</v>
      </c>
      <c r="E623" s="35">
        <f t="shared" ca="1" si="82"/>
        <v>1577.0580570868062</v>
      </c>
      <c r="F623" s="35">
        <f t="shared" ca="1" si="83"/>
        <v>1577.595054299496</v>
      </c>
      <c r="G623" s="35">
        <f t="shared" ca="1" si="84"/>
        <v>0.53699721268981193</v>
      </c>
      <c r="H623" s="35">
        <f t="shared" ca="1" si="85"/>
        <v>1.8927300072898183</v>
      </c>
      <c r="I623" s="35">
        <f t="shared" ca="1" si="86"/>
        <v>1579.4877843067859</v>
      </c>
      <c r="J623" s="35">
        <f t="shared" ca="1" si="87"/>
        <v>2.429727219979668</v>
      </c>
      <c r="K623" s="35">
        <f t="shared" ca="1" si="89"/>
        <v>1579.4877843067859</v>
      </c>
      <c r="L623" s="35">
        <f t="shared" ca="1" si="88"/>
        <v>1579.5404028316257</v>
      </c>
    </row>
    <row r="624" spans="3:12" x14ac:dyDescent="0.25">
      <c r="C624" s="3">
        <v>607</v>
      </c>
      <c r="D624" s="35">
        <f t="shared" ca="1" si="81"/>
        <v>0.42344704234405062</v>
      </c>
      <c r="E624" s="35">
        <f t="shared" ca="1" si="82"/>
        <v>1577.4815041291504</v>
      </c>
      <c r="F624" s="35">
        <f t="shared" ca="1" si="83"/>
        <v>1579.4877843067859</v>
      </c>
      <c r="G624" s="35">
        <f t="shared" ca="1" si="84"/>
        <v>2.0062801776355172</v>
      </c>
      <c r="H624" s="35">
        <f t="shared" ca="1" si="85"/>
        <v>2.1765197820323516</v>
      </c>
      <c r="I624" s="35">
        <f t="shared" ca="1" si="86"/>
        <v>1581.6643040888182</v>
      </c>
      <c r="J624" s="35">
        <f t="shared" ca="1" si="87"/>
        <v>4.1827999596678183</v>
      </c>
      <c r="K624" s="35">
        <f t="shared" ca="1" si="89"/>
        <v>1581.6643040888182</v>
      </c>
      <c r="L624" s="35">
        <f t="shared" ca="1" si="88"/>
        <v>1579.5404028316257</v>
      </c>
    </row>
    <row r="625" spans="3:12" x14ac:dyDescent="0.25">
      <c r="C625" s="3">
        <v>608</v>
      </c>
      <c r="D625" s="35">
        <f t="shared" ca="1" si="81"/>
        <v>1.3376535538167711</v>
      </c>
      <c r="E625" s="35">
        <f t="shared" ca="1" si="82"/>
        <v>1578.8191576829672</v>
      </c>
      <c r="F625" s="35">
        <f t="shared" ca="1" si="83"/>
        <v>1579.5404028316257</v>
      </c>
      <c r="G625" s="35">
        <f t="shared" ca="1" si="84"/>
        <v>0.72124514865845413</v>
      </c>
      <c r="H625" s="35">
        <f t="shared" ca="1" si="85"/>
        <v>2.0233167231084468</v>
      </c>
      <c r="I625" s="35">
        <f t="shared" ca="1" si="86"/>
        <v>1581.563719554734</v>
      </c>
      <c r="J625" s="35">
        <f t="shared" ca="1" si="87"/>
        <v>2.7445618717667912</v>
      </c>
      <c r="K625" s="35">
        <f t="shared" ca="1" si="89"/>
        <v>1581.6643040888182</v>
      </c>
      <c r="L625" s="35">
        <f t="shared" ca="1" si="88"/>
        <v>1581.563719554734</v>
      </c>
    </row>
    <row r="626" spans="3:12" x14ac:dyDescent="0.25">
      <c r="C626" s="3">
        <v>609</v>
      </c>
      <c r="D626" s="35">
        <f t="shared" ca="1" si="81"/>
        <v>4.6676067911032542</v>
      </c>
      <c r="E626" s="35">
        <f t="shared" ca="1" si="82"/>
        <v>1583.4867644740705</v>
      </c>
      <c r="F626" s="35">
        <f t="shared" ca="1" si="83"/>
        <v>1583.4867644740705</v>
      </c>
      <c r="G626" s="35">
        <f t="shared" ca="1" si="84"/>
        <v>0</v>
      </c>
      <c r="H626" s="35">
        <f t="shared" ca="1" si="85"/>
        <v>0.99333117229456369</v>
      </c>
      <c r="I626" s="35">
        <f t="shared" ca="1" si="86"/>
        <v>1584.480095646365</v>
      </c>
      <c r="J626" s="35">
        <f t="shared" ca="1" si="87"/>
        <v>0.99333117229457457</v>
      </c>
      <c r="K626" s="35">
        <f t="shared" ca="1" si="89"/>
        <v>1581.6643040888182</v>
      </c>
      <c r="L626" s="35">
        <f t="shared" ca="1" si="88"/>
        <v>1584.480095646365</v>
      </c>
    </row>
    <row r="627" spans="3:12" x14ac:dyDescent="0.25">
      <c r="C627" s="3">
        <v>610</v>
      </c>
      <c r="D627" s="35">
        <f t="shared" ca="1" si="81"/>
        <v>1.8921272643815019</v>
      </c>
      <c r="E627" s="35">
        <f t="shared" ca="1" si="82"/>
        <v>1585.378891738452</v>
      </c>
      <c r="F627" s="35">
        <f t="shared" ca="1" si="83"/>
        <v>1585.378891738452</v>
      </c>
      <c r="G627" s="35">
        <f t="shared" ca="1" si="84"/>
        <v>0</v>
      </c>
      <c r="H627" s="35">
        <f t="shared" ca="1" si="85"/>
        <v>2.458847743185486</v>
      </c>
      <c r="I627" s="35">
        <f t="shared" ca="1" si="86"/>
        <v>1587.8377394816375</v>
      </c>
      <c r="J627" s="35">
        <f t="shared" ca="1" si="87"/>
        <v>2.4588477431855154</v>
      </c>
      <c r="K627" s="35">
        <f t="shared" ca="1" si="89"/>
        <v>1587.8377394816375</v>
      </c>
      <c r="L627" s="35">
        <f t="shared" ca="1" si="88"/>
        <v>1584.480095646365</v>
      </c>
    </row>
    <row r="628" spans="3:12" x14ac:dyDescent="0.25">
      <c r="C628" s="3">
        <v>611</v>
      </c>
      <c r="D628" s="35">
        <f t="shared" ca="1" si="81"/>
        <v>3.692381411281493</v>
      </c>
      <c r="E628" s="35">
        <f t="shared" ca="1" si="82"/>
        <v>1589.0712731497335</v>
      </c>
      <c r="F628" s="35">
        <f t="shared" ca="1" si="83"/>
        <v>1589.0712731497335</v>
      </c>
      <c r="G628" s="35">
        <f t="shared" ca="1" si="84"/>
        <v>0</v>
      </c>
      <c r="H628" s="35">
        <f t="shared" ca="1" si="85"/>
        <v>2.2113779127223214</v>
      </c>
      <c r="I628" s="35">
        <f t="shared" ca="1" si="86"/>
        <v>1591.2826510624559</v>
      </c>
      <c r="J628" s="35">
        <f t="shared" ca="1" si="87"/>
        <v>2.2113779127223552</v>
      </c>
      <c r="K628" s="35">
        <f t="shared" ca="1" si="89"/>
        <v>1587.8377394816375</v>
      </c>
      <c r="L628" s="35">
        <f t="shared" ca="1" si="88"/>
        <v>1591.2826510624559</v>
      </c>
    </row>
    <row r="629" spans="3:12" x14ac:dyDescent="0.25">
      <c r="C629" s="3">
        <v>612</v>
      </c>
      <c r="D629" s="35">
        <f t="shared" ca="1" si="81"/>
        <v>0.50491724176388364</v>
      </c>
      <c r="E629" s="35">
        <f t="shared" ca="1" si="82"/>
        <v>1589.5761903914974</v>
      </c>
      <c r="F629" s="35">
        <f t="shared" ca="1" si="83"/>
        <v>1589.5761903914974</v>
      </c>
      <c r="G629" s="35">
        <f t="shared" ca="1" si="84"/>
        <v>0</v>
      </c>
      <c r="H629" s="35">
        <f t="shared" ca="1" si="85"/>
        <v>2.1560472550348351</v>
      </c>
      <c r="I629" s="35">
        <f t="shared" ca="1" si="86"/>
        <v>1591.7322376465322</v>
      </c>
      <c r="J629" s="35">
        <f t="shared" ca="1" si="87"/>
        <v>2.156047255034764</v>
      </c>
      <c r="K629" s="35">
        <f t="shared" ca="1" si="89"/>
        <v>1591.7322376465322</v>
      </c>
      <c r="L629" s="35">
        <f t="shared" ca="1" si="88"/>
        <v>1591.2826510624559</v>
      </c>
    </row>
    <row r="630" spans="3:12" x14ac:dyDescent="0.25">
      <c r="C630" s="3">
        <v>613</v>
      </c>
      <c r="D630" s="35">
        <f t="shared" ca="1" si="81"/>
        <v>3.6452999325627005</v>
      </c>
      <c r="E630" s="35">
        <f t="shared" ca="1" si="82"/>
        <v>1593.2214903240601</v>
      </c>
      <c r="F630" s="35">
        <f t="shared" ca="1" si="83"/>
        <v>1593.2214903240601</v>
      </c>
      <c r="G630" s="35">
        <f t="shared" ca="1" si="84"/>
        <v>0</v>
      </c>
      <c r="H630" s="35">
        <f t="shared" ca="1" si="85"/>
        <v>2.1013290165108973</v>
      </c>
      <c r="I630" s="35">
        <f t="shared" ca="1" si="86"/>
        <v>1595.322819340571</v>
      </c>
      <c r="J630" s="35">
        <f t="shared" ca="1" si="87"/>
        <v>2.1013290165108174</v>
      </c>
      <c r="K630" s="35">
        <f t="shared" ca="1" si="89"/>
        <v>1591.7322376465322</v>
      </c>
      <c r="L630" s="35">
        <f t="shared" ca="1" si="88"/>
        <v>1595.322819340571</v>
      </c>
    </row>
    <row r="631" spans="3:12" x14ac:dyDescent="0.25">
      <c r="C631" s="3">
        <v>614</v>
      </c>
      <c r="D631" s="35">
        <f t="shared" ca="1" si="81"/>
        <v>0.17310137163778827</v>
      </c>
      <c r="E631" s="35">
        <f t="shared" ca="1" si="82"/>
        <v>1593.394591695698</v>
      </c>
      <c r="F631" s="35">
        <f t="shared" ca="1" si="83"/>
        <v>1593.394591695698</v>
      </c>
      <c r="G631" s="35">
        <f t="shared" ca="1" si="84"/>
        <v>0</v>
      </c>
      <c r="H631" s="35">
        <f t="shared" ca="1" si="85"/>
        <v>2.8818035848727899</v>
      </c>
      <c r="I631" s="35">
        <f t="shared" ca="1" si="86"/>
        <v>1596.2763952805708</v>
      </c>
      <c r="J631" s="35">
        <f t="shared" ca="1" si="87"/>
        <v>2.8818035848728414</v>
      </c>
      <c r="K631" s="35">
        <f t="shared" ca="1" si="89"/>
        <v>1596.2763952805708</v>
      </c>
      <c r="L631" s="35">
        <f t="shared" ca="1" si="88"/>
        <v>1595.322819340571</v>
      </c>
    </row>
    <row r="632" spans="3:12" x14ac:dyDescent="0.25">
      <c r="C632" s="3">
        <v>615</v>
      </c>
      <c r="D632" s="35">
        <f t="shared" ca="1" si="81"/>
        <v>2.5830234365730211</v>
      </c>
      <c r="E632" s="35">
        <f t="shared" ca="1" si="82"/>
        <v>1595.977615132271</v>
      </c>
      <c r="F632" s="35">
        <f t="shared" ca="1" si="83"/>
        <v>1595.977615132271</v>
      </c>
      <c r="G632" s="35">
        <f t="shared" ca="1" si="84"/>
        <v>0</v>
      </c>
      <c r="H632" s="35">
        <f t="shared" ca="1" si="85"/>
        <v>1.7424557142094952</v>
      </c>
      <c r="I632" s="35">
        <f t="shared" ca="1" si="86"/>
        <v>1597.7200708464804</v>
      </c>
      <c r="J632" s="35">
        <f t="shared" ca="1" si="87"/>
        <v>1.7424557142094272</v>
      </c>
      <c r="K632" s="35">
        <f t="shared" ca="1" si="89"/>
        <v>1596.2763952805708</v>
      </c>
      <c r="L632" s="35">
        <f t="shared" ca="1" si="88"/>
        <v>1597.7200708464804</v>
      </c>
    </row>
    <row r="633" spans="3:12" x14ac:dyDescent="0.25">
      <c r="C633" s="3">
        <v>616</v>
      </c>
      <c r="D633" s="35">
        <f t="shared" ca="1" si="81"/>
        <v>2.2031595310571577</v>
      </c>
      <c r="E633" s="35">
        <f t="shared" ca="1" si="82"/>
        <v>1598.1807746633281</v>
      </c>
      <c r="F633" s="35">
        <f t="shared" ca="1" si="83"/>
        <v>1598.1807746633281</v>
      </c>
      <c r="G633" s="35">
        <f t="shared" ca="1" si="84"/>
        <v>0</v>
      </c>
      <c r="H633" s="35">
        <f t="shared" ca="1" si="85"/>
        <v>1.4251631112943381</v>
      </c>
      <c r="I633" s="35">
        <f t="shared" ca="1" si="86"/>
        <v>1599.6059377746224</v>
      </c>
      <c r="J633" s="35">
        <f t="shared" ca="1" si="87"/>
        <v>1.425163111294296</v>
      </c>
      <c r="K633" s="35">
        <f t="shared" ca="1" si="89"/>
        <v>1599.6059377746224</v>
      </c>
      <c r="L633" s="35">
        <f t="shared" ca="1" si="88"/>
        <v>1597.7200708464804</v>
      </c>
    </row>
    <row r="634" spans="3:12" x14ac:dyDescent="0.25">
      <c r="C634" s="3">
        <v>617</v>
      </c>
      <c r="D634" s="35">
        <f t="shared" ca="1" si="81"/>
        <v>4.2193918427754369</v>
      </c>
      <c r="E634" s="35">
        <f t="shared" ca="1" si="82"/>
        <v>1602.4001665061035</v>
      </c>
      <c r="F634" s="35">
        <f t="shared" ca="1" si="83"/>
        <v>1602.4001665061035</v>
      </c>
      <c r="G634" s="35">
        <f t="shared" ca="1" si="84"/>
        <v>0</v>
      </c>
      <c r="H634" s="35">
        <f t="shared" ca="1" si="85"/>
        <v>1.4883089253645307</v>
      </c>
      <c r="I634" s="35">
        <f t="shared" ca="1" si="86"/>
        <v>1603.8884754314679</v>
      </c>
      <c r="J634" s="35">
        <f t="shared" ca="1" si="87"/>
        <v>1.4883089253644357</v>
      </c>
      <c r="K634" s="35">
        <f t="shared" ca="1" si="89"/>
        <v>1599.6059377746224</v>
      </c>
      <c r="L634" s="35">
        <f t="shared" ca="1" si="88"/>
        <v>1603.8884754314679</v>
      </c>
    </row>
    <row r="635" spans="3:12" x14ac:dyDescent="0.25">
      <c r="C635" s="3">
        <v>618</v>
      </c>
      <c r="D635" s="35">
        <f t="shared" ca="1" si="81"/>
        <v>2.6291936621711507</v>
      </c>
      <c r="E635" s="35">
        <f t="shared" ca="1" si="82"/>
        <v>1605.0293601682747</v>
      </c>
      <c r="F635" s="35">
        <f t="shared" ca="1" si="83"/>
        <v>1605.0293601682747</v>
      </c>
      <c r="G635" s="35">
        <f t="shared" ca="1" si="84"/>
        <v>0</v>
      </c>
      <c r="H635" s="35">
        <f t="shared" ca="1" si="85"/>
        <v>2.3349650813380625</v>
      </c>
      <c r="I635" s="35">
        <f t="shared" ca="1" si="86"/>
        <v>1607.3643252496129</v>
      </c>
      <c r="J635" s="35">
        <f t="shared" ca="1" si="87"/>
        <v>2.3349650813381686</v>
      </c>
      <c r="K635" s="35">
        <f t="shared" ca="1" si="89"/>
        <v>1607.3643252496129</v>
      </c>
      <c r="L635" s="35">
        <f t="shared" ca="1" si="88"/>
        <v>1603.8884754314679</v>
      </c>
    </row>
    <row r="636" spans="3:12" x14ac:dyDescent="0.25">
      <c r="C636" s="3">
        <v>619</v>
      </c>
      <c r="D636" s="35">
        <f t="shared" ca="1" si="81"/>
        <v>4.9030998584078382</v>
      </c>
      <c r="E636" s="35">
        <f t="shared" ca="1" si="82"/>
        <v>1609.9324600266825</v>
      </c>
      <c r="F636" s="35">
        <f t="shared" ca="1" si="83"/>
        <v>1609.9324600266825</v>
      </c>
      <c r="G636" s="35">
        <f t="shared" ca="1" si="84"/>
        <v>0</v>
      </c>
      <c r="H636" s="35">
        <f t="shared" ca="1" si="85"/>
        <v>2.25058768046638</v>
      </c>
      <c r="I636" s="35">
        <f t="shared" ca="1" si="86"/>
        <v>1612.1830477071489</v>
      </c>
      <c r="J636" s="35">
        <f t="shared" ca="1" si="87"/>
        <v>2.250587680466424</v>
      </c>
      <c r="K636" s="35">
        <f t="shared" ca="1" si="89"/>
        <v>1607.3643252496129</v>
      </c>
      <c r="L636" s="35">
        <f t="shared" ca="1" si="88"/>
        <v>1612.1830477071489</v>
      </c>
    </row>
    <row r="637" spans="3:12" x14ac:dyDescent="0.25">
      <c r="C637" s="3">
        <v>620</v>
      </c>
      <c r="D637" s="35">
        <f t="shared" ca="1" si="81"/>
        <v>1.4220492175124566</v>
      </c>
      <c r="E637" s="35">
        <f t="shared" ca="1" si="82"/>
        <v>1611.354509244195</v>
      </c>
      <c r="F637" s="35">
        <f t="shared" ca="1" si="83"/>
        <v>1611.354509244195</v>
      </c>
      <c r="G637" s="35">
        <f t="shared" ca="1" si="84"/>
        <v>0</v>
      </c>
      <c r="H637" s="35">
        <f t="shared" ca="1" si="85"/>
        <v>1.7065952897729255</v>
      </c>
      <c r="I637" s="35">
        <f t="shared" ca="1" si="86"/>
        <v>1613.0611045339679</v>
      </c>
      <c r="J637" s="35">
        <f t="shared" ca="1" si="87"/>
        <v>1.7065952897728494</v>
      </c>
      <c r="K637" s="35">
        <f t="shared" ca="1" si="89"/>
        <v>1613.0611045339679</v>
      </c>
      <c r="L637" s="35">
        <f t="shared" ca="1" si="88"/>
        <v>1612.1830477071489</v>
      </c>
    </row>
    <row r="638" spans="3:12" x14ac:dyDescent="0.25">
      <c r="C638" s="3">
        <v>621</v>
      </c>
      <c r="D638" s="35">
        <f t="shared" ca="1" si="81"/>
        <v>7.449255530419141E-2</v>
      </c>
      <c r="E638" s="35">
        <f t="shared" ca="1" si="82"/>
        <v>1611.4290017994992</v>
      </c>
      <c r="F638" s="35">
        <f t="shared" ca="1" si="83"/>
        <v>1612.1830477071489</v>
      </c>
      <c r="G638" s="35">
        <f t="shared" ca="1" si="84"/>
        <v>0.75404590764969726</v>
      </c>
      <c r="H638" s="35">
        <f t="shared" ca="1" si="85"/>
        <v>2.2365849028550793</v>
      </c>
      <c r="I638" s="35">
        <f t="shared" ca="1" si="86"/>
        <v>1614.4196326100041</v>
      </c>
      <c r="J638" s="35">
        <f t="shared" ca="1" si="87"/>
        <v>2.9906308105048538</v>
      </c>
      <c r="K638" s="35">
        <f t="shared" ca="1" si="89"/>
        <v>1613.0611045339679</v>
      </c>
      <c r="L638" s="35">
        <f t="shared" ca="1" si="88"/>
        <v>1614.4196326100041</v>
      </c>
    </row>
    <row r="639" spans="3:12" x14ac:dyDescent="0.25">
      <c r="C639" s="3">
        <v>622</v>
      </c>
      <c r="D639" s="35">
        <f t="shared" ca="1" si="81"/>
        <v>0.39204067914195062</v>
      </c>
      <c r="E639" s="35">
        <f t="shared" ca="1" si="82"/>
        <v>1611.8210424786412</v>
      </c>
      <c r="F639" s="35">
        <f t="shared" ca="1" si="83"/>
        <v>1613.0611045339679</v>
      </c>
      <c r="G639" s="35">
        <f t="shared" ca="1" si="84"/>
        <v>1.240062055326689</v>
      </c>
      <c r="H639" s="35">
        <f t="shared" ca="1" si="85"/>
        <v>2.2284668043910618</v>
      </c>
      <c r="I639" s="35">
        <f t="shared" ca="1" si="86"/>
        <v>1615.2895713383589</v>
      </c>
      <c r="J639" s="35">
        <f t="shared" ca="1" si="87"/>
        <v>3.4685288597177077</v>
      </c>
      <c r="K639" s="35">
        <f t="shared" ca="1" si="89"/>
        <v>1615.2895713383589</v>
      </c>
      <c r="L639" s="35">
        <f t="shared" ca="1" si="88"/>
        <v>1614.4196326100041</v>
      </c>
    </row>
    <row r="640" spans="3:12" x14ac:dyDescent="0.25">
      <c r="C640" s="3">
        <v>623</v>
      </c>
      <c r="D640" s="35">
        <f t="shared" ca="1" si="81"/>
        <v>1.0739573673223335</v>
      </c>
      <c r="E640" s="35">
        <f t="shared" ca="1" si="82"/>
        <v>1612.8949998459634</v>
      </c>
      <c r="F640" s="35">
        <f t="shared" ca="1" si="83"/>
        <v>1614.4196326100041</v>
      </c>
      <c r="G640" s="35">
        <f t="shared" ca="1" si="84"/>
        <v>1.5246327640406889</v>
      </c>
      <c r="H640" s="35">
        <f t="shared" ca="1" si="85"/>
        <v>2.8748169142609368</v>
      </c>
      <c r="I640" s="35">
        <f t="shared" ca="1" si="86"/>
        <v>1617.294449524265</v>
      </c>
      <c r="J640" s="35">
        <f t="shared" ca="1" si="87"/>
        <v>4.3994496783016075</v>
      </c>
      <c r="K640" s="35">
        <f t="shared" ca="1" si="89"/>
        <v>1615.2895713383589</v>
      </c>
      <c r="L640" s="35">
        <f t="shared" ca="1" si="88"/>
        <v>1617.294449524265</v>
      </c>
    </row>
    <row r="641" spans="3:12" x14ac:dyDescent="0.25">
      <c r="C641" s="3">
        <v>624</v>
      </c>
      <c r="D641" s="35">
        <f t="shared" ca="1" si="81"/>
        <v>0.23841083879764247</v>
      </c>
      <c r="E641" s="35">
        <f t="shared" ca="1" si="82"/>
        <v>1613.133410684761</v>
      </c>
      <c r="F641" s="35">
        <f t="shared" ca="1" si="83"/>
        <v>1615.2895713383589</v>
      </c>
      <c r="G641" s="35">
        <f t="shared" ca="1" si="84"/>
        <v>2.1561606535979081</v>
      </c>
      <c r="H641" s="35">
        <f t="shared" ca="1" si="85"/>
        <v>1.627772262051957</v>
      </c>
      <c r="I641" s="35">
        <f t="shared" ca="1" si="86"/>
        <v>1616.9173436004107</v>
      </c>
      <c r="J641" s="35">
        <f t="shared" ca="1" si="87"/>
        <v>3.783932915649757</v>
      </c>
      <c r="K641" s="35">
        <f t="shared" ca="1" si="89"/>
        <v>1616.9173436004107</v>
      </c>
      <c r="L641" s="35">
        <f t="shared" ca="1" si="88"/>
        <v>1617.294449524265</v>
      </c>
    </row>
    <row r="642" spans="3:12" x14ac:dyDescent="0.25">
      <c r="C642" s="3">
        <v>625</v>
      </c>
      <c r="D642" s="35">
        <f t="shared" ca="1" si="81"/>
        <v>3.6472966932348569</v>
      </c>
      <c r="E642" s="35">
        <f t="shared" ca="1" si="82"/>
        <v>1616.7807073779959</v>
      </c>
      <c r="F642" s="35">
        <f t="shared" ca="1" si="83"/>
        <v>1616.9173436004107</v>
      </c>
      <c r="G642" s="35">
        <f t="shared" ca="1" si="84"/>
        <v>0.13663622241483608</v>
      </c>
      <c r="H642" s="35">
        <f t="shared" ca="1" si="85"/>
        <v>3.1816072047812498</v>
      </c>
      <c r="I642" s="35">
        <f t="shared" ca="1" si="86"/>
        <v>1620.0989508051921</v>
      </c>
      <c r="J642" s="35">
        <f t="shared" ca="1" si="87"/>
        <v>3.3182434271961938</v>
      </c>
      <c r="K642" s="35">
        <f t="shared" ca="1" si="89"/>
        <v>1620.0989508051921</v>
      </c>
      <c r="L642" s="35">
        <f t="shared" ca="1" si="88"/>
        <v>1617.294449524265</v>
      </c>
    </row>
    <row r="643" spans="3:12" x14ac:dyDescent="0.25">
      <c r="C643" s="3">
        <v>626</v>
      </c>
      <c r="D643" s="35">
        <f t="shared" ca="1" si="81"/>
        <v>4.188832898483815</v>
      </c>
      <c r="E643" s="35">
        <f t="shared" ca="1" si="82"/>
        <v>1620.9695402764796</v>
      </c>
      <c r="F643" s="35">
        <f t="shared" ca="1" si="83"/>
        <v>1620.9695402764796</v>
      </c>
      <c r="G643" s="35">
        <f t="shared" ca="1" si="84"/>
        <v>0</v>
      </c>
      <c r="H643" s="35">
        <f t="shared" ca="1" si="85"/>
        <v>3.0471399896815043</v>
      </c>
      <c r="I643" s="35">
        <f t="shared" ca="1" si="86"/>
        <v>1624.0166802661611</v>
      </c>
      <c r="J643" s="35">
        <f t="shared" ca="1" si="87"/>
        <v>3.0471399896814546</v>
      </c>
      <c r="K643" s="35">
        <f t="shared" ca="1" si="89"/>
        <v>1620.0989508051921</v>
      </c>
      <c r="L643" s="35">
        <f t="shared" ca="1" si="88"/>
        <v>1624.0166802661611</v>
      </c>
    </row>
    <row r="644" spans="3:12" x14ac:dyDescent="0.25">
      <c r="C644" s="3">
        <v>627</v>
      </c>
      <c r="D644" s="35">
        <f t="shared" ca="1" si="81"/>
        <v>3.483480816388298</v>
      </c>
      <c r="E644" s="35">
        <f t="shared" ca="1" si="82"/>
        <v>1624.4530210928679</v>
      </c>
      <c r="F644" s="35">
        <f t="shared" ca="1" si="83"/>
        <v>1624.4530210928679</v>
      </c>
      <c r="G644" s="35">
        <f t="shared" ca="1" si="84"/>
        <v>0</v>
      </c>
      <c r="H644" s="35">
        <f t="shared" ca="1" si="85"/>
        <v>2.1280228561181498</v>
      </c>
      <c r="I644" s="35">
        <f t="shared" ca="1" si="86"/>
        <v>1626.581043948986</v>
      </c>
      <c r="J644" s="35">
        <f t="shared" ca="1" si="87"/>
        <v>2.1280228561181502</v>
      </c>
      <c r="K644" s="35">
        <f t="shared" ca="1" si="89"/>
        <v>1626.581043948986</v>
      </c>
      <c r="L644" s="35">
        <f t="shared" ca="1" si="88"/>
        <v>1624.0166802661611</v>
      </c>
    </row>
    <row r="645" spans="3:12" x14ac:dyDescent="0.25">
      <c r="C645" s="3">
        <v>628</v>
      </c>
      <c r="D645" s="35">
        <f t="shared" ca="1" si="81"/>
        <v>3.5252063757226102</v>
      </c>
      <c r="E645" s="35">
        <f t="shared" ca="1" si="82"/>
        <v>1627.9782274685904</v>
      </c>
      <c r="F645" s="35">
        <f t="shared" ca="1" si="83"/>
        <v>1627.9782274685904</v>
      </c>
      <c r="G645" s="35">
        <f t="shared" ca="1" si="84"/>
        <v>0</v>
      </c>
      <c r="H645" s="35">
        <f t="shared" ca="1" si="85"/>
        <v>1.9149772432744825</v>
      </c>
      <c r="I645" s="35">
        <f t="shared" ca="1" si="86"/>
        <v>1629.8932047118649</v>
      </c>
      <c r="J645" s="35">
        <f t="shared" ca="1" si="87"/>
        <v>1.9149772432745067</v>
      </c>
      <c r="K645" s="35">
        <f t="shared" ca="1" si="89"/>
        <v>1626.581043948986</v>
      </c>
      <c r="L645" s="35">
        <f t="shared" ca="1" si="88"/>
        <v>1629.8932047118649</v>
      </c>
    </row>
    <row r="646" spans="3:12" x14ac:dyDescent="0.25">
      <c r="C646" s="3">
        <v>629</v>
      </c>
      <c r="D646" s="35">
        <f t="shared" ca="1" si="81"/>
        <v>0.34340501853826366</v>
      </c>
      <c r="E646" s="35">
        <f t="shared" ca="1" si="82"/>
        <v>1628.3216324871287</v>
      </c>
      <c r="F646" s="35">
        <f t="shared" ca="1" si="83"/>
        <v>1628.3216324871287</v>
      </c>
      <c r="G646" s="35">
        <f t="shared" ca="1" si="84"/>
        <v>0</v>
      </c>
      <c r="H646" s="35">
        <f t="shared" ca="1" si="85"/>
        <v>2.272564060505617</v>
      </c>
      <c r="I646" s="35">
        <f t="shared" ca="1" si="86"/>
        <v>1630.5941965476343</v>
      </c>
      <c r="J646" s="35">
        <f t="shared" ca="1" si="87"/>
        <v>2.2725640605056014</v>
      </c>
      <c r="K646" s="35">
        <f t="shared" ca="1" si="89"/>
        <v>1630.5941965476343</v>
      </c>
      <c r="L646" s="35">
        <f t="shared" ca="1" si="88"/>
        <v>1629.8932047118649</v>
      </c>
    </row>
    <row r="647" spans="3:12" x14ac:dyDescent="0.25">
      <c r="C647" s="3">
        <v>630</v>
      </c>
      <c r="D647" s="35">
        <f t="shared" ca="1" si="81"/>
        <v>0.9172681562824675</v>
      </c>
      <c r="E647" s="35">
        <f t="shared" ca="1" si="82"/>
        <v>1629.2389006434112</v>
      </c>
      <c r="F647" s="35">
        <f t="shared" ca="1" si="83"/>
        <v>1629.8932047118649</v>
      </c>
      <c r="G647" s="35">
        <f t="shared" ca="1" si="84"/>
        <v>0.65430406845371181</v>
      </c>
      <c r="H647" s="35">
        <f t="shared" ca="1" si="85"/>
        <v>1.8014623256364342</v>
      </c>
      <c r="I647" s="35">
        <f t="shared" ca="1" si="86"/>
        <v>1631.6946670375014</v>
      </c>
      <c r="J647" s="35">
        <f t="shared" ca="1" si="87"/>
        <v>2.455766394090233</v>
      </c>
      <c r="K647" s="35">
        <f t="shared" ca="1" si="89"/>
        <v>1630.5941965476343</v>
      </c>
      <c r="L647" s="35">
        <f t="shared" ca="1" si="88"/>
        <v>1631.6946670375014</v>
      </c>
    </row>
    <row r="648" spans="3:12" x14ac:dyDescent="0.25">
      <c r="C648" s="3">
        <v>631</v>
      </c>
      <c r="D648" s="35">
        <f t="shared" ca="1" si="81"/>
        <v>0.16520374964272222</v>
      </c>
      <c r="E648" s="35">
        <f t="shared" ca="1" si="82"/>
        <v>1629.4041043930538</v>
      </c>
      <c r="F648" s="35">
        <f t="shared" ca="1" si="83"/>
        <v>1630.5941965476343</v>
      </c>
      <c r="G648" s="35">
        <f t="shared" ca="1" si="84"/>
        <v>1.1900921545804977</v>
      </c>
      <c r="H648" s="35">
        <f t="shared" ca="1" si="85"/>
        <v>1.5533135370589162</v>
      </c>
      <c r="I648" s="35">
        <f t="shared" ca="1" si="86"/>
        <v>1632.1475100846933</v>
      </c>
      <c r="J648" s="35">
        <f t="shared" ca="1" si="87"/>
        <v>2.7434056916395093</v>
      </c>
      <c r="K648" s="35">
        <f t="shared" ca="1" si="89"/>
        <v>1632.1475100846933</v>
      </c>
      <c r="L648" s="35">
        <f t="shared" ca="1" si="88"/>
        <v>1631.6946670375014</v>
      </c>
    </row>
    <row r="649" spans="3:12" x14ac:dyDescent="0.25">
      <c r="C649" s="3">
        <v>632</v>
      </c>
      <c r="D649" s="35">
        <f t="shared" ca="1" si="81"/>
        <v>3.1534536917516478</v>
      </c>
      <c r="E649" s="35">
        <f t="shared" ca="1" si="82"/>
        <v>1632.5575580848054</v>
      </c>
      <c r="F649" s="35">
        <f t="shared" ca="1" si="83"/>
        <v>1632.5575580848054</v>
      </c>
      <c r="G649" s="35">
        <f t="shared" ca="1" si="84"/>
        <v>0</v>
      </c>
      <c r="H649" s="35">
        <f t="shared" ca="1" si="85"/>
        <v>3.0485805903891796</v>
      </c>
      <c r="I649" s="35">
        <f t="shared" ca="1" si="86"/>
        <v>1635.6061386751946</v>
      </c>
      <c r="J649" s="35">
        <f t="shared" ca="1" si="87"/>
        <v>3.0485805903892924</v>
      </c>
      <c r="K649" s="35">
        <f t="shared" ca="1" si="89"/>
        <v>1632.1475100846933</v>
      </c>
      <c r="L649" s="35">
        <f t="shared" ca="1" si="88"/>
        <v>1635.6061386751946</v>
      </c>
    </row>
    <row r="650" spans="3:12" x14ac:dyDescent="0.25">
      <c r="C650" s="3">
        <v>633</v>
      </c>
      <c r="D650" s="35">
        <f t="shared" ca="1" si="81"/>
        <v>1.5980372584886693</v>
      </c>
      <c r="E650" s="35">
        <f t="shared" ca="1" si="82"/>
        <v>1634.155595343294</v>
      </c>
      <c r="F650" s="35">
        <f t="shared" ca="1" si="83"/>
        <v>1634.155595343294</v>
      </c>
      <c r="G650" s="35">
        <f t="shared" ca="1" si="84"/>
        <v>0</v>
      </c>
      <c r="H650" s="35">
        <f t="shared" ca="1" si="85"/>
        <v>2.7427228614138031</v>
      </c>
      <c r="I650" s="35">
        <f t="shared" ca="1" si="86"/>
        <v>1636.8983182047077</v>
      </c>
      <c r="J650" s="35">
        <f t="shared" ca="1" si="87"/>
        <v>2.7427228614137675</v>
      </c>
      <c r="K650" s="35">
        <f t="shared" ca="1" si="89"/>
        <v>1636.8983182047077</v>
      </c>
      <c r="L650" s="35">
        <f t="shared" ca="1" si="88"/>
        <v>1635.6061386751946</v>
      </c>
    </row>
    <row r="651" spans="3:12" x14ac:dyDescent="0.25">
      <c r="C651" s="3">
        <v>634</v>
      </c>
      <c r="D651" s="35">
        <f t="shared" ca="1" si="81"/>
        <v>1.5475940704719426</v>
      </c>
      <c r="E651" s="35">
        <f t="shared" ca="1" si="82"/>
        <v>1635.7031894137658</v>
      </c>
      <c r="F651" s="35">
        <f t="shared" ca="1" si="83"/>
        <v>1635.7031894137658</v>
      </c>
      <c r="G651" s="35">
        <f t="shared" ca="1" si="84"/>
        <v>0</v>
      </c>
      <c r="H651" s="35">
        <f t="shared" ca="1" si="85"/>
        <v>1.3579356241098168</v>
      </c>
      <c r="I651" s="35">
        <f t="shared" ca="1" si="86"/>
        <v>1637.0611250378756</v>
      </c>
      <c r="J651" s="35">
        <f t="shared" ca="1" si="87"/>
        <v>1.3579356241098139</v>
      </c>
      <c r="K651" s="35">
        <f t="shared" ca="1" si="89"/>
        <v>1636.8983182047077</v>
      </c>
      <c r="L651" s="35">
        <f t="shared" ca="1" si="88"/>
        <v>1637.0611250378756</v>
      </c>
    </row>
    <row r="652" spans="3:12" x14ac:dyDescent="0.25">
      <c r="C652" s="3">
        <v>635</v>
      </c>
      <c r="D652" s="35">
        <f t="shared" ca="1" si="81"/>
        <v>2.2769378626426864</v>
      </c>
      <c r="E652" s="35">
        <f t="shared" ca="1" si="82"/>
        <v>1637.9801272764084</v>
      </c>
      <c r="F652" s="35">
        <f t="shared" ca="1" si="83"/>
        <v>1637.9801272764084</v>
      </c>
      <c r="G652" s="35">
        <f t="shared" ca="1" si="84"/>
        <v>0</v>
      </c>
      <c r="H652" s="35">
        <f t="shared" ca="1" si="85"/>
        <v>2.378177934238368</v>
      </c>
      <c r="I652" s="35">
        <f t="shared" ca="1" si="86"/>
        <v>1640.3583052106469</v>
      </c>
      <c r="J652" s="35">
        <f t="shared" ca="1" si="87"/>
        <v>2.3781779342384652</v>
      </c>
      <c r="K652" s="35">
        <f t="shared" ca="1" si="89"/>
        <v>1640.3583052106469</v>
      </c>
      <c r="L652" s="35">
        <f t="shared" ca="1" si="88"/>
        <v>1637.0611250378756</v>
      </c>
    </row>
    <row r="653" spans="3:12" x14ac:dyDescent="0.25">
      <c r="C653" s="3">
        <v>636</v>
      </c>
      <c r="D653" s="35">
        <f t="shared" ca="1" si="81"/>
        <v>4.8321341642746907</v>
      </c>
      <c r="E653" s="35">
        <f t="shared" ca="1" si="82"/>
        <v>1642.8122614406832</v>
      </c>
      <c r="F653" s="35">
        <f t="shared" ca="1" si="83"/>
        <v>1642.8122614406832</v>
      </c>
      <c r="G653" s="35">
        <f t="shared" ca="1" si="84"/>
        <v>0</v>
      </c>
      <c r="H653" s="35">
        <f t="shared" ca="1" si="85"/>
        <v>2.0368887616904909</v>
      </c>
      <c r="I653" s="35">
        <f t="shared" ca="1" si="86"/>
        <v>1644.8491502023737</v>
      </c>
      <c r="J653" s="35">
        <f t="shared" ca="1" si="87"/>
        <v>2.036888761690534</v>
      </c>
      <c r="K653" s="35">
        <f t="shared" ca="1" si="89"/>
        <v>1640.3583052106469</v>
      </c>
      <c r="L653" s="35">
        <f t="shared" ca="1" si="88"/>
        <v>1644.8491502023737</v>
      </c>
    </row>
    <row r="654" spans="3:12" x14ac:dyDescent="0.25">
      <c r="C654" s="3">
        <v>637</v>
      </c>
      <c r="D654" s="35">
        <f t="shared" ca="1" si="81"/>
        <v>2.406367063528347</v>
      </c>
      <c r="E654" s="35">
        <f t="shared" ca="1" si="82"/>
        <v>1645.2186285042114</v>
      </c>
      <c r="F654" s="35">
        <f t="shared" ca="1" si="83"/>
        <v>1645.2186285042114</v>
      </c>
      <c r="G654" s="35">
        <f t="shared" ca="1" si="84"/>
        <v>0</v>
      </c>
      <c r="H654" s="35">
        <f t="shared" ca="1" si="85"/>
        <v>2.3970239968530391</v>
      </c>
      <c r="I654" s="35">
        <f t="shared" ca="1" si="86"/>
        <v>1647.6156525010645</v>
      </c>
      <c r="J654" s="35">
        <f t="shared" ca="1" si="87"/>
        <v>2.3970239968530223</v>
      </c>
      <c r="K654" s="35">
        <f t="shared" ca="1" si="89"/>
        <v>1647.6156525010645</v>
      </c>
      <c r="L654" s="35">
        <f t="shared" ca="1" si="88"/>
        <v>1644.8491502023737</v>
      </c>
    </row>
    <row r="655" spans="3:12" x14ac:dyDescent="0.25">
      <c r="C655" s="3">
        <v>638</v>
      </c>
      <c r="D655" s="35">
        <f t="shared" ca="1" si="81"/>
        <v>2.5465380542865819</v>
      </c>
      <c r="E655" s="35">
        <f t="shared" ca="1" si="82"/>
        <v>1647.7651665584981</v>
      </c>
      <c r="F655" s="35">
        <f t="shared" ca="1" si="83"/>
        <v>1647.7651665584981</v>
      </c>
      <c r="G655" s="35">
        <f t="shared" ca="1" si="84"/>
        <v>0</v>
      </c>
      <c r="H655" s="35">
        <f t="shared" ca="1" si="85"/>
        <v>1.9313018214849047</v>
      </c>
      <c r="I655" s="35">
        <f t="shared" ca="1" si="86"/>
        <v>1649.6964683799829</v>
      </c>
      <c r="J655" s="35">
        <f t="shared" ca="1" si="87"/>
        <v>1.9313018214847943</v>
      </c>
      <c r="K655" s="35">
        <f t="shared" ca="1" si="89"/>
        <v>1647.6156525010645</v>
      </c>
      <c r="L655" s="35">
        <f t="shared" ca="1" si="88"/>
        <v>1649.6964683799829</v>
      </c>
    </row>
    <row r="656" spans="3:12" x14ac:dyDescent="0.25">
      <c r="C656" s="3">
        <v>639</v>
      </c>
      <c r="D656" s="35">
        <f t="shared" ca="1" si="81"/>
        <v>1.5680879753808856</v>
      </c>
      <c r="E656" s="35">
        <f t="shared" ca="1" si="82"/>
        <v>1649.333254533879</v>
      </c>
      <c r="F656" s="35">
        <f t="shared" ca="1" si="83"/>
        <v>1649.333254533879</v>
      </c>
      <c r="G656" s="35">
        <f t="shared" ca="1" si="84"/>
        <v>0</v>
      </c>
      <c r="H656" s="35">
        <f t="shared" ca="1" si="85"/>
        <v>0.97348638828706102</v>
      </c>
      <c r="I656" s="35">
        <f t="shared" ca="1" si="86"/>
        <v>1650.306740922166</v>
      </c>
      <c r="J656" s="35">
        <f t="shared" ca="1" si="87"/>
        <v>0.9734863882870286</v>
      </c>
      <c r="K656" s="35">
        <f t="shared" ca="1" si="89"/>
        <v>1650.306740922166</v>
      </c>
      <c r="L656" s="35">
        <f t="shared" ca="1" si="88"/>
        <v>1649.6964683799829</v>
      </c>
    </row>
    <row r="657" spans="3:12" x14ac:dyDescent="0.25">
      <c r="C657" s="3">
        <v>640</v>
      </c>
      <c r="D657" s="35">
        <f t="shared" ca="1" si="81"/>
        <v>2.9730172710064782</v>
      </c>
      <c r="E657" s="35">
        <f t="shared" ca="1" si="82"/>
        <v>1652.3062718048855</v>
      </c>
      <c r="F657" s="35">
        <f t="shared" ca="1" si="83"/>
        <v>1652.3062718048855</v>
      </c>
      <c r="G657" s="35">
        <f t="shared" ca="1" si="84"/>
        <v>0</v>
      </c>
      <c r="H657" s="35">
        <f t="shared" ca="1" si="85"/>
        <v>2.5401617966098895</v>
      </c>
      <c r="I657" s="35">
        <f t="shared" ca="1" si="86"/>
        <v>1654.8464336014954</v>
      </c>
      <c r="J657" s="35">
        <f t="shared" ca="1" si="87"/>
        <v>2.5401617966099366</v>
      </c>
      <c r="K657" s="35">
        <f t="shared" ca="1" si="89"/>
        <v>1650.306740922166</v>
      </c>
      <c r="L657" s="35">
        <f t="shared" ca="1" si="88"/>
        <v>1654.8464336014954</v>
      </c>
    </row>
    <row r="658" spans="3:12" x14ac:dyDescent="0.25">
      <c r="C658" s="3">
        <v>641</v>
      </c>
      <c r="D658" s="35">
        <f t="shared" ca="1" si="81"/>
        <v>2.5939874174588056</v>
      </c>
      <c r="E658" s="35">
        <f t="shared" ca="1" si="82"/>
        <v>1654.9002592223442</v>
      </c>
      <c r="F658" s="35">
        <f t="shared" ca="1" si="83"/>
        <v>1654.9002592223442</v>
      </c>
      <c r="G658" s="35">
        <f t="shared" ca="1" si="84"/>
        <v>0</v>
      </c>
      <c r="H658" s="35">
        <f t="shared" ca="1" si="85"/>
        <v>2.4826318527160689</v>
      </c>
      <c r="I658" s="35">
        <f t="shared" ca="1" si="86"/>
        <v>1657.3828910750603</v>
      </c>
      <c r="J658" s="35">
        <f t="shared" ca="1" si="87"/>
        <v>2.4826318527161675</v>
      </c>
      <c r="K658" s="35">
        <f t="shared" ca="1" si="89"/>
        <v>1657.3828910750603</v>
      </c>
      <c r="L658" s="35">
        <f t="shared" ca="1" si="88"/>
        <v>1654.8464336014954</v>
      </c>
    </row>
    <row r="659" spans="3:12" x14ac:dyDescent="0.25">
      <c r="C659" s="3">
        <v>642</v>
      </c>
      <c r="D659" s="35">
        <f t="shared" ca="1" si="81"/>
        <v>2.4056990155423637</v>
      </c>
      <c r="E659" s="35">
        <f t="shared" ca="1" si="82"/>
        <v>1657.3059582378864</v>
      </c>
      <c r="F659" s="35">
        <f t="shared" ca="1" si="83"/>
        <v>1657.3059582378864</v>
      </c>
      <c r="G659" s="35">
        <f t="shared" ca="1" si="84"/>
        <v>0</v>
      </c>
      <c r="H659" s="35">
        <f t="shared" ca="1" si="85"/>
        <v>1.9514428305153468</v>
      </c>
      <c r="I659" s="35">
        <f t="shared" ca="1" si="86"/>
        <v>1659.2574010684018</v>
      </c>
      <c r="J659" s="35">
        <f t="shared" ca="1" si="87"/>
        <v>1.9514428305153615</v>
      </c>
      <c r="K659" s="35">
        <f t="shared" ca="1" si="89"/>
        <v>1657.3828910750603</v>
      </c>
      <c r="L659" s="35">
        <f t="shared" ca="1" si="88"/>
        <v>1659.2574010684018</v>
      </c>
    </row>
    <row r="660" spans="3:12" x14ac:dyDescent="0.25">
      <c r="C660" s="3">
        <v>643</v>
      </c>
      <c r="D660" s="35">
        <f t="shared" ref="D660:D723" ca="1" si="90">$C$7+($C$8-$C$7)*RAND()</f>
        <v>3.366705035166107</v>
      </c>
      <c r="E660" s="35">
        <f t="shared" ref="E660:E723" ca="1" si="91">D660+E659</f>
        <v>1660.6726632730526</v>
      </c>
      <c r="F660" s="35">
        <f t="shared" ref="F660:F723" ca="1" si="92">IF(E660&lt;=MIN(K659:L659),MIN(K659:L659),E660)</f>
        <v>1660.6726632730526</v>
      </c>
      <c r="G660" s="35">
        <f t="shared" ref="G660:G723" ca="1" si="93">F660-E660</f>
        <v>0</v>
      </c>
      <c r="H660" s="35">
        <f t="shared" ref="H660:H723" ca="1" si="94">NORMINV(RAND(),$C$11,$C$12)</f>
        <v>1.274648534522826</v>
      </c>
      <c r="I660" s="35">
        <f t="shared" ref="I660:I723" ca="1" si="95">H660+F660</f>
        <v>1661.9473118075755</v>
      </c>
      <c r="J660" s="35">
        <f t="shared" ref="J660:J723" ca="1" si="96">I660-E660</f>
        <v>1.2746485345228393</v>
      </c>
      <c r="K660" s="35">
        <f t="shared" ca="1" si="89"/>
        <v>1661.9473118075755</v>
      </c>
      <c r="L660" s="35">
        <f t="shared" ca="1" si="88"/>
        <v>1659.2574010684018</v>
      </c>
    </row>
    <row r="661" spans="3:12" x14ac:dyDescent="0.25">
      <c r="C661" s="3">
        <v>644</v>
      </c>
      <c r="D661" s="35">
        <f t="shared" ca="1" si="90"/>
        <v>1.738590183340365</v>
      </c>
      <c r="E661" s="35">
        <f t="shared" ca="1" si="91"/>
        <v>1662.4112534563931</v>
      </c>
      <c r="F661" s="35">
        <f t="shared" ca="1" si="92"/>
        <v>1662.4112534563931</v>
      </c>
      <c r="G661" s="35">
        <f t="shared" ca="1" si="93"/>
        <v>0</v>
      </c>
      <c r="H661" s="35">
        <f t="shared" ca="1" si="94"/>
        <v>1.6208468895578654</v>
      </c>
      <c r="I661" s="35">
        <f t="shared" ca="1" si="95"/>
        <v>1664.032100345951</v>
      </c>
      <c r="J661" s="35">
        <f t="shared" ca="1" si="96"/>
        <v>1.6208468895579244</v>
      </c>
      <c r="K661" s="35">
        <f t="shared" ca="1" si="89"/>
        <v>1661.9473118075755</v>
      </c>
      <c r="L661" s="35">
        <f t="shared" ref="L661:L724" ca="1" si="97">IF(L660=MIN(K660:L660),I661,L660)</f>
        <v>1664.032100345951</v>
      </c>
    </row>
    <row r="662" spans="3:12" x14ac:dyDescent="0.25">
      <c r="C662" s="3">
        <v>645</v>
      </c>
      <c r="D662" s="35">
        <f t="shared" ca="1" si="90"/>
        <v>0.6004715591874582</v>
      </c>
      <c r="E662" s="35">
        <f t="shared" ca="1" si="91"/>
        <v>1663.0117250155806</v>
      </c>
      <c r="F662" s="35">
        <f t="shared" ca="1" si="92"/>
        <v>1663.0117250155806</v>
      </c>
      <c r="G662" s="35">
        <f t="shared" ca="1" si="93"/>
        <v>0</v>
      </c>
      <c r="H662" s="35">
        <f t="shared" ca="1" si="94"/>
        <v>1.9644334401645518</v>
      </c>
      <c r="I662" s="35">
        <f t="shared" ca="1" si="95"/>
        <v>1664.9761584557452</v>
      </c>
      <c r="J662" s="35">
        <f t="shared" ca="1" si="96"/>
        <v>1.964433440164612</v>
      </c>
      <c r="K662" s="35">
        <f t="shared" ref="K662:K725" ca="1" si="98">IF(K661=MIN(K661:L661),I662,K661)</f>
        <v>1664.9761584557452</v>
      </c>
      <c r="L662" s="35">
        <f t="shared" ca="1" si="97"/>
        <v>1664.032100345951</v>
      </c>
    </row>
    <row r="663" spans="3:12" x14ac:dyDescent="0.25">
      <c r="C663" s="3">
        <v>646</v>
      </c>
      <c r="D663" s="35">
        <f t="shared" ca="1" si="90"/>
        <v>3.523978828633783</v>
      </c>
      <c r="E663" s="35">
        <f t="shared" ca="1" si="91"/>
        <v>1666.5357038442144</v>
      </c>
      <c r="F663" s="35">
        <f t="shared" ca="1" si="92"/>
        <v>1666.5357038442144</v>
      </c>
      <c r="G663" s="35">
        <f t="shared" ca="1" si="93"/>
        <v>0</v>
      </c>
      <c r="H663" s="35">
        <f t="shared" ca="1" si="94"/>
        <v>2.2841562260246224</v>
      </c>
      <c r="I663" s="35">
        <f t="shared" ca="1" si="95"/>
        <v>1668.819860070239</v>
      </c>
      <c r="J663" s="35">
        <f t="shared" ca="1" si="96"/>
        <v>2.2841562260246064</v>
      </c>
      <c r="K663" s="35">
        <f t="shared" ca="1" si="98"/>
        <v>1664.9761584557452</v>
      </c>
      <c r="L663" s="35">
        <f t="shared" ca="1" si="97"/>
        <v>1668.819860070239</v>
      </c>
    </row>
    <row r="664" spans="3:12" x14ac:dyDescent="0.25">
      <c r="C664" s="3">
        <v>647</v>
      </c>
      <c r="D664" s="35">
        <f t="shared" ca="1" si="90"/>
        <v>3.2321850735536262</v>
      </c>
      <c r="E664" s="35">
        <f t="shared" ca="1" si="91"/>
        <v>1669.767888917768</v>
      </c>
      <c r="F664" s="35">
        <f t="shared" ca="1" si="92"/>
        <v>1669.767888917768</v>
      </c>
      <c r="G664" s="35">
        <f t="shared" ca="1" si="93"/>
        <v>0</v>
      </c>
      <c r="H664" s="35">
        <f t="shared" ca="1" si="94"/>
        <v>2.5029120213266296</v>
      </c>
      <c r="I664" s="35">
        <f t="shared" ca="1" si="95"/>
        <v>1672.2708009390947</v>
      </c>
      <c r="J664" s="35">
        <f t="shared" ca="1" si="96"/>
        <v>2.5029120213266651</v>
      </c>
      <c r="K664" s="35">
        <f t="shared" ca="1" si="98"/>
        <v>1672.2708009390947</v>
      </c>
      <c r="L664" s="35">
        <f t="shared" ca="1" si="97"/>
        <v>1668.819860070239</v>
      </c>
    </row>
    <row r="665" spans="3:12" x14ac:dyDescent="0.25">
      <c r="C665" s="3">
        <v>648</v>
      </c>
      <c r="D665" s="35">
        <f t="shared" ca="1" si="90"/>
        <v>1.5555217807459383</v>
      </c>
      <c r="E665" s="35">
        <f t="shared" ca="1" si="91"/>
        <v>1671.323410698514</v>
      </c>
      <c r="F665" s="35">
        <f t="shared" ca="1" si="92"/>
        <v>1671.323410698514</v>
      </c>
      <c r="G665" s="35">
        <f t="shared" ca="1" si="93"/>
        <v>0</v>
      </c>
      <c r="H665" s="35">
        <f t="shared" ca="1" si="94"/>
        <v>1.8701745268844543</v>
      </c>
      <c r="I665" s="35">
        <f t="shared" ca="1" si="95"/>
        <v>1673.1935852253985</v>
      </c>
      <c r="J665" s="35">
        <f t="shared" ca="1" si="96"/>
        <v>1.8701745268845116</v>
      </c>
      <c r="K665" s="35">
        <f t="shared" ca="1" si="98"/>
        <v>1672.2708009390947</v>
      </c>
      <c r="L665" s="35">
        <f t="shared" ca="1" si="97"/>
        <v>1673.1935852253985</v>
      </c>
    </row>
    <row r="666" spans="3:12" x14ac:dyDescent="0.25">
      <c r="C666" s="3">
        <v>649</v>
      </c>
      <c r="D666" s="35">
        <f t="shared" ca="1" si="90"/>
        <v>4.869813152384352</v>
      </c>
      <c r="E666" s="35">
        <f t="shared" ca="1" si="91"/>
        <v>1676.1932238508982</v>
      </c>
      <c r="F666" s="35">
        <f t="shared" ca="1" si="92"/>
        <v>1676.1932238508982</v>
      </c>
      <c r="G666" s="35">
        <f t="shared" ca="1" si="93"/>
        <v>0</v>
      </c>
      <c r="H666" s="35">
        <f t="shared" ca="1" si="94"/>
        <v>2.6119977221425699</v>
      </c>
      <c r="I666" s="35">
        <f t="shared" ca="1" si="95"/>
        <v>1678.8052215730409</v>
      </c>
      <c r="J666" s="35">
        <f t="shared" ca="1" si="96"/>
        <v>2.6119977221426325</v>
      </c>
      <c r="K666" s="35">
        <f t="shared" ca="1" si="98"/>
        <v>1678.8052215730409</v>
      </c>
      <c r="L666" s="35">
        <f t="shared" ca="1" si="97"/>
        <v>1673.1935852253985</v>
      </c>
    </row>
    <row r="667" spans="3:12" x14ac:dyDescent="0.25">
      <c r="C667" s="3">
        <v>650</v>
      </c>
      <c r="D667" s="35">
        <f t="shared" ca="1" si="90"/>
        <v>3.1595685808256926</v>
      </c>
      <c r="E667" s="35">
        <f t="shared" ca="1" si="91"/>
        <v>1679.3527924317239</v>
      </c>
      <c r="F667" s="35">
        <f t="shared" ca="1" si="92"/>
        <v>1679.3527924317239</v>
      </c>
      <c r="G667" s="35">
        <f t="shared" ca="1" si="93"/>
        <v>0</v>
      </c>
      <c r="H667" s="35">
        <f t="shared" ca="1" si="94"/>
        <v>1.6703480863557851</v>
      </c>
      <c r="I667" s="35">
        <f t="shared" ca="1" si="95"/>
        <v>1681.0231405180796</v>
      </c>
      <c r="J667" s="35">
        <f t="shared" ca="1" si="96"/>
        <v>1.6703480863557161</v>
      </c>
      <c r="K667" s="35">
        <f t="shared" ca="1" si="98"/>
        <v>1678.8052215730409</v>
      </c>
      <c r="L667" s="35">
        <f t="shared" ca="1" si="97"/>
        <v>1681.0231405180796</v>
      </c>
    </row>
    <row r="668" spans="3:12" x14ac:dyDescent="0.25">
      <c r="C668" s="3">
        <v>651</v>
      </c>
      <c r="D668" s="35">
        <f t="shared" ca="1" si="90"/>
        <v>3.4409434971131065</v>
      </c>
      <c r="E668" s="35">
        <f t="shared" ca="1" si="91"/>
        <v>1682.7937359288369</v>
      </c>
      <c r="F668" s="35">
        <f t="shared" ca="1" si="92"/>
        <v>1682.7937359288369</v>
      </c>
      <c r="G668" s="35">
        <f t="shared" ca="1" si="93"/>
        <v>0</v>
      </c>
      <c r="H668" s="35">
        <f t="shared" ca="1" si="94"/>
        <v>2.1027712812456447</v>
      </c>
      <c r="I668" s="35">
        <f t="shared" ca="1" si="95"/>
        <v>1684.8965072100825</v>
      </c>
      <c r="J668" s="35">
        <f t="shared" ca="1" si="96"/>
        <v>2.102771281245623</v>
      </c>
      <c r="K668" s="35">
        <f t="shared" ca="1" si="98"/>
        <v>1684.8965072100825</v>
      </c>
      <c r="L668" s="35">
        <f t="shared" ca="1" si="97"/>
        <v>1681.0231405180796</v>
      </c>
    </row>
    <row r="669" spans="3:12" x14ac:dyDescent="0.25">
      <c r="C669" s="3">
        <v>652</v>
      </c>
      <c r="D669" s="35">
        <f t="shared" ca="1" si="90"/>
        <v>3.922465754900041</v>
      </c>
      <c r="E669" s="35">
        <f t="shared" ca="1" si="91"/>
        <v>1686.7162016837369</v>
      </c>
      <c r="F669" s="35">
        <f t="shared" ca="1" si="92"/>
        <v>1686.7162016837369</v>
      </c>
      <c r="G669" s="35">
        <f t="shared" ca="1" si="93"/>
        <v>0</v>
      </c>
      <c r="H669" s="35">
        <f t="shared" ca="1" si="94"/>
        <v>0.76466526707947602</v>
      </c>
      <c r="I669" s="35">
        <f t="shared" ca="1" si="95"/>
        <v>1687.4808669508163</v>
      </c>
      <c r="J669" s="35">
        <f t="shared" ca="1" si="96"/>
        <v>0.7646652670794083</v>
      </c>
      <c r="K669" s="35">
        <f t="shared" ca="1" si="98"/>
        <v>1684.8965072100825</v>
      </c>
      <c r="L669" s="35">
        <f t="shared" ca="1" si="97"/>
        <v>1687.4808669508163</v>
      </c>
    </row>
    <row r="670" spans="3:12" x14ac:dyDescent="0.25">
      <c r="C670" s="3">
        <v>653</v>
      </c>
      <c r="D670" s="35">
        <f t="shared" ca="1" si="90"/>
        <v>4.5071888893654606</v>
      </c>
      <c r="E670" s="35">
        <f t="shared" ca="1" si="91"/>
        <v>1691.2233905731023</v>
      </c>
      <c r="F670" s="35">
        <f t="shared" ca="1" si="92"/>
        <v>1691.2233905731023</v>
      </c>
      <c r="G670" s="35">
        <f t="shared" ca="1" si="93"/>
        <v>0</v>
      </c>
      <c r="H670" s="35">
        <f t="shared" ca="1" si="94"/>
        <v>3.3889655144694548</v>
      </c>
      <c r="I670" s="35">
        <f t="shared" ca="1" si="95"/>
        <v>1694.6123560875717</v>
      </c>
      <c r="J670" s="35">
        <f t="shared" ca="1" si="96"/>
        <v>3.3889655144694188</v>
      </c>
      <c r="K670" s="35">
        <f t="shared" ca="1" si="98"/>
        <v>1694.6123560875717</v>
      </c>
      <c r="L670" s="35">
        <f t="shared" ca="1" si="97"/>
        <v>1687.4808669508163</v>
      </c>
    </row>
    <row r="671" spans="3:12" x14ac:dyDescent="0.25">
      <c r="C671" s="3">
        <v>654</v>
      </c>
      <c r="D671" s="35">
        <f t="shared" ca="1" si="90"/>
        <v>4.0496336745978958</v>
      </c>
      <c r="E671" s="35">
        <f t="shared" ca="1" si="91"/>
        <v>1695.2730242477003</v>
      </c>
      <c r="F671" s="35">
        <f t="shared" ca="1" si="92"/>
        <v>1695.2730242477003</v>
      </c>
      <c r="G671" s="35">
        <f t="shared" ca="1" si="93"/>
        <v>0</v>
      </c>
      <c r="H671" s="35">
        <f t="shared" ca="1" si="94"/>
        <v>1.9076971213167886</v>
      </c>
      <c r="I671" s="35">
        <f t="shared" ca="1" si="95"/>
        <v>1697.180721369017</v>
      </c>
      <c r="J671" s="35">
        <f t="shared" ca="1" si="96"/>
        <v>1.9076971213166871</v>
      </c>
      <c r="K671" s="35">
        <f t="shared" ca="1" si="98"/>
        <v>1694.6123560875717</v>
      </c>
      <c r="L671" s="35">
        <f t="shared" ca="1" si="97"/>
        <v>1697.180721369017</v>
      </c>
    </row>
    <row r="672" spans="3:12" x14ac:dyDescent="0.25">
      <c r="C672" s="3">
        <v>655</v>
      </c>
      <c r="D672" s="35">
        <f t="shared" ca="1" si="90"/>
        <v>3.7749983694977587</v>
      </c>
      <c r="E672" s="35">
        <f t="shared" ca="1" si="91"/>
        <v>1699.0480226171981</v>
      </c>
      <c r="F672" s="35">
        <f t="shared" ca="1" si="92"/>
        <v>1699.0480226171981</v>
      </c>
      <c r="G672" s="35">
        <f t="shared" ca="1" si="93"/>
        <v>0</v>
      </c>
      <c r="H672" s="35">
        <f t="shared" ca="1" si="94"/>
        <v>2.2062312815656839</v>
      </c>
      <c r="I672" s="35">
        <f t="shared" ca="1" si="95"/>
        <v>1701.2542538987636</v>
      </c>
      <c r="J672" s="35">
        <f t="shared" ca="1" si="96"/>
        <v>2.2062312815655787</v>
      </c>
      <c r="K672" s="35">
        <f t="shared" ca="1" si="98"/>
        <v>1701.2542538987636</v>
      </c>
      <c r="L672" s="35">
        <f t="shared" ca="1" si="97"/>
        <v>1697.180721369017</v>
      </c>
    </row>
    <row r="673" spans="3:12" x14ac:dyDescent="0.25">
      <c r="C673" s="3">
        <v>656</v>
      </c>
      <c r="D673" s="35">
        <f t="shared" ca="1" si="90"/>
        <v>4.1486932055297743</v>
      </c>
      <c r="E673" s="35">
        <f t="shared" ca="1" si="91"/>
        <v>1703.1967158227278</v>
      </c>
      <c r="F673" s="35">
        <f t="shared" ca="1" si="92"/>
        <v>1703.1967158227278</v>
      </c>
      <c r="G673" s="35">
        <f t="shared" ca="1" si="93"/>
        <v>0</v>
      </c>
      <c r="H673" s="35">
        <f t="shared" ca="1" si="94"/>
        <v>1.0988729124861321</v>
      </c>
      <c r="I673" s="35">
        <f t="shared" ca="1" si="95"/>
        <v>1704.2955887352139</v>
      </c>
      <c r="J673" s="35">
        <f t="shared" ca="1" si="96"/>
        <v>1.0988729124860583</v>
      </c>
      <c r="K673" s="35">
        <f t="shared" ca="1" si="98"/>
        <v>1701.2542538987636</v>
      </c>
      <c r="L673" s="35">
        <f t="shared" ca="1" si="97"/>
        <v>1704.2955887352139</v>
      </c>
    </row>
    <row r="674" spans="3:12" x14ac:dyDescent="0.25">
      <c r="C674" s="3">
        <v>657</v>
      </c>
      <c r="D674" s="35">
        <f t="shared" ca="1" si="90"/>
        <v>1.4619694164731096</v>
      </c>
      <c r="E674" s="35">
        <f t="shared" ca="1" si="91"/>
        <v>1704.6586852392008</v>
      </c>
      <c r="F674" s="35">
        <f t="shared" ca="1" si="92"/>
        <v>1704.6586852392008</v>
      </c>
      <c r="G674" s="35">
        <f t="shared" ca="1" si="93"/>
        <v>0</v>
      </c>
      <c r="H674" s="35">
        <f t="shared" ca="1" si="94"/>
        <v>1.5211517192502206</v>
      </c>
      <c r="I674" s="35">
        <f t="shared" ca="1" si="95"/>
        <v>1706.179836958451</v>
      </c>
      <c r="J674" s="35">
        <f t="shared" ca="1" si="96"/>
        <v>1.521151719250156</v>
      </c>
      <c r="K674" s="35">
        <f t="shared" ca="1" si="98"/>
        <v>1706.179836958451</v>
      </c>
      <c r="L674" s="35">
        <f t="shared" ca="1" si="97"/>
        <v>1704.2955887352139</v>
      </c>
    </row>
    <row r="675" spans="3:12" x14ac:dyDescent="0.25">
      <c r="C675" s="3">
        <v>658</v>
      </c>
      <c r="D675" s="35">
        <f t="shared" ca="1" si="90"/>
        <v>1.4693755424939536</v>
      </c>
      <c r="E675" s="35">
        <f t="shared" ca="1" si="91"/>
        <v>1706.1280607816948</v>
      </c>
      <c r="F675" s="35">
        <f t="shared" ca="1" si="92"/>
        <v>1706.1280607816948</v>
      </c>
      <c r="G675" s="35">
        <f t="shared" ca="1" si="93"/>
        <v>0</v>
      </c>
      <c r="H675" s="35">
        <f t="shared" ca="1" si="94"/>
        <v>2.7797339028723154</v>
      </c>
      <c r="I675" s="35">
        <f t="shared" ca="1" si="95"/>
        <v>1708.9077946845671</v>
      </c>
      <c r="J675" s="35">
        <f t="shared" ca="1" si="96"/>
        <v>2.7797339028722945</v>
      </c>
      <c r="K675" s="35">
        <f t="shared" ca="1" si="98"/>
        <v>1706.179836958451</v>
      </c>
      <c r="L675" s="35">
        <f t="shared" ca="1" si="97"/>
        <v>1708.9077946845671</v>
      </c>
    </row>
    <row r="676" spans="3:12" x14ac:dyDescent="0.25">
      <c r="C676" s="3">
        <v>659</v>
      </c>
      <c r="D676" s="35">
        <f t="shared" ca="1" si="90"/>
        <v>3.8053691584327005</v>
      </c>
      <c r="E676" s="35">
        <f t="shared" ca="1" si="91"/>
        <v>1709.9334299401276</v>
      </c>
      <c r="F676" s="35">
        <f t="shared" ca="1" si="92"/>
        <v>1709.9334299401276</v>
      </c>
      <c r="G676" s="35">
        <f t="shared" ca="1" si="93"/>
        <v>0</v>
      </c>
      <c r="H676" s="35">
        <f t="shared" ca="1" si="94"/>
        <v>1.959051101659212</v>
      </c>
      <c r="I676" s="35">
        <f t="shared" ca="1" si="95"/>
        <v>1711.8924810417868</v>
      </c>
      <c r="J676" s="35">
        <f t="shared" ca="1" si="96"/>
        <v>1.95905110165927</v>
      </c>
      <c r="K676" s="35">
        <f t="shared" ca="1" si="98"/>
        <v>1711.8924810417868</v>
      </c>
      <c r="L676" s="35">
        <f t="shared" ca="1" si="97"/>
        <v>1708.9077946845671</v>
      </c>
    </row>
    <row r="677" spans="3:12" x14ac:dyDescent="0.25">
      <c r="C677" s="3">
        <v>660</v>
      </c>
      <c r="D677" s="35">
        <f t="shared" ca="1" si="90"/>
        <v>4.1806733504258577</v>
      </c>
      <c r="E677" s="35">
        <f t="shared" ca="1" si="91"/>
        <v>1714.1141032905534</v>
      </c>
      <c r="F677" s="35">
        <f t="shared" ca="1" si="92"/>
        <v>1714.1141032905534</v>
      </c>
      <c r="G677" s="35">
        <f t="shared" ca="1" si="93"/>
        <v>0</v>
      </c>
      <c r="H677" s="35">
        <f t="shared" ca="1" si="94"/>
        <v>2.003557469359325</v>
      </c>
      <c r="I677" s="35">
        <f t="shared" ca="1" si="95"/>
        <v>1716.1176607599127</v>
      </c>
      <c r="J677" s="35">
        <f t="shared" ca="1" si="96"/>
        <v>2.0035574693592935</v>
      </c>
      <c r="K677" s="35">
        <f t="shared" ca="1" si="98"/>
        <v>1711.8924810417868</v>
      </c>
      <c r="L677" s="35">
        <f t="shared" ca="1" si="97"/>
        <v>1716.1176607599127</v>
      </c>
    </row>
    <row r="678" spans="3:12" x14ac:dyDescent="0.25">
      <c r="C678" s="3">
        <v>661</v>
      </c>
      <c r="D678" s="35">
        <f t="shared" ca="1" si="90"/>
        <v>3.0206253694918752</v>
      </c>
      <c r="E678" s="35">
        <f t="shared" ca="1" si="91"/>
        <v>1717.1347286600453</v>
      </c>
      <c r="F678" s="35">
        <f t="shared" ca="1" si="92"/>
        <v>1717.1347286600453</v>
      </c>
      <c r="G678" s="35">
        <f t="shared" ca="1" si="93"/>
        <v>0</v>
      </c>
      <c r="H678" s="35">
        <f t="shared" ca="1" si="94"/>
        <v>1.6766612431534618</v>
      </c>
      <c r="I678" s="35">
        <f t="shared" ca="1" si="95"/>
        <v>1718.8113899031987</v>
      </c>
      <c r="J678" s="35">
        <f t="shared" ca="1" si="96"/>
        <v>1.6766612431533758</v>
      </c>
      <c r="K678" s="35">
        <f t="shared" ca="1" si="98"/>
        <v>1718.8113899031987</v>
      </c>
      <c r="L678" s="35">
        <f t="shared" ca="1" si="97"/>
        <v>1716.1176607599127</v>
      </c>
    </row>
    <row r="679" spans="3:12" x14ac:dyDescent="0.25">
      <c r="C679" s="3">
        <v>662</v>
      </c>
      <c r="D679" s="35">
        <f t="shared" ca="1" si="90"/>
        <v>1.5748744510781343</v>
      </c>
      <c r="E679" s="35">
        <f t="shared" ca="1" si="91"/>
        <v>1718.7096031111234</v>
      </c>
      <c r="F679" s="35">
        <f t="shared" ca="1" si="92"/>
        <v>1718.7096031111234</v>
      </c>
      <c r="G679" s="35">
        <f t="shared" ca="1" si="93"/>
        <v>0</v>
      </c>
      <c r="H679" s="35">
        <f t="shared" ca="1" si="94"/>
        <v>2.5212779991063869</v>
      </c>
      <c r="I679" s="35">
        <f t="shared" ca="1" si="95"/>
        <v>1721.2308811102298</v>
      </c>
      <c r="J679" s="35">
        <f t="shared" ca="1" si="96"/>
        <v>2.5212779991063599</v>
      </c>
      <c r="K679" s="35">
        <f t="shared" ca="1" si="98"/>
        <v>1718.8113899031987</v>
      </c>
      <c r="L679" s="35">
        <f t="shared" ca="1" si="97"/>
        <v>1721.2308811102298</v>
      </c>
    </row>
    <row r="680" spans="3:12" x14ac:dyDescent="0.25">
      <c r="C680" s="3">
        <v>663</v>
      </c>
      <c r="D680" s="35">
        <f t="shared" ca="1" si="90"/>
        <v>4.8717508689008451</v>
      </c>
      <c r="E680" s="35">
        <f t="shared" ca="1" si="91"/>
        <v>1723.5813539800242</v>
      </c>
      <c r="F680" s="35">
        <f t="shared" ca="1" si="92"/>
        <v>1723.5813539800242</v>
      </c>
      <c r="G680" s="35">
        <f t="shared" ca="1" si="93"/>
        <v>0</v>
      </c>
      <c r="H680" s="35">
        <f t="shared" ca="1" si="94"/>
        <v>1.8086594588694338</v>
      </c>
      <c r="I680" s="35">
        <f t="shared" ca="1" si="95"/>
        <v>1725.3900134388937</v>
      </c>
      <c r="J680" s="35">
        <f t="shared" ca="1" si="96"/>
        <v>1.8086594588694425</v>
      </c>
      <c r="K680" s="35">
        <f t="shared" ca="1" si="98"/>
        <v>1725.3900134388937</v>
      </c>
      <c r="L680" s="35">
        <f t="shared" ca="1" si="97"/>
        <v>1721.2308811102298</v>
      </c>
    </row>
    <row r="681" spans="3:12" x14ac:dyDescent="0.25">
      <c r="C681" s="3">
        <v>664</v>
      </c>
      <c r="D681" s="35">
        <f t="shared" ca="1" si="90"/>
        <v>3.9402524858200221</v>
      </c>
      <c r="E681" s="35">
        <f t="shared" ca="1" si="91"/>
        <v>1727.5216064658443</v>
      </c>
      <c r="F681" s="35">
        <f t="shared" ca="1" si="92"/>
        <v>1727.5216064658443</v>
      </c>
      <c r="G681" s="35">
        <f t="shared" ca="1" si="93"/>
        <v>0</v>
      </c>
      <c r="H681" s="35">
        <f t="shared" ca="1" si="94"/>
        <v>1.9292337472204371</v>
      </c>
      <c r="I681" s="35">
        <f t="shared" ca="1" si="95"/>
        <v>1729.4508402130648</v>
      </c>
      <c r="J681" s="35">
        <f t="shared" ca="1" si="96"/>
        <v>1.9292337472204508</v>
      </c>
      <c r="K681" s="35">
        <f t="shared" ca="1" si="98"/>
        <v>1725.3900134388937</v>
      </c>
      <c r="L681" s="35">
        <f t="shared" ca="1" si="97"/>
        <v>1729.4508402130648</v>
      </c>
    </row>
    <row r="682" spans="3:12" x14ac:dyDescent="0.25">
      <c r="C682" s="3">
        <v>665</v>
      </c>
      <c r="D682" s="35">
        <f t="shared" ca="1" si="90"/>
        <v>4.3531258414200025E-2</v>
      </c>
      <c r="E682" s="35">
        <f t="shared" ca="1" si="91"/>
        <v>1727.5651377242586</v>
      </c>
      <c r="F682" s="35">
        <f t="shared" ca="1" si="92"/>
        <v>1727.5651377242586</v>
      </c>
      <c r="G682" s="35">
        <f t="shared" ca="1" si="93"/>
        <v>0</v>
      </c>
      <c r="H682" s="35">
        <f t="shared" ca="1" si="94"/>
        <v>2.0328775943053712</v>
      </c>
      <c r="I682" s="35">
        <f t="shared" ca="1" si="95"/>
        <v>1729.598015318564</v>
      </c>
      <c r="J682" s="35">
        <f t="shared" ca="1" si="96"/>
        <v>2.0328775943053188</v>
      </c>
      <c r="K682" s="35">
        <f t="shared" ca="1" si="98"/>
        <v>1729.598015318564</v>
      </c>
      <c r="L682" s="35">
        <f t="shared" ca="1" si="97"/>
        <v>1729.4508402130648</v>
      </c>
    </row>
    <row r="683" spans="3:12" x14ac:dyDescent="0.25">
      <c r="C683" s="3">
        <v>666</v>
      </c>
      <c r="D683" s="35">
        <f t="shared" ca="1" si="90"/>
        <v>4.7873702936968101</v>
      </c>
      <c r="E683" s="35">
        <f t="shared" ca="1" si="91"/>
        <v>1732.3525080179554</v>
      </c>
      <c r="F683" s="35">
        <f t="shared" ca="1" si="92"/>
        <v>1732.3525080179554</v>
      </c>
      <c r="G683" s="35">
        <f t="shared" ca="1" si="93"/>
        <v>0</v>
      </c>
      <c r="H683" s="35">
        <f t="shared" ca="1" si="94"/>
        <v>2.0987202287276574</v>
      </c>
      <c r="I683" s="35">
        <f t="shared" ca="1" si="95"/>
        <v>1734.4512282466831</v>
      </c>
      <c r="J683" s="35">
        <f t="shared" ca="1" si="96"/>
        <v>2.0987202287276432</v>
      </c>
      <c r="K683" s="35">
        <f t="shared" ca="1" si="98"/>
        <v>1729.598015318564</v>
      </c>
      <c r="L683" s="35">
        <f t="shared" ca="1" si="97"/>
        <v>1734.4512282466831</v>
      </c>
    </row>
    <row r="684" spans="3:12" x14ac:dyDescent="0.25">
      <c r="C684" s="3">
        <v>667</v>
      </c>
      <c r="D684" s="35">
        <f t="shared" ca="1" si="90"/>
        <v>0.50378226900560152</v>
      </c>
      <c r="E684" s="35">
        <f t="shared" ca="1" si="91"/>
        <v>1732.856290286961</v>
      </c>
      <c r="F684" s="35">
        <f t="shared" ca="1" si="92"/>
        <v>1732.856290286961</v>
      </c>
      <c r="G684" s="35">
        <f t="shared" ca="1" si="93"/>
        <v>0</v>
      </c>
      <c r="H684" s="35">
        <f t="shared" ca="1" si="94"/>
        <v>1.298937189669767</v>
      </c>
      <c r="I684" s="35">
        <f t="shared" ca="1" si="95"/>
        <v>1734.1552274766307</v>
      </c>
      <c r="J684" s="35">
        <f t="shared" ca="1" si="96"/>
        <v>1.2989371896696866</v>
      </c>
      <c r="K684" s="35">
        <f t="shared" ca="1" si="98"/>
        <v>1734.1552274766307</v>
      </c>
      <c r="L684" s="35">
        <f t="shared" ca="1" si="97"/>
        <v>1734.4512282466831</v>
      </c>
    </row>
    <row r="685" spans="3:12" x14ac:dyDescent="0.25">
      <c r="C685" s="3">
        <v>668</v>
      </c>
      <c r="D685" s="35">
        <f t="shared" ca="1" si="90"/>
        <v>1.8903589565388716</v>
      </c>
      <c r="E685" s="35">
        <f t="shared" ca="1" si="91"/>
        <v>1734.7466492434999</v>
      </c>
      <c r="F685" s="35">
        <f t="shared" ca="1" si="92"/>
        <v>1734.7466492434999</v>
      </c>
      <c r="G685" s="35">
        <f t="shared" ca="1" si="93"/>
        <v>0</v>
      </c>
      <c r="H685" s="35">
        <f t="shared" ca="1" si="94"/>
        <v>2.2030547714974409</v>
      </c>
      <c r="I685" s="35">
        <f t="shared" ca="1" si="95"/>
        <v>1736.9497040149972</v>
      </c>
      <c r="J685" s="35">
        <f t="shared" ca="1" si="96"/>
        <v>2.2030547714973636</v>
      </c>
      <c r="K685" s="35">
        <f t="shared" ca="1" si="98"/>
        <v>1736.9497040149972</v>
      </c>
      <c r="L685" s="35">
        <f t="shared" ca="1" si="97"/>
        <v>1734.4512282466831</v>
      </c>
    </row>
    <row r="686" spans="3:12" x14ac:dyDescent="0.25">
      <c r="C686" s="3">
        <v>669</v>
      </c>
      <c r="D686" s="35">
        <f t="shared" ca="1" si="90"/>
        <v>4.8137046564802937</v>
      </c>
      <c r="E686" s="35">
        <f t="shared" ca="1" si="91"/>
        <v>1739.5603538999801</v>
      </c>
      <c r="F686" s="35">
        <f t="shared" ca="1" si="92"/>
        <v>1739.5603538999801</v>
      </c>
      <c r="G686" s="35">
        <f t="shared" ca="1" si="93"/>
        <v>0</v>
      </c>
      <c r="H686" s="35">
        <f t="shared" ca="1" si="94"/>
        <v>2.0863650331304564</v>
      </c>
      <c r="I686" s="35">
        <f t="shared" ca="1" si="95"/>
        <v>1741.6467189331106</v>
      </c>
      <c r="J686" s="35">
        <f t="shared" ca="1" si="96"/>
        <v>2.0863650331305053</v>
      </c>
      <c r="K686" s="35">
        <f t="shared" ca="1" si="98"/>
        <v>1736.9497040149972</v>
      </c>
      <c r="L686" s="35">
        <f t="shared" ca="1" si="97"/>
        <v>1741.6467189331106</v>
      </c>
    </row>
    <row r="687" spans="3:12" x14ac:dyDescent="0.25">
      <c r="C687" s="3">
        <v>670</v>
      </c>
      <c r="D687" s="35">
        <f t="shared" ca="1" si="90"/>
        <v>6.408294101429346E-2</v>
      </c>
      <c r="E687" s="35">
        <f t="shared" ca="1" si="91"/>
        <v>1739.6244368409943</v>
      </c>
      <c r="F687" s="35">
        <f t="shared" ca="1" si="92"/>
        <v>1739.6244368409943</v>
      </c>
      <c r="G687" s="35">
        <f t="shared" ca="1" si="93"/>
        <v>0</v>
      </c>
      <c r="H687" s="35">
        <f t="shared" ca="1" si="94"/>
        <v>1.4044760655090174</v>
      </c>
      <c r="I687" s="35">
        <f t="shared" ca="1" si="95"/>
        <v>1741.0289129065034</v>
      </c>
      <c r="J687" s="35">
        <f t="shared" ca="1" si="96"/>
        <v>1.4044760655090158</v>
      </c>
      <c r="K687" s="35">
        <f t="shared" ca="1" si="98"/>
        <v>1741.0289129065034</v>
      </c>
      <c r="L687" s="35">
        <f t="shared" ca="1" si="97"/>
        <v>1741.6467189331106</v>
      </c>
    </row>
    <row r="688" spans="3:12" x14ac:dyDescent="0.25">
      <c r="C688" s="3">
        <v>671</v>
      </c>
      <c r="D688" s="35">
        <f t="shared" ca="1" si="90"/>
        <v>3.5083354486101355</v>
      </c>
      <c r="E688" s="35">
        <f t="shared" ca="1" si="91"/>
        <v>1743.1327722896044</v>
      </c>
      <c r="F688" s="35">
        <f t="shared" ca="1" si="92"/>
        <v>1743.1327722896044</v>
      </c>
      <c r="G688" s="35">
        <f t="shared" ca="1" si="93"/>
        <v>0</v>
      </c>
      <c r="H688" s="35">
        <f t="shared" ca="1" si="94"/>
        <v>2.5252993212260915</v>
      </c>
      <c r="I688" s="35">
        <f t="shared" ca="1" si="95"/>
        <v>1745.6580716108306</v>
      </c>
      <c r="J688" s="35">
        <f t="shared" ca="1" si="96"/>
        <v>2.5252993212261572</v>
      </c>
      <c r="K688" s="35">
        <f t="shared" ca="1" si="98"/>
        <v>1745.6580716108306</v>
      </c>
      <c r="L688" s="35">
        <f t="shared" ca="1" si="97"/>
        <v>1741.6467189331106</v>
      </c>
    </row>
    <row r="689" spans="3:12" x14ac:dyDescent="0.25">
      <c r="C689" s="3">
        <v>672</v>
      </c>
      <c r="D689" s="35">
        <f t="shared" ca="1" si="90"/>
        <v>4.8020627760453198</v>
      </c>
      <c r="E689" s="35">
        <f t="shared" ca="1" si="91"/>
        <v>1747.9348350656498</v>
      </c>
      <c r="F689" s="35">
        <f t="shared" ca="1" si="92"/>
        <v>1747.9348350656498</v>
      </c>
      <c r="G689" s="35">
        <f t="shared" ca="1" si="93"/>
        <v>0</v>
      </c>
      <c r="H689" s="35">
        <f t="shared" ca="1" si="94"/>
        <v>2.307893524355864</v>
      </c>
      <c r="I689" s="35">
        <f t="shared" ca="1" si="95"/>
        <v>1750.2427285900058</v>
      </c>
      <c r="J689" s="35">
        <f t="shared" ca="1" si="96"/>
        <v>2.3078935243559044</v>
      </c>
      <c r="K689" s="35">
        <f t="shared" ca="1" si="98"/>
        <v>1745.6580716108306</v>
      </c>
      <c r="L689" s="35">
        <f t="shared" ca="1" si="97"/>
        <v>1750.2427285900058</v>
      </c>
    </row>
    <row r="690" spans="3:12" x14ac:dyDescent="0.25">
      <c r="C690" s="3">
        <v>673</v>
      </c>
      <c r="D690" s="35">
        <f t="shared" ca="1" si="90"/>
        <v>4.6016961761752029</v>
      </c>
      <c r="E690" s="35">
        <f t="shared" ca="1" si="91"/>
        <v>1752.5365312418251</v>
      </c>
      <c r="F690" s="35">
        <f t="shared" ca="1" si="92"/>
        <v>1752.5365312418251</v>
      </c>
      <c r="G690" s="35">
        <f t="shared" ca="1" si="93"/>
        <v>0</v>
      </c>
      <c r="H690" s="35">
        <f t="shared" ca="1" si="94"/>
        <v>2.0669996451702053</v>
      </c>
      <c r="I690" s="35">
        <f t="shared" ca="1" si="95"/>
        <v>1754.6035308869953</v>
      </c>
      <c r="J690" s="35">
        <f t="shared" ca="1" si="96"/>
        <v>2.0669996451701991</v>
      </c>
      <c r="K690" s="35">
        <f t="shared" ca="1" si="98"/>
        <v>1754.6035308869953</v>
      </c>
      <c r="L690" s="35">
        <f t="shared" ca="1" si="97"/>
        <v>1750.2427285900058</v>
      </c>
    </row>
    <row r="691" spans="3:12" x14ac:dyDescent="0.25">
      <c r="C691" s="3">
        <v>674</v>
      </c>
      <c r="D691" s="35">
        <f t="shared" ca="1" si="90"/>
        <v>4.7650581674812997</v>
      </c>
      <c r="E691" s="35">
        <f t="shared" ca="1" si="91"/>
        <v>1757.3015894093064</v>
      </c>
      <c r="F691" s="35">
        <f t="shared" ca="1" si="92"/>
        <v>1757.3015894093064</v>
      </c>
      <c r="G691" s="35">
        <f t="shared" ca="1" si="93"/>
        <v>0</v>
      </c>
      <c r="H691" s="35">
        <f t="shared" ca="1" si="94"/>
        <v>1.18458503984129</v>
      </c>
      <c r="I691" s="35">
        <f t="shared" ca="1" si="95"/>
        <v>1758.4861744491477</v>
      </c>
      <c r="J691" s="35">
        <f t="shared" ca="1" si="96"/>
        <v>1.1845850398412949</v>
      </c>
      <c r="K691" s="35">
        <f t="shared" ca="1" si="98"/>
        <v>1754.6035308869953</v>
      </c>
      <c r="L691" s="35">
        <f t="shared" ca="1" si="97"/>
        <v>1758.4861744491477</v>
      </c>
    </row>
    <row r="692" spans="3:12" x14ac:dyDescent="0.25">
      <c r="C692" s="3">
        <v>675</v>
      </c>
      <c r="D692" s="35">
        <f t="shared" ca="1" si="90"/>
        <v>2.3159042043665012</v>
      </c>
      <c r="E692" s="35">
        <f t="shared" ca="1" si="91"/>
        <v>1759.6174936136729</v>
      </c>
      <c r="F692" s="35">
        <f t="shared" ca="1" si="92"/>
        <v>1759.6174936136729</v>
      </c>
      <c r="G692" s="35">
        <f t="shared" ca="1" si="93"/>
        <v>0</v>
      </c>
      <c r="H692" s="35">
        <f t="shared" ca="1" si="94"/>
        <v>1.2858744634881289</v>
      </c>
      <c r="I692" s="35">
        <f t="shared" ca="1" si="95"/>
        <v>1760.9033680771611</v>
      </c>
      <c r="J692" s="35">
        <f t="shared" ca="1" si="96"/>
        <v>1.2858744634881987</v>
      </c>
      <c r="K692" s="35">
        <f t="shared" ca="1" si="98"/>
        <v>1760.9033680771611</v>
      </c>
      <c r="L692" s="35">
        <f t="shared" ca="1" si="97"/>
        <v>1758.4861744491477</v>
      </c>
    </row>
    <row r="693" spans="3:12" x14ac:dyDescent="0.25">
      <c r="C693" s="3">
        <v>676</v>
      </c>
      <c r="D693" s="35">
        <f t="shared" ca="1" si="90"/>
        <v>2.4132925311626643</v>
      </c>
      <c r="E693" s="35">
        <f t="shared" ca="1" si="91"/>
        <v>1762.0307861448355</v>
      </c>
      <c r="F693" s="35">
        <f t="shared" ca="1" si="92"/>
        <v>1762.0307861448355</v>
      </c>
      <c r="G693" s="35">
        <f t="shared" ca="1" si="93"/>
        <v>0</v>
      </c>
      <c r="H693" s="35">
        <f t="shared" ca="1" si="94"/>
        <v>3.0225056199776681</v>
      </c>
      <c r="I693" s="35">
        <f t="shared" ca="1" si="95"/>
        <v>1765.0532917648131</v>
      </c>
      <c r="J693" s="35">
        <f t="shared" ca="1" si="96"/>
        <v>3.0225056199776645</v>
      </c>
      <c r="K693" s="35">
        <f t="shared" ca="1" si="98"/>
        <v>1760.9033680771611</v>
      </c>
      <c r="L693" s="35">
        <f t="shared" ca="1" si="97"/>
        <v>1765.0532917648131</v>
      </c>
    </row>
    <row r="694" spans="3:12" x14ac:dyDescent="0.25">
      <c r="C694" s="3">
        <v>677</v>
      </c>
      <c r="D694" s="35">
        <f t="shared" ca="1" si="90"/>
        <v>2.3594071507381527</v>
      </c>
      <c r="E694" s="35">
        <f t="shared" ca="1" si="91"/>
        <v>1764.3901932955737</v>
      </c>
      <c r="F694" s="35">
        <f t="shared" ca="1" si="92"/>
        <v>1764.3901932955737</v>
      </c>
      <c r="G694" s="35">
        <f t="shared" ca="1" si="93"/>
        <v>0</v>
      </c>
      <c r="H694" s="35">
        <f t="shared" ca="1" si="94"/>
        <v>2.8961766005432783</v>
      </c>
      <c r="I694" s="35">
        <f t="shared" ca="1" si="95"/>
        <v>1767.2863698961169</v>
      </c>
      <c r="J694" s="35">
        <f t="shared" ca="1" si="96"/>
        <v>2.8961766005431855</v>
      </c>
      <c r="K694" s="35">
        <f t="shared" ca="1" si="98"/>
        <v>1767.2863698961169</v>
      </c>
      <c r="L694" s="35">
        <f t="shared" ca="1" si="97"/>
        <v>1765.0532917648131</v>
      </c>
    </row>
    <row r="695" spans="3:12" x14ac:dyDescent="0.25">
      <c r="C695" s="3">
        <v>678</v>
      </c>
      <c r="D695" s="35">
        <f t="shared" ca="1" si="90"/>
        <v>3.9898455740342573</v>
      </c>
      <c r="E695" s="35">
        <f t="shared" ca="1" si="91"/>
        <v>1768.3800388696079</v>
      </c>
      <c r="F695" s="35">
        <f t="shared" ca="1" si="92"/>
        <v>1768.3800388696079</v>
      </c>
      <c r="G695" s="35">
        <f t="shared" ca="1" si="93"/>
        <v>0</v>
      </c>
      <c r="H695" s="35">
        <f t="shared" ca="1" si="94"/>
        <v>1.5648648341920643</v>
      </c>
      <c r="I695" s="35">
        <f t="shared" ca="1" si="95"/>
        <v>1769.9449037038</v>
      </c>
      <c r="J695" s="35">
        <f t="shared" ca="1" si="96"/>
        <v>1.5648648341921216</v>
      </c>
      <c r="K695" s="35">
        <f t="shared" ca="1" si="98"/>
        <v>1767.2863698961169</v>
      </c>
      <c r="L695" s="35">
        <f t="shared" ca="1" si="97"/>
        <v>1769.9449037038</v>
      </c>
    </row>
    <row r="696" spans="3:12" x14ac:dyDescent="0.25">
      <c r="C696" s="3">
        <v>679</v>
      </c>
      <c r="D696" s="35">
        <f t="shared" ca="1" si="90"/>
        <v>3.9835438107930243</v>
      </c>
      <c r="E696" s="35">
        <f t="shared" ca="1" si="91"/>
        <v>1772.3635826804009</v>
      </c>
      <c r="F696" s="35">
        <f t="shared" ca="1" si="92"/>
        <v>1772.3635826804009</v>
      </c>
      <c r="G696" s="35">
        <f t="shared" ca="1" si="93"/>
        <v>0</v>
      </c>
      <c r="H696" s="35">
        <f t="shared" ca="1" si="94"/>
        <v>1.6479251417326628</v>
      </c>
      <c r="I696" s="35">
        <f t="shared" ca="1" si="95"/>
        <v>1774.0115078221336</v>
      </c>
      <c r="J696" s="35">
        <f t="shared" ca="1" si="96"/>
        <v>1.647925141732685</v>
      </c>
      <c r="K696" s="35">
        <f t="shared" ca="1" si="98"/>
        <v>1774.0115078221336</v>
      </c>
      <c r="L696" s="35">
        <f t="shared" ca="1" si="97"/>
        <v>1769.9449037038</v>
      </c>
    </row>
    <row r="697" spans="3:12" x14ac:dyDescent="0.25">
      <c r="C697" s="3">
        <v>680</v>
      </c>
      <c r="D697" s="35">
        <f t="shared" ca="1" si="90"/>
        <v>1.2175714043092585</v>
      </c>
      <c r="E697" s="35">
        <f t="shared" ca="1" si="91"/>
        <v>1773.5811540847101</v>
      </c>
      <c r="F697" s="35">
        <f t="shared" ca="1" si="92"/>
        <v>1773.5811540847101</v>
      </c>
      <c r="G697" s="35">
        <f t="shared" ca="1" si="93"/>
        <v>0</v>
      </c>
      <c r="H697" s="35">
        <f t="shared" ca="1" si="94"/>
        <v>2.3848934049586519</v>
      </c>
      <c r="I697" s="35">
        <f t="shared" ca="1" si="95"/>
        <v>1775.9660474896687</v>
      </c>
      <c r="J697" s="35">
        <f t="shared" ca="1" si="96"/>
        <v>2.384893404958575</v>
      </c>
      <c r="K697" s="35">
        <f t="shared" ca="1" si="98"/>
        <v>1774.0115078221336</v>
      </c>
      <c r="L697" s="35">
        <f t="shared" ca="1" si="97"/>
        <v>1775.9660474896687</v>
      </c>
    </row>
    <row r="698" spans="3:12" x14ac:dyDescent="0.25">
      <c r="C698" s="3">
        <v>681</v>
      </c>
      <c r="D698" s="35">
        <f t="shared" ca="1" si="90"/>
        <v>1.0831555846966268</v>
      </c>
      <c r="E698" s="35">
        <f t="shared" ca="1" si="91"/>
        <v>1774.6643096694067</v>
      </c>
      <c r="F698" s="35">
        <f t="shared" ca="1" si="92"/>
        <v>1774.6643096694067</v>
      </c>
      <c r="G698" s="35">
        <f t="shared" ca="1" si="93"/>
        <v>0</v>
      </c>
      <c r="H698" s="35">
        <f t="shared" ca="1" si="94"/>
        <v>1.5104229286781143</v>
      </c>
      <c r="I698" s="35">
        <f t="shared" ca="1" si="95"/>
        <v>1776.1747325980848</v>
      </c>
      <c r="J698" s="35">
        <f t="shared" ca="1" si="96"/>
        <v>1.5104229286780537</v>
      </c>
      <c r="K698" s="35">
        <f t="shared" ca="1" si="98"/>
        <v>1776.1747325980848</v>
      </c>
      <c r="L698" s="35">
        <f t="shared" ca="1" si="97"/>
        <v>1775.9660474896687</v>
      </c>
    </row>
    <row r="699" spans="3:12" x14ac:dyDescent="0.25">
      <c r="C699" s="3">
        <v>682</v>
      </c>
      <c r="D699" s="35">
        <f t="shared" ca="1" si="90"/>
        <v>3.2754795538090029</v>
      </c>
      <c r="E699" s="35">
        <f t="shared" ca="1" si="91"/>
        <v>1777.9397892232157</v>
      </c>
      <c r="F699" s="35">
        <f t="shared" ca="1" si="92"/>
        <v>1777.9397892232157</v>
      </c>
      <c r="G699" s="35">
        <f t="shared" ca="1" si="93"/>
        <v>0</v>
      </c>
      <c r="H699" s="35">
        <f t="shared" ca="1" si="94"/>
        <v>1.8288495304754369</v>
      </c>
      <c r="I699" s="35">
        <f t="shared" ca="1" si="95"/>
        <v>1779.7686387536912</v>
      </c>
      <c r="J699" s="35">
        <f t="shared" ca="1" si="96"/>
        <v>1.8288495304755088</v>
      </c>
      <c r="K699" s="35">
        <f t="shared" ca="1" si="98"/>
        <v>1776.1747325980848</v>
      </c>
      <c r="L699" s="35">
        <f t="shared" ca="1" si="97"/>
        <v>1779.7686387536912</v>
      </c>
    </row>
    <row r="700" spans="3:12" x14ac:dyDescent="0.25">
      <c r="C700" s="3">
        <v>683</v>
      </c>
      <c r="D700" s="35">
        <f t="shared" ca="1" si="90"/>
        <v>4.2417554728109454</v>
      </c>
      <c r="E700" s="35">
        <f t="shared" ca="1" si="91"/>
        <v>1782.1815446960265</v>
      </c>
      <c r="F700" s="35">
        <f t="shared" ca="1" si="92"/>
        <v>1782.1815446960265</v>
      </c>
      <c r="G700" s="35">
        <f t="shared" ca="1" si="93"/>
        <v>0</v>
      </c>
      <c r="H700" s="35">
        <f t="shared" ca="1" si="94"/>
        <v>1.6566485664102484</v>
      </c>
      <c r="I700" s="35">
        <f t="shared" ca="1" si="95"/>
        <v>1783.8381932624368</v>
      </c>
      <c r="J700" s="35">
        <f t="shared" ca="1" si="96"/>
        <v>1.6566485664102402</v>
      </c>
      <c r="K700" s="35">
        <f t="shared" ca="1" si="98"/>
        <v>1783.8381932624368</v>
      </c>
      <c r="L700" s="35">
        <f t="shared" ca="1" si="97"/>
        <v>1779.7686387536912</v>
      </c>
    </row>
    <row r="701" spans="3:12" x14ac:dyDescent="0.25">
      <c r="C701" s="3">
        <v>684</v>
      </c>
      <c r="D701" s="35">
        <f t="shared" ca="1" si="90"/>
        <v>1.406125575278131</v>
      </c>
      <c r="E701" s="35">
        <f t="shared" ca="1" si="91"/>
        <v>1783.5876702713047</v>
      </c>
      <c r="F701" s="35">
        <f t="shared" ca="1" si="92"/>
        <v>1783.5876702713047</v>
      </c>
      <c r="G701" s="35">
        <f t="shared" ca="1" si="93"/>
        <v>0</v>
      </c>
      <c r="H701" s="35">
        <f t="shared" ca="1" si="94"/>
        <v>2.1892957604672572</v>
      </c>
      <c r="I701" s="35">
        <f t="shared" ca="1" si="95"/>
        <v>1785.776966031772</v>
      </c>
      <c r="J701" s="35">
        <f t="shared" ca="1" si="96"/>
        <v>2.1892957604673029</v>
      </c>
      <c r="K701" s="35">
        <f t="shared" ca="1" si="98"/>
        <v>1783.8381932624368</v>
      </c>
      <c r="L701" s="35">
        <f t="shared" ca="1" si="97"/>
        <v>1785.776966031772</v>
      </c>
    </row>
    <row r="702" spans="3:12" x14ac:dyDescent="0.25">
      <c r="C702" s="3">
        <v>685</v>
      </c>
      <c r="D702" s="35">
        <f t="shared" ca="1" si="90"/>
        <v>2.1592040609764922</v>
      </c>
      <c r="E702" s="35">
        <f t="shared" ca="1" si="91"/>
        <v>1785.7468743322811</v>
      </c>
      <c r="F702" s="35">
        <f t="shared" ca="1" si="92"/>
        <v>1785.7468743322811</v>
      </c>
      <c r="G702" s="35">
        <f t="shared" ca="1" si="93"/>
        <v>0</v>
      </c>
      <c r="H702" s="35">
        <f t="shared" ca="1" si="94"/>
        <v>2.2789915828577696</v>
      </c>
      <c r="I702" s="35">
        <f t="shared" ca="1" si="95"/>
        <v>1788.0258659151389</v>
      </c>
      <c r="J702" s="35">
        <f t="shared" ca="1" si="96"/>
        <v>2.2789915828577705</v>
      </c>
      <c r="K702" s="35">
        <f t="shared" ca="1" si="98"/>
        <v>1788.0258659151389</v>
      </c>
      <c r="L702" s="35">
        <f t="shared" ca="1" si="97"/>
        <v>1785.776966031772</v>
      </c>
    </row>
    <row r="703" spans="3:12" x14ac:dyDescent="0.25">
      <c r="C703" s="3">
        <v>686</v>
      </c>
      <c r="D703" s="35">
        <f t="shared" ca="1" si="90"/>
        <v>2.5539379999334066</v>
      </c>
      <c r="E703" s="35">
        <f t="shared" ca="1" si="91"/>
        <v>1788.3008123322145</v>
      </c>
      <c r="F703" s="35">
        <f t="shared" ca="1" si="92"/>
        <v>1788.3008123322145</v>
      </c>
      <c r="G703" s="35">
        <f t="shared" ca="1" si="93"/>
        <v>0</v>
      </c>
      <c r="H703" s="35">
        <f t="shared" ca="1" si="94"/>
        <v>2.5995851203889955</v>
      </c>
      <c r="I703" s="35">
        <f t="shared" ca="1" si="95"/>
        <v>1790.9003974526036</v>
      </c>
      <c r="J703" s="35">
        <f t="shared" ca="1" si="96"/>
        <v>2.5995851203890652</v>
      </c>
      <c r="K703" s="35">
        <f t="shared" ca="1" si="98"/>
        <v>1788.0258659151389</v>
      </c>
      <c r="L703" s="35">
        <f t="shared" ca="1" si="97"/>
        <v>1790.9003974526036</v>
      </c>
    </row>
    <row r="704" spans="3:12" x14ac:dyDescent="0.25">
      <c r="C704" s="3">
        <v>687</v>
      </c>
      <c r="D704" s="35">
        <f t="shared" ca="1" si="90"/>
        <v>3.6017936925080645</v>
      </c>
      <c r="E704" s="35">
        <f t="shared" ca="1" si="91"/>
        <v>1791.9026060247224</v>
      </c>
      <c r="F704" s="35">
        <f t="shared" ca="1" si="92"/>
        <v>1791.9026060247224</v>
      </c>
      <c r="G704" s="35">
        <f t="shared" ca="1" si="93"/>
        <v>0</v>
      </c>
      <c r="H704" s="35">
        <f t="shared" ca="1" si="94"/>
        <v>1.9965078230179607</v>
      </c>
      <c r="I704" s="35">
        <f t="shared" ca="1" si="95"/>
        <v>1793.8991138477404</v>
      </c>
      <c r="J704" s="35">
        <f t="shared" ca="1" si="96"/>
        <v>1.9965078230179643</v>
      </c>
      <c r="K704" s="35">
        <f t="shared" ca="1" si="98"/>
        <v>1793.8991138477404</v>
      </c>
      <c r="L704" s="35">
        <f t="shared" ca="1" si="97"/>
        <v>1790.9003974526036</v>
      </c>
    </row>
    <row r="705" spans="3:12" x14ac:dyDescent="0.25">
      <c r="C705" s="3">
        <v>688</v>
      </c>
      <c r="D705" s="35">
        <f t="shared" ca="1" si="90"/>
        <v>3.2030263706886117</v>
      </c>
      <c r="E705" s="35">
        <f t="shared" ca="1" si="91"/>
        <v>1795.105632395411</v>
      </c>
      <c r="F705" s="35">
        <f t="shared" ca="1" si="92"/>
        <v>1795.105632395411</v>
      </c>
      <c r="G705" s="35">
        <f t="shared" ca="1" si="93"/>
        <v>0</v>
      </c>
      <c r="H705" s="35">
        <f t="shared" ca="1" si="94"/>
        <v>2.0804450473007825</v>
      </c>
      <c r="I705" s="35">
        <f t="shared" ca="1" si="95"/>
        <v>1797.1860774427118</v>
      </c>
      <c r="J705" s="35">
        <f t="shared" ca="1" si="96"/>
        <v>2.0804450473008274</v>
      </c>
      <c r="K705" s="35">
        <f t="shared" ca="1" si="98"/>
        <v>1793.8991138477404</v>
      </c>
      <c r="L705" s="35">
        <f t="shared" ca="1" si="97"/>
        <v>1797.1860774427118</v>
      </c>
    </row>
    <row r="706" spans="3:12" x14ac:dyDescent="0.25">
      <c r="C706" s="3">
        <v>689</v>
      </c>
      <c r="D706" s="35">
        <f t="shared" ca="1" si="90"/>
        <v>1.7742885239892221</v>
      </c>
      <c r="E706" s="35">
        <f t="shared" ca="1" si="91"/>
        <v>1796.8799209194003</v>
      </c>
      <c r="F706" s="35">
        <f t="shared" ca="1" si="92"/>
        <v>1796.8799209194003</v>
      </c>
      <c r="G706" s="35">
        <f t="shared" ca="1" si="93"/>
        <v>0</v>
      </c>
      <c r="H706" s="35">
        <f t="shared" ca="1" si="94"/>
        <v>2.3763780001910302</v>
      </c>
      <c r="I706" s="35">
        <f t="shared" ca="1" si="95"/>
        <v>1799.2562989195912</v>
      </c>
      <c r="J706" s="35">
        <f t="shared" ca="1" si="96"/>
        <v>2.3763780001909254</v>
      </c>
      <c r="K706" s="35">
        <f t="shared" ca="1" si="98"/>
        <v>1799.2562989195912</v>
      </c>
      <c r="L706" s="35">
        <f t="shared" ca="1" si="97"/>
        <v>1797.1860774427118</v>
      </c>
    </row>
    <row r="707" spans="3:12" x14ac:dyDescent="0.25">
      <c r="C707" s="3">
        <v>690</v>
      </c>
      <c r="D707" s="35">
        <f t="shared" ca="1" si="90"/>
        <v>4.9652022839066303</v>
      </c>
      <c r="E707" s="35">
        <f t="shared" ca="1" si="91"/>
        <v>1801.8451232033069</v>
      </c>
      <c r="F707" s="35">
        <f t="shared" ca="1" si="92"/>
        <v>1801.8451232033069</v>
      </c>
      <c r="G707" s="35">
        <f t="shared" ca="1" si="93"/>
        <v>0</v>
      </c>
      <c r="H707" s="35">
        <f t="shared" ca="1" si="94"/>
        <v>2.9745691042629803</v>
      </c>
      <c r="I707" s="35">
        <f t="shared" ca="1" si="95"/>
        <v>1804.81969230757</v>
      </c>
      <c r="J707" s="35">
        <f t="shared" ca="1" si="96"/>
        <v>2.9745691042630824</v>
      </c>
      <c r="K707" s="35">
        <f t="shared" ca="1" si="98"/>
        <v>1799.2562989195912</v>
      </c>
      <c r="L707" s="35">
        <f t="shared" ca="1" si="97"/>
        <v>1804.81969230757</v>
      </c>
    </row>
    <row r="708" spans="3:12" x14ac:dyDescent="0.25">
      <c r="C708" s="3">
        <v>691</v>
      </c>
      <c r="D708" s="35">
        <f t="shared" ca="1" si="90"/>
        <v>1.852546734749501</v>
      </c>
      <c r="E708" s="35">
        <f t="shared" ca="1" si="91"/>
        <v>1803.6976699380564</v>
      </c>
      <c r="F708" s="35">
        <f t="shared" ca="1" si="92"/>
        <v>1803.6976699380564</v>
      </c>
      <c r="G708" s="35">
        <f t="shared" ca="1" si="93"/>
        <v>0</v>
      </c>
      <c r="H708" s="35">
        <f t="shared" ca="1" si="94"/>
        <v>1.8181796300872188</v>
      </c>
      <c r="I708" s="35">
        <f t="shared" ca="1" si="95"/>
        <v>1805.5158495681435</v>
      </c>
      <c r="J708" s="35">
        <f t="shared" ca="1" si="96"/>
        <v>1.8181796300871156</v>
      </c>
      <c r="K708" s="35">
        <f t="shared" ca="1" si="98"/>
        <v>1805.5158495681435</v>
      </c>
      <c r="L708" s="35">
        <f t="shared" ca="1" si="97"/>
        <v>1804.81969230757</v>
      </c>
    </row>
    <row r="709" spans="3:12" x14ac:dyDescent="0.25">
      <c r="C709" s="3">
        <v>692</v>
      </c>
      <c r="D709" s="35">
        <f t="shared" ca="1" si="90"/>
        <v>0.36769467831653746</v>
      </c>
      <c r="E709" s="35">
        <f t="shared" ca="1" si="91"/>
        <v>1804.065364616373</v>
      </c>
      <c r="F709" s="35">
        <f t="shared" ca="1" si="92"/>
        <v>1804.81969230757</v>
      </c>
      <c r="G709" s="35">
        <f t="shared" ca="1" si="93"/>
        <v>0.75432769119697696</v>
      </c>
      <c r="H709" s="35">
        <f t="shared" ca="1" si="94"/>
        <v>1.804005421506389</v>
      </c>
      <c r="I709" s="35">
        <f t="shared" ca="1" si="95"/>
        <v>1806.6236977290764</v>
      </c>
      <c r="J709" s="35">
        <f t="shared" ca="1" si="96"/>
        <v>2.5583331127033944</v>
      </c>
      <c r="K709" s="35">
        <f t="shared" ca="1" si="98"/>
        <v>1805.5158495681435</v>
      </c>
      <c r="L709" s="35">
        <f t="shared" ca="1" si="97"/>
        <v>1806.6236977290764</v>
      </c>
    </row>
    <row r="710" spans="3:12" x14ac:dyDescent="0.25">
      <c r="C710" s="3">
        <v>693</v>
      </c>
      <c r="D710" s="35">
        <f t="shared" ca="1" si="90"/>
        <v>4.1538524050299106</v>
      </c>
      <c r="E710" s="35">
        <f t="shared" ca="1" si="91"/>
        <v>1808.219217021403</v>
      </c>
      <c r="F710" s="35">
        <f t="shared" ca="1" si="92"/>
        <v>1808.219217021403</v>
      </c>
      <c r="G710" s="35">
        <f t="shared" ca="1" si="93"/>
        <v>0</v>
      </c>
      <c r="H710" s="35">
        <f t="shared" ca="1" si="94"/>
        <v>1.8083962020125903</v>
      </c>
      <c r="I710" s="35">
        <f t="shared" ca="1" si="95"/>
        <v>1810.0276132234155</v>
      </c>
      <c r="J710" s="35">
        <f t="shared" ca="1" si="96"/>
        <v>1.8083962020125455</v>
      </c>
      <c r="K710" s="35">
        <f t="shared" ca="1" si="98"/>
        <v>1810.0276132234155</v>
      </c>
      <c r="L710" s="35">
        <f t="shared" ca="1" si="97"/>
        <v>1806.6236977290764</v>
      </c>
    </row>
    <row r="711" spans="3:12" x14ac:dyDescent="0.25">
      <c r="C711" s="3">
        <v>694</v>
      </c>
      <c r="D711" s="35">
        <f t="shared" ca="1" si="90"/>
        <v>2.2371834742578107</v>
      </c>
      <c r="E711" s="35">
        <f t="shared" ca="1" si="91"/>
        <v>1810.4564004956608</v>
      </c>
      <c r="F711" s="35">
        <f t="shared" ca="1" si="92"/>
        <v>1810.4564004956608</v>
      </c>
      <c r="G711" s="35">
        <f t="shared" ca="1" si="93"/>
        <v>0</v>
      </c>
      <c r="H711" s="35">
        <f t="shared" ca="1" si="94"/>
        <v>2.3422295934464747</v>
      </c>
      <c r="I711" s="35">
        <f t="shared" ca="1" si="95"/>
        <v>1812.7986300891073</v>
      </c>
      <c r="J711" s="35">
        <f t="shared" ca="1" si="96"/>
        <v>2.3422295934465183</v>
      </c>
      <c r="K711" s="35">
        <f t="shared" ca="1" si="98"/>
        <v>1810.0276132234155</v>
      </c>
      <c r="L711" s="35">
        <f t="shared" ca="1" si="97"/>
        <v>1812.7986300891073</v>
      </c>
    </row>
    <row r="712" spans="3:12" x14ac:dyDescent="0.25">
      <c r="C712" s="3">
        <v>695</v>
      </c>
      <c r="D712" s="35">
        <f t="shared" ca="1" si="90"/>
        <v>4.9598420578635913</v>
      </c>
      <c r="E712" s="35">
        <f t="shared" ca="1" si="91"/>
        <v>1815.4162425535244</v>
      </c>
      <c r="F712" s="35">
        <f t="shared" ca="1" si="92"/>
        <v>1815.4162425535244</v>
      </c>
      <c r="G712" s="35">
        <f t="shared" ca="1" si="93"/>
        <v>0</v>
      </c>
      <c r="H712" s="35">
        <f t="shared" ca="1" si="94"/>
        <v>3.071238407762642</v>
      </c>
      <c r="I712" s="35">
        <f t="shared" ca="1" si="95"/>
        <v>1818.487480961287</v>
      </c>
      <c r="J712" s="35">
        <f t="shared" ca="1" si="96"/>
        <v>3.0712384077626211</v>
      </c>
      <c r="K712" s="35">
        <f t="shared" ca="1" si="98"/>
        <v>1818.487480961287</v>
      </c>
      <c r="L712" s="35">
        <f t="shared" ca="1" si="97"/>
        <v>1812.7986300891073</v>
      </c>
    </row>
    <row r="713" spans="3:12" x14ac:dyDescent="0.25">
      <c r="C713" s="3">
        <v>696</v>
      </c>
      <c r="D713" s="35">
        <f t="shared" ca="1" si="90"/>
        <v>0.23220790886746279</v>
      </c>
      <c r="E713" s="35">
        <f t="shared" ca="1" si="91"/>
        <v>1815.6484504623918</v>
      </c>
      <c r="F713" s="35">
        <f t="shared" ca="1" si="92"/>
        <v>1815.6484504623918</v>
      </c>
      <c r="G713" s="35">
        <f t="shared" ca="1" si="93"/>
        <v>0</v>
      </c>
      <c r="H713" s="35">
        <f t="shared" ca="1" si="94"/>
        <v>1.317822550598315</v>
      </c>
      <c r="I713" s="35">
        <f t="shared" ca="1" si="95"/>
        <v>1816.9662730129901</v>
      </c>
      <c r="J713" s="35">
        <f t="shared" ca="1" si="96"/>
        <v>1.3178225505982937</v>
      </c>
      <c r="K713" s="35">
        <f t="shared" ca="1" si="98"/>
        <v>1818.487480961287</v>
      </c>
      <c r="L713" s="35">
        <f t="shared" ca="1" si="97"/>
        <v>1816.9662730129901</v>
      </c>
    </row>
    <row r="714" spans="3:12" x14ac:dyDescent="0.25">
      <c r="C714" s="3">
        <v>697</v>
      </c>
      <c r="D714" s="35">
        <f t="shared" ca="1" si="90"/>
        <v>2.8145025228406562</v>
      </c>
      <c r="E714" s="35">
        <f t="shared" ca="1" si="91"/>
        <v>1818.4629529852325</v>
      </c>
      <c r="F714" s="35">
        <f t="shared" ca="1" si="92"/>
        <v>1818.4629529852325</v>
      </c>
      <c r="G714" s="35">
        <f t="shared" ca="1" si="93"/>
        <v>0</v>
      </c>
      <c r="H714" s="35">
        <f t="shared" ca="1" si="94"/>
        <v>2.1941493061599142</v>
      </c>
      <c r="I714" s="35">
        <f t="shared" ca="1" si="95"/>
        <v>1820.6571022913924</v>
      </c>
      <c r="J714" s="35">
        <f t="shared" ca="1" si="96"/>
        <v>2.1941493061599431</v>
      </c>
      <c r="K714" s="35">
        <f t="shared" ca="1" si="98"/>
        <v>1818.487480961287</v>
      </c>
      <c r="L714" s="35">
        <f t="shared" ca="1" si="97"/>
        <v>1820.6571022913924</v>
      </c>
    </row>
    <row r="715" spans="3:12" x14ac:dyDescent="0.25">
      <c r="C715" s="3">
        <v>698</v>
      </c>
      <c r="D715" s="35">
        <f t="shared" ca="1" si="90"/>
        <v>2.1951525343225793</v>
      </c>
      <c r="E715" s="35">
        <f t="shared" ca="1" si="91"/>
        <v>1820.6581055195552</v>
      </c>
      <c r="F715" s="35">
        <f t="shared" ca="1" si="92"/>
        <v>1820.6581055195552</v>
      </c>
      <c r="G715" s="35">
        <f t="shared" ca="1" si="93"/>
        <v>0</v>
      </c>
      <c r="H715" s="35">
        <f t="shared" ca="1" si="94"/>
        <v>2.2674891887544035</v>
      </c>
      <c r="I715" s="35">
        <f t="shared" ca="1" si="95"/>
        <v>1822.9255947083095</v>
      </c>
      <c r="J715" s="35">
        <f t="shared" ca="1" si="96"/>
        <v>2.2674891887543254</v>
      </c>
      <c r="K715" s="35">
        <f t="shared" ca="1" si="98"/>
        <v>1822.9255947083095</v>
      </c>
      <c r="L715" s="35">
        <f t="shared" ca="1" si="97"/>
        <v>1820.6571022913924</v>
      </c>
    </row>
    <row r="716" spans="3:12" x14ac:dyDescent="0.25">
      <c r="C716" s="3">
        <v>699</v>
      </c>
      <c r="D716" s="35">
        <f t="shared" ca="1" si="90"/>
        <v>1.1588924950776054</v>
      </c>
      <c r="E716" s="35">
        <f t="shared" ca="1" si="91"/>
        <v>1821.8169980146329</v>
      </c>
      <c r="F716" s="35">
        <f t="shared" ca="1" si="92"/>
        <v>1821.8169980146329</v>
      </c>
      <c r="G716" s="35">
        <f t="shared" ca="1" si="93"/>
        <v>0</v>
      </c>
      <c r="H716" s="35">
        <f t="shared" ca="1" si="94"/>
        <v>1.8057015505867073</v>
      </c>
      <c r="I716" s="35">
        <f t="shared" ca="1" si="95"/>
        <v>1823.6226995652196</v>
      </c>
      <c r="J716" s="35">
        <f t="shared" ca="1" si="96"/>
        <v>1.8057015505867184</v>
      </c>
      <c r="K716" s="35">
        <f t="shared" ca="1" si="98"/>
        <v>1822.9255947083095</v>
      </c>
      <c r="L716" s="35">
        <f t="shared" ca="1" si="97"/>
        <v>1823.6226995652196</v>
      </c>
    </row>
    <row r="717" spans="3:12" x14ac:dyDescent="0.25">
      <c r="C717" s="3">
        <v>700</v>
      </c>
      <c r="D717" s="35">
        <f t="shared" ca="1" si="90"/>
        <v>4.4712874802823297</v>
      </c>
      <c r="E717" s="35">
        <f t="shared" ca="1" si="91"/>
        <v>1826.2882854949153</v>
      </c>
      <c r="F717" s="35">
        <f t="shared" ca="1" si="92"/>
        <v>1826.2882854949153</v>
      </c>
      <c r="G717" s="35">
        <f t="shared" ca="1" si="93"/>
        <v>0</v>
      </c>
      <c r="H717" s="35">
        <f t="shared" ca="1" si="94"/>
        <v>1.8058069542728965</v>
      </c>
      <c r="I717" s="35">
        <f t="shared" ca="1" si="95"/>
        <v>1828.0940924491881</v>
      </c>
      <c r="J717" s="35">
        <f t="shared" ca="1" si="96"/>
        <v>1.805806954272839</v>
      </c>
      <c r="K717" s="35">
        <f t="shared" ca="1" si="98"/>
        <v>1828.0940924491881</v>
      </c>
      <c r="L717" s="35">
        <f t="shared" ca="1" si="97"/>
        <v>1823.6226995652196</v>
      </c>
    </row>
    <row r="718" spans="3:12" x14ac:dyDescent="0.25">
      <c r="C718" s="3">
        <v>701</v>
      </c>
      <c r="D718" s="35">
        <f t="shared" ca="1" si="90"/>
        <v>4.3028273004783841</v>
      </c>
      <c r="E718" s="35">
        <f t="shared" ca="1" si="91"/>
        <v>1830.5911127953937</v>
      </c>
      <c r="F718" s="35">
        <f t="shared" ca="1" si="92"/>
        <v>1830.5911127953937</v>
      </c>
      <c r="G718" s="35">
        <f t="shared" ca="1" si="93"/>
        <v>0</v>
      </c>
      <c r="H718" s="35">
        <f t="shared" ca="1" si="94"/>
        <v>2.8993314567571957</v>
      </c>
      <c r="I718" s="35">
        <f t="shared" ca="1" si="95"/>
        <v>1833.4904442521508</v>
      </c>
      <c r="J718" s="35">
        <f t="shared" ca="1" si="96"/>
        <v>2.8993314567571815</v>
      </c>
      <c r="K718" s="35">
        <f t="shared" ca="1" si="98"/>
        <v>1828.0940924491881</v>
      </c>
      <c r="L718" s="35">
        <f t="shared" ca="1" si="97"/>
        <v>1833.4904442521508</v>
      </c>
    </row>
    <row r="719" spans="3:12" x14ac:dyDescent="0.25">
      <c r="C719" s="3">
        <v>702</v>
      </c>
      <c r="D719" s="35">
        <f t="shared" ca="1" si="90"/>
        <v>3.542439865067041</v>
      </c>
      <c r="E719" s="35">
        <f t="shared" ca="1" si="91"/>
        <v>1834.1335526604607</v>
      </c>
      <c r="F719" s="35">
        <f t="shared" ca="1" si="92"/>
        <v>1834.1335526604607</v>
      </c>
      <c r="G719" s="35">
        <f t="shared" ca="1" si="93"/>
        <v>0</v>
      </c>
      <c r="H719" s="35">
        <f t="shared" ca="1" si="94"/>
        <v>1.7364055843260937</v>
      </c>
      <c r="I719" s="35">
        <f t="shared" ca="1" si="95"/>
        <v>1835.8699582447869</v>
      </c>
      <c r="J719" s="35">
        <f t="shared" ca="1" si="96"/>
        <v>1.7364055843261212</v>
      </c>
      <c r="K719" s="35">
        <f t="shared" ca="1" si="98"/>
        <v>1835.8699582447869</v>
      </c>
      <c r="L719" s="35">
        <f t="shared" ca="1" si="97"/>
        <v>1833.4904442521508</v>
      </c>
    </row>
    <row r="720" spans="3:12" x14ac:dyDescent="0.25">
      <c r="C720" s="3">
        <v>703</v>
      </c>
      <c r="D720" s="35">
        <f t="shared" ca="1" si="90"/>
        <v>9.4651228868264381E-2</v>
      </c>
      <c r="E720" s="35">
        <f t="shared" ca="1" si="91"/>
        <v>1834.2282038893291</v>
      </c>
      <c r="F720" s="35">
        <f t="shared" ca="1" si="92"/>
        <v>1834.2282038893291</v>
      </c>
      <c r="G720" s="35">
        <f t="shared" ca="1" si="93"/>
        <v>0</v>
      </c>
      <c r="H720" s="35">
        <f t="shared" ca="1" si="94"/>
        <v>2.0801186424166809</v>
      </c>
      <c r="I720" s="35">
        <f t="shared" ca="1" si="95"/>
        <v>1836.3083225317457</v>
      </c>
      <c r="J720" s="35">
        <f t="shared" ca="1" si="96"/>
        <v>2.0801186424166644</v>
      </c>
      <c r="K720" s="35">
        <f t="shared" ca="1" si="98"/>
        <v>1835.8699582447869</v>
      </c>
      <c r="L720" s="35">
        <f t="shared" ca="1" si="97"/>
        <v>1836.3083225317457</v>
      </c>
    </row>
    <row r="721" spans="3:12" x14ac:dyDescent="0.25">
      <c r="C721" s="3">
        <v>704</v>
      </c>
      <c r="D721" s="35">
        <f t="shared" ca="1" si="90"/>
        <v>3.9877495737024153</v>
      </c>
      <c r="E721" s="35">
        <f t="shared" ca="1" si="91"/>
        <v>1838.2159534630314</v>
      </c>
      <c r="F721" s="35">
        <f t="shared" ca="1" si="92"/>
        <v>1838.2159534630314</v>
      </c>
      <c r="G721" s="35">
        <f t="shared" ca="1" si="93"/>
        <v>0</v>
      </c>
      <c r="H721" s="35">
        <f t="shared" ca="1" si="94"/>
        <v>2.622732239605079</v>
      </c>
      <c r="I721" s="35">
        <f t="shared" ca="1" si="95"/>
        <v>1840.8386857026364</v>
      </c>
      <c r="J721" s="35">
        <f t="shared" ca="1" si="96"/>
        <v>2.6227322396050567</v>
      </c>
      <c r="K721" s="35">
        <f t="shared" ca="1" si="98"/>
        <v>1840.8386857026364</v>
      </c>
      <c r="L721" s="35">
        <f t="shared" ca="1" si="97"/>
        <v>1836.3083225317457</v>
      </c>
    </row>
    <row r="722" spans="3:12" x14ac:dyDescent="0.25">
      <c r="C722" s="3">
        <v>705</v>
      </c>
      <c r="D722" s="35">
        <f t="shared" ca="1" si="90"/>
        <v>3.2390892063056858</v>
      </c>
      <c r="E722" s="35">
        <f t="shared" ca="1" si="91"/>
        <v>1841.455042669337</v>
      </c>
      <c r="F722" s="35">
        <f t="shared" ca="1" si="92"/>
        <v>1841.455042669337</v>
      </c>
      <c r="G722" s="35">
        <f t="shared" ca="1" si="93"/>
        <v>0</v>
      </c>
      <c r="H722" s="35">
        <f t="shared" ca="1" si="94"/>
        <v>2.0122875663611173</v>
      </c>
      <c r="I722" s="35">
        <f t="shared" ca="1" si="95"/>
        <v>1843.467330235698</v>
      </c>
      <c r="J722" s="35">
        <f t="shared" ca="1" si="96"/>
        <v>2.0122875663610102</v>
      </c>
      <c r="K722" s="35">
        <f t="shared" ca="1" si="98"/>
        <v>1840.8386857026364</v>
      </c>
      <c r="L722" s="35">
        <f t="shared" ca="1" si="97"/>
        <v>1843.467330235698</v>
      </c>
    </row>
    <row r="723" spans="3:12" x14ac:dyDescent="0.25">
      <c r="C723" s="3">
        <v>706</v>
      </c>
      <c r="D723" s="35">
        <f t="shared" ca="1" si="90"/>
        <v>4.8606160007703565</v>
      </c>
      <c r="E723" s="35">
        <f t="shared" ca="1" si="91"/>
        <v>1846.3156586701073</v>
      </c>
      <c r="F723" s="35">
        <f t="shared" ca="1" si="92"/>
        <v>1846.3156586701073</v>
      </c>
      <c r="G723" s="35">
        <f t="shared" ca="1" si="93"/>
        <v>0</v>
      </c>
      <c r="H723" s="35">
        <f t="shared" ca="1" si="94"/>
        <v>1.9716947381152021</v>
      </c>
      <c r="I723" s="35">
        <f t="shared" ca="1" si="95"/>
        <v>1848.2873534082225</v>
      </c>
      <c r="J723" s="35">
        <f t="shared" ca="1" si="96"/>
        <v>1.971694738115275</v>
      </c>
      <c r="K723" s="35">
        <f t="shared" ca="1" si="98"/>
        <v>1848.2873534082225</v>
      </c>
      <c r="L723" s="35">
        <f t="shared" ca="1" si="97"/>
        <v>1843.467330235698</v>
      </c>
    </row>
    <row r="724" spans="3:12" x14ac:dyDescent="0.25">
      <c r="C724" s="3">
        <v>707</v>
      </c>
      <c r="D724" s="35">
        <f t="shared" ref="D724:D787" ca="1" si="99">$C$7+($C$8-$C$7)*RAND()</f>
        <v>8.1427358404684291E-3</v>
      </c>
      <c r="E724" s="35">
        <f t="shared" ref="E724:E787" ca="1" si="100">D724+E723</f>
        <v>1846.3238014059477</v>
      </c>
      <c r="F724" s="35">
        <f t="shared" ref="F724:F787" ca="1" si="101">IF(E724&lt;=MIN(K723:L723),MIN(K723:L723),E724)</f>
        <v>1846.3238014059477</v>
      </c>
      <c r="G724" s="35">
        <f t="shared" ref="G724:G787" ca="1" si="102">F724-E724</f>
        <v>0</v>
      </c>
      <c r="H724" s="35">
        <f t="shared" ref="H724:H787" ca="1" si="103">NORMINV(RAND(),$C$11,$C$12)</f>
        <v>2.3922346765209692</v>
      </c>
      <c r="I724" s="35">
        <f t="shared" ref="I724:I787" ca="1" si="104">H724+F724</f>
        <v>1848.7160360824687</v>
      </c>
      <c r="J724" s="35">
        <f t="shared" ref="J724:J787" ca="1" si="105">I724-E724</f>
        <v>2.3922346765209568</v>
      </c>
      <c r="K724" s="35">
        <f t="shared" ca="1" si="98"/>
        <v>1848.2873534082225</v>
      </c>
      <c r="L724" s="35">
        <f t="shared" ca="1" si="97"/>
        <v>1848.7160360824687</v>
      </c>
    </row>
    <row r="725" spans="3:12" x14ac:dyDescent="0.25">
      <c r="C725" s="3">
        <v>708</v>
      </c>
      <c r="D725" s="35">
        <f t="shared" ca="1" si="99"/>
        <v>4.7341556795888966</v>
      </c>
      <c r="E725" s="35">
        <f t="shared" ca="1" si="100"/>
        <v>1851.0579570855366</v>
      </c>
      <c r="F725" s="35">
        <f t="shared" ca="1" si="101"/>
        <v>1851.0579570855366</v>
      </c>
      <c r="G725" s="35">
        <f t="shared" ca="1" si="102"/>
        <v>0</v>
      </c>
      <c r="H725" s="35">
        <f t="shared" ca="1" si="103"/>
        <v>2.1308376566221385</v>
      </c>
      <c r="I725" s="35">
        <f t="shared" ca="1" si="104"/>
        <v>1853.1887947421587</v>
      </c>
      <c r="J725" s="35">
        <f t="shared" ca="1" si="105"/>
        <v>2.1308376566221341</v>
      </c>
      <c r="K725" s="35">
        <f t="shared" ca="1" si="98"/>
        <v>1853.1887947421587</v>
      </c>
      <c r="L725" s="35">
        <f t="shared" ref="L725:L788" ca="1" si="106">IF(L724=MIN(K724:L724),I725,L724)</f>
        <v>1848.7160360824687</v>
      </c>
    </row>
    <row r="726" spans="3:12" x14ac:dyDescent="0.25">
      <c r="C726" s="3">
        <v>709</v>
      </c>
      <c r="D726" s="35">
        <f t="shared" ca="1" si="99"/>
        <v>1.8833440829410182</v>
      </c>
      <c r="E726" s="35">
        <f t="shared" ca="1" si="100"/>
        <v>1852.9413011684776</v>
      </c>
      <c r="F726" s="35">
        <f t="shared" ca="1" si="101"/>
        <v>1852.9413011684776</v>
      </c>
      <c r="G726" s="35">
        <f t="shared" ca="1" si="102"/>
        <v>0</v>
      </c>
      <c r="H726" s="35">
        <f t="shared" ca="1" si="103"/>
        <v>1.8298181269629958</v>
      </c>
      <c r="I726" s="35">
        <f t="shared" ca="1" si="104"/>
        <v>1854.7711192954405</v>
      </c>
      <c r="J726" s="35">
        <f t="shared" ca="1" si="105"/>
        <v>1.8298181269628913</v>
      </c>
      <c r="K726" s="35">
        <f t="shared" ref="K726:K789" ca="1" si="107">IF(K725=MIN(K725:L725),I726,K725)</f>
        <v>1853.1887947421587</v>
      </c>
      <c r="L726" s="35">
        <f t="shared" ca="1" si="106"/>
        <v>1854.7711192954405</v>
      </c>
    </row>
    <row r="727" spans="3:12" x14ac:dyDescent="0.25">
      <c r="C727" s="3">
        <v>710</v>
      </c>
      <c r="D727" s="35">
        <f t="shared" ca="1" si="99"/>
        <v>2.9440692899975458</v>
      </c>
      <c r="E727" s="35">
        <f t="shared" ca="1" si="100"/>
        <v>1855.8853704584751</v>
      </c>
      <c r="F727" s="35">
        <f t="shared" ca="1" si="101"/>
        <v>1855.8853704584751</v>
      </c>
      <c r="G727" s="35">
        <f t="shared" ca="1" si="102"/>
        <v>0</v>
      </c>
      <c r="H727" s="35">
        <f t="shared" ca="1" si="103"/>
        <v>1.5895355875151584</v>
      </c>
      <c r="I727" s="35">
        <f t="shared" ca="1" si="104"/>
        <v>1857.4749060459903</v>
      </c>
      <c r="J727" s="35">
        <f t="shared" ca="1" si="105"/>
        <v>1.5895355875152291</v>
      </c>
      <c r="K727" s="35">
        <f t="shared" ca="1" si="107"/>
        <v>1857.4749060459903</v>
      </c>
      <c r="L727" s="35">
        <f t="shared" ca="1" si="106"/>
        <v>1854.7711192954405</v>
      </c>
    </row>
    <row r="728" spans="3:12" x14ac:dyDescent="0.25">
      <c r="C728" s="3">
        <v>711</v>
      </c>
      <c r="D728" s="35">
        <f t="shared" ca="1" si="99"/>
        <v>2.9803391028207384</v>
      </c>
      <c r="E728" s="35">
        <f t="shared" ca="1" si="100"/>
        <v>1858.8657095612959</v>
      </c>
      <c r="F728" s="35">
        <f t="shared" ca="1" si="101"/>
        <v>1858.8657095612959</v>
      </c>
      <c r="G728" s="35">
        <f t="shared" ca="1" si="102"/>
        <v>0</v>
      </c>
      <c r="H728" s="35">
        <f t="shared" ca="1" si="103"/>
        <v>1.6981103933545778</v>
      </c>
      <c r="I728" s="35">
        <f t="shared" ca="1" si="104"/>
        <v>1860.5638199546506</v>
      </c>
      <c r="J728" s="35">
        <f t="shared" ca="1" si="105"/>
        <v>1.6981103933546819</v>
      </c>
      <c r="K728" s="35">
        <f t="shared" ca="1" si="107"/>
        <v>1857.4749060459903</v>
      </c>
      <c r="L728" s="35">
        <f t="shared" ca="1" si="106"/>
        <v>1860.5638199546506</v>
      </c>
    </row>
    <row r="729" spans="3:12" x14ac:dyDescent="0.25">
      <c r="C729" s="3">
        <v>712</v>
      </c>
      <c r="D729" s="35">
        <f t="shared" ca="1" si="99"/>
        <v>2.9318878332780933</v>
      </c>
      <c r="E729" s="35">
        <f t="shared" ca="1" si="100"/>
        <v>1861.797597394574</v>
      </c>
      <c r="F729" s="35">
        <f t="shared" ca="1" si="101"/>
        <v>1861.797597394574</v>
      </c>
      <c r="G729" s="35">
        <f t="shared" ca="1" si="102"/>
        <v>0</v>
      </c>
      <c r="H729" s="35">
        <f t="shared" ca="1" si="103"/>
        <v>2.1940449760021634</v>
      </c>
      <c r="I729" s="35">
        <f t="shared" ca="1" si="104"/>
        <v>1863.9916423705763</v>
      </c>
      <c r="J729" s="35">
        <f t="shared" ca="1" si="105"/>
        <v>2.1940449760022602</v>
      </c>
      <c r="K729" s="35">
        <f t="shared" ca="1" si="107"/>
        <v>1863.9916423705763</v>
      </c>
      <c r="L729" s="35">
        <f t="shared" ca="1" si="106"/>
        <v>1860.5638199546506</v>
      </c>
    </row>
    <row r="730" spans="3:12" x14ac:dyDescent="0.25">
      <c r="C730" s="3">
        <v>713</v>
      </c>
      <c r="D730" s="35">
        <f t="shared" ca="1" si="99"/>
        <v>0.73037815282433249</v>
      </c>
      <c r="E730" s="35">
        <f t="shared" ca="1" si="100"/>
        <v>1862.5279755473985</v>
      </c>
      <c r="F730" s="35">
        <f t="shared" ca="1" si="101"/>
        <v>1862.5279755473985</v>
      </c>
      <c r="G730" s="35">
        <f t="shared" ca="1" si="102"/>
        <v>0</v>
      </c>
      <c r="H730" s="35">
        <f t="shared" ca="1" si="103"/>
        <v>1.8358051224989171</v>
      </c>
      <c r="I730" s="35">
        <f t="shared" ca="1" si="104"/>
        <v>1864.3637806698973</v>
      </c>
      <c r="J730" s="35">
        <f t="shared" ca="1" si="105"/>
        <v>1.8358051224988685</v>
      </c>
      <c r="K730" s="35">
        <f t="shared" ca="1" si="107"/>
        <v>1863.9916423705763</v>
      </c>
      <c r="L730" s="35">
        <f t="shared" ca="1" si="106"/>
        <v>1864.3637806698973</v>
      </c>
    </row>
    <row r="731" spans="3:12" x14ac:dyDescent="0.25">
      <c r="C731" s="3">
        <v>714</v>
      </c>
      <c r="D731" s="35">
        <f t="shared" ca="1" si="99"/>
        <v>0.98203756038730772</v>
      </c>
      <c r="E731" s="35">
        <f t="shared" ca="1" si="100"/>
        <v>1863.5100131077857</v>
      </c>
      <c r="F731" s="35">
        <f t="shared" ca="1" si="101"/>
        <v>1863.9916423705763</v>
      </c>
      <c r="G731" s="35">
        <f t="shared" ca="1" si="102"/>
        <v>0.48162926279064777</v>
      </c>
      <c r="H731" s="35">
        <f t="shared" ca="1" si="103"/>
        <v>2.0850885511919617</v>
      </c>
      <c r="I731" s="35">
        <f t="shared" ca="1" si="104"/>
        <v>1866.0767309217683</v>
      </c>
      <c r="J731" s="35">
        <f t="shared" ca="1" si="105"/>
        <v>2.5667178139826774</v>
      </c>
      <c r="K731" s="35">
        <f t="shared" ca="1" si="107"/>
        <v>1866.0767309217683</v>
      </c>
      <c r="L731" s="35">
        <f t="shared" ca="1" si="106"/>
        <v>1864.3637806698973</v>
      </c>
    </row>
    <row r="732" spans="3:12" x14ac:dyDescent="0.25">
      <c r="C732" s="3">
        <v>715</v>
      </c>
      <c r="D732" s="35">
        <f t="shared" ca="1" si="99"/>
        <v>0.25704895026068986</v>
      </c>
      <c r="E732" s="35">
        <f t="shared" ca="1" si="100"/>
        <v>1863.7670620580463</v>
      </c>
      <c r="F732" s="35">
        <f t="shared" ca="1" si="101"/>
        <v>1864.3637806698973</v>
      </c>
      <c r="G732" s="35">
        <f t="shared" ca="1" si="102"/>
        <v>0.59671861185097441</v>
      </c>
      <c r="H732" s="35">
        <f t="shared" ca="1" si="103"/>
        <v>2.1830976092157801</v>
      </c>
      <c r="I732" s="35">
        <f t="shared" ca="1" si="104"/>
        <v>1866.5468782791131</v>
      </c>
      <c r="J732" s="35">
        <f t="shared" ca="1" si="105"/>
        <v>2.779816221066767</v>
      </c>
      <c r="K732" s="35">
        <f t="shared" ca="1" si="107"/>
        <v>1866.0767309217683</v>
      </c>
      <c r="L732" s="35">
        <f t="shared" ca="1" si="106"/>
        <v>1866.5468782791131</v>
      </c>
    </row>
    <row r="733" spans="3:12" x14ac:dyDescent="0.25">
      <c r="C733" s="3">
        <v>716</v>
      </c>
      <c r="D733" s="35">
        <f t="shared" ca="1" si="99"/>
        <v>0.30963292592675162</v>
      </c>
      <c r="E733" s="35">
        <f t="shared" ca="1" si="100"/>
        <v>1864.0766949839731</v>
      </c>
      <c r="F733" s="35">
        <f t="shared" ca="1" si="101"/>
        <v>1866.0767309217683</v>
      </c>
      <c r="G733" s="35">
        <f t="shared" ca="1" si="102"/>
        <v>2.0000359377952464</v>
      </c>
      <c r="H733" s="35">
        <f t="shared" ca="1" si="103"/>
        <v>2.1359150688400876</v>
      </c>
      <c r="I733" s="35">
        <f t="shared" ca="1" si="104"/>
        <v>1868.2126459906085</v>
      </c>
      <c r="J733" s="35">
        <f t="shared" ca="1" si="105"/>
        <v>4.1359510066354233</v>
      </c>
      <c r="K733" s="35">
        <f t="shared" ca="1" si="107"/>
        <v>1868.2126459906085</v>
      </c>
      <c r="L733" s="35">
        <f t="shared" ca="1" si="106"/>
        <v>1866.5468782791131</v>
      </c>
    </row>
    <row r="734" spans="3:12" x14ac:dyDescent="0.25">
      <c r="C734" s="3">
        <v>717</v>
      </c>
      <c r="D734" s="35">
        <f t="shared" ca="1" si="99"/>
        <v>4.0051460761626902</v>
      </c>
      <c r="E734" s="35">
        <f t="shared" ca="1" si="100"/>
        <v>1868.0818410601357</v>
      </c>
      <c r="F734" s="35">
        <f t="shared" ca="1" si="101"/>
        <v>1868.0818410601357</v>
      </c>
      <c r="G734" s="35">
        <f t="shared" ca="1" si="102"/>
        <v>0</v>
      </c>
      <c r="H734" s="35">
        <f t="shared" ca="1" si="103"/>
        <v>2.1622948060173788</v>
      </c>
      <c r="I734" s="35">
        <f t="shared" ca="1" si="104"/>
        <v>1870.2441358661531</v>
      </c>
      <c r="J734" s="35">
        <f t="shared" ca="1" si="105"/>
        <v>2.1622948060173712</v>
      </c>
      <c r="K734" s="35">
        <f t="shared" ca="1" si="107"/>
        <v>1868.2126459906085</v>
      </c>
      <c r="L734" s="35">
        <f t="shared" ca="1" si="106"/>
        <v>1870.2441358661531</v>
      </c>
    </row>
    <row r="735" spans="3:12" x14ac:dyDescent="0.25">
      <c r="C735" s="3">
        <v>718</v>
      </c>
      <c r="D735" s="35">
        <f t="shared" ca="1" si="99"/>
        <v>4.7229318418800084</v>
      </c>
      <c r="E735" s="35">
        <f t="shared" ca="1" si="100"/>
        <v>1872.8047729020157</v>
      </c>
      <c r="F735" s="35">
        <f t="shared" ca="1" si="101"/>
        <v>1872.8047729020157</v>
      </c>
      <c r="G735" s="35">
        <f t="shared" ca="1" si="102"/>
        <v>0</v>
      </c>
      <c r="H735" s="35">
        <f t="shared" ca="1" si="103"/>
        <v>2.0416950345261502</v>
      </c>
      <c r="I735" s="35">
        <f t="shared" ca="1" si="104"/>
        <v>1874.8464679365418</v>
      </c>
      <c r="J735" s="35">
        <f t="shared" ca="1" si="105"/>
        <v>2.0416950345261284</v>
      </c>
      <c r="K735" s="35">
        <f t="shared" ca="1" si="107"/>
        <v>1874.8464679365418</v>
      </c>
      <c r="L735" s="35">
        <f t="shared" ca="1" si="106"/>
        <v>1870.2441358661531</v>
      </c>
    </row>
    <row r="736" spans="3:12" x14ac:dyDescent="0.25">
      <c r="C736" s="3">
        <v>719</v>
      </c>
      <c r="D736" s="35">
        <f t="shared" ca="1" si="99"/>
        <v>1.5827029653478104</v>
      </c>
      <c r="E736" s="35">
        <f t="shared" ca="1" si="100"/>
        <v>1874.3874758673635</v>
      </c>
      <c r="F736" s="35">
        <f t="shared" ca="1" si="101"/>
        <v>1874.3874758673635</v>
      </c>
      <c r="G736" s="35">
        <f t="shared" ca="1" si="102"/>
        <v>0</v>
      </c>
      <c r="H736" s="35">
        <f t="shared" ca="1" si="103"/>
        <v>2.6407669288312317</v>
      </c>
      <c r="I736" s="35">
        <f t="shared" ca="1" si="104"/>
        <v>1877.0282427961947</v>
      </c>
      <c r="J736" s="35">
        <f t="shared" ca="1" si="105"/>
        <v>2.6407669288312263</v>
      </c>
      <c r="K736" s="35">
        <f t="shared" ca="1" si="107"/>
        <v>1874.8464679365418</v>
      </c>
      <c r="L736" s="35">
        <f t="shared" ca="1" si="106"/>
        <v>1877.0282427961947</v>
      </c>
    </row>
    <row r="737" spans="3:12" x14ac:dyDescent="0.25">
      <c r="C737" s="3">
        <v>720</v>
      </c>
      <c r="D737" s="35">
        <f t="shared" ca="1" si="99"/>
        <v>4.7165242186823715</v>
      </c>
      <c r="E737" s="35">
        <f t="shared" ca="1" si="100"/>
        <v>1879.104000086046</v>
      </c>
      <c r="F737" s="35">
        <f t="shared" ca="1" si="101"/>
        <v>1879.104000086046</v>
      </c>
      <c r="G737" s="35">
        <f t="shared" ca="1" si="102"/>
        <v>0</v>
      </c>
      <c r="H737" s="35">
        <f t="shared" ca="1" si="103"/>
        <v>1.7529385756440123</v>
      </c>
      <c r="I737" s="35">
        <f t="shared" ca="1" si="104"/>
        <v>1880.85693866169</v>
      </c>
      <c r="J737" s="35">
        <f t="shared" ca="1" si="105"/>
        <v>1.7529385756440661</v>
      </c>
      <c r="K737" s="35">
        <f t="shared" ca="1" si="107"/>
        <v>1880.85693866169</v>
      </c>
      <c r="L737" s="35">
        <f t="shared" ca="1" si="106"/>
        <v>1877.0282427961947</v>
      </c>
    </row>
    <row r="738" spans="3:12" x14ac:dyDescent="0.25">
      <c r="C738" s="3">
        <v>721</v>
      </c>
      <c r="D738" s="35">
        <f t="shared" ca="1" si="99"/>
        <v>1.3742588141155569</v>
      </c>
      <c r="E738" s="35">
        <f t="shared" ca="1" si="100"/>
        <v>1880.4782589001616</v>
      </c>
      <c r="F738" s="35">
        <f t="shared" ca="1" si="101"/>
        <v>1880.4782589001616</v>
      </c>
      <c r="G738" s="35">
        <f t="shared" ca="1" si="102"/>
        <v>0</v>
      </c>
      <c r="H738" s="35">
        <f t="shared" ca="1" si="103"/>
        <v>2.0890038090085006</v>
      </c>
      <c r="I738" s="35">
        <f t="shared" ca="1" si="104"/>
        <v>1882.5672627091701</v>
      </c>
      <c r="J738" s="35">
        <f t="shared" ca="1" si="105"/>
        <v>2.0890038090085454</v>
      </c>
      <c r="K738" s="35">
        <f t="shared" ca="1" si="107"/>
        <v>1880.85693866169</v>
      </c>
      <c r="L738" s="35">
        <f t="shared" ca="1" si="106"/>
        <v>1882.5672627091701</v>
      </c>
    </row>
    <row r="739" spans="3:12" x14ac:dyDescent="0.25">
      <c r="C739" s="3">
        <v>722</v>
      </c>
      <c r="D739" s="35">
        <f t="shared" ca="1" si="99"/>
        <v>4.6484015049347596</v>
      </c>
      <c r="E739" s="35">
        <f t="shared" ca="1" si="100"/>
        <v>1885.1266604050963</v>
      </c>
      <c r="F739" s="35">
        <f t="shared" ca="1" si="101"/>
        <v>1885.1266604050963</v>
      </c>
      <c r="G739" s="35">
        <f t="shared" ca="1" si="102"/>
        <v>0</v>
      </c>
      <c r="H739" s="35">
        <f t="shared" ca="1" si="103"/>
        <v>1.8321159767252362</v>
      </c>
      <c r="I739" s="35">
        <f t="shared" ca="1" si="104"/>
        <v>1886.9587763818215</v>
      </c>
      <c r="J739" s="35">
        <f t="shared" ca="1" si="105"/>
        <v>1.8321159767251629</v>
      </c>
      <c r="K739" s="35">
        <f t="shared" ca="1" si="107"/>
        <v>1886.9587763818215</v>
      </c>
      <c r="L739" s="35">
        <f t="shared" ca="1" si="106"/>
        <v>1882.5672627091701</v>
      </c>
    </row>
    <row r="740" spans="3:12" x14ac:dyDescent="0.25">
      <c r="C740" s="3">
        <v>723</v>
      </c>
      <c r="D740" s="35">
        <f t="shared" ca="1" si="99"/>
        <v>4.1966524237659684</v>
      </c>
      <c r="E740" s="35">
        <f t="shared" ca="1" si="100"/>
        <v>1889.3233128288623</v>
      </c>
      <c r="F740" s="35">
        <f t="shared" ca="1" si="101"/>
        <v>1889.3233128288623</v>
      </c>
      <c r="G740" s="35">
        <f t="shared" ca="1" si="102"/>
        <v>0</v>
      </c>
      <c r="H740" s="35">
        <f t="shared" ca="1" si="103"/>
        <v>2.9354154037583964</v>
      </c>
      <c r="I740" s="35">
        <f t="shared" ca="1" si="104"/>
        <v>1892.2587282326208</v>
      </c>
      <c r="J740" s="35">
        <f t="shared" ca="1" si="105"/>
        <v>2.9354154037584976</v>
      </c>
      <c r="K740" s="35">
        <f t="shared" ca="1" si="107"/>
        <v>1886.9587763818215</v>
      </c>
      <c r="L740" s="35">
        <f t="shared" ca="1" si="106"/>
        <v>1892.2587282326208</v>
      </c>
    </row>
    <row r="741" spans="3:12" x14ac:dyDescent="0.25">
      <c r="C741" s="3">
        <v>724</v>
      </c>
      <c r="D741" s="35">
        <f t="shared" ca="1" si="99"/>
        <v>0.25059478795710299</v>
      </c>
      <c r="E741" s="35">
        <f t="shared" ca="1" si="100"/>
        <v>1889.5739076168195</v>
      </c>
      <c r="F741" s="35">
        <f t="shared" ca="1" si="101"/>
        <v>1889.5739076168195</v>
      </c>
      <c r="G741" s="35">
        <f t="shared" ca="1" si="102"/>
        <v>0</v>
      </c>
      <c r="H741" s="35">
        <f t="shared" ca="1" si="103"/>
        <v>1.3834224358107925</v>
      </c>
      <c r="I741" s="35">
        <f t="shared" ca="1" si="104"/>
        <v>1890.9573300526304</v>
      </c>
      <c r="J741" s="35">
        <f t="shared" ca="1" si="105"/>
        <v>1.3834224358108713</v>
      </c>
      <c r="K741" s="35">
        <f t="shared" ca="1" si="107"/>
        <v>1890.9573300526304</v>
      </c>
      <c r="L741" s="35">
        <f t="shared" ca="1" si="106"/>
        <v>1892.2587282326208</v>
      </c>
    </row>
    <row r="742" spans="3:12" x14ac:dyDescent="0.25">
      <c r="C742" s="3">
        <v>725</v>
      </c>
      <c r="D742" s="35">
        <f t="shared" ca="1" si="99"/>
        <v>2.1204885193581284</v>
      </c>
      <c r="E742" s="35">
        <f t="shared" ca="1" si="100"/>
        <v>1891.6943961361776</v>
      </c>
      <c r="F742" s="35">
        <f t="shared" ca="1" si="101"/>
        <v>1891.6943961361776</v>
      </c>
      <c r="G742" s="35">
        <f t="shared" ca="1" si="102"/>
        <v>0</v>
      </c>
      <c r="H742" s="35">
        <f t="shared" ca="1" si="103"/>
        <v>1.7012360192442464</v>
      </c>
      <c r="I742" s="35">
        <f t="shared" ca="1" si="104"/>
        <v>1893.3956321554219</v>
      </c>
      <c r="J742" s="35">
        <f t="shared" ca="1" si="105"/>
        <v>1.7012360192443339</v>
      </c>
      <c r="K742" s="35">
        <f t="shared" ca="1" si="107"/>
        <v>1893.3956321554219</v>
      </c>
      <c r="L742" s="35">
        <f t="shared" ca="1" si="106"/>
        <v>1892.2587282326208</v>
      </c>
    </row>
    <row r="743" spans="3:12" x14ac:dyDescent="0.25">
      <c r="C743" s="3">
        <v>726</v>
      </c>
      <c r="D743" s="35">
        <f t="shared" ca="1" si="99"/>
        <v>1.4055412795006017</v>
      </c>
      <c r="E743" s="35">
        <f t="shared" ca="1" si="100"/>
        <v>1893.0999374156781</v>
      </c>
      <c r="F743" s="35">
        <f t="shared" ca="1" si="101"/>
        <v>1893.0999374156781</v>
      </c>
      <c r="G743" s="35">
        <f t="shared" ca="1" si="102"/>
        <v>0</v>
      </c>
      <c r="H743" s="35">
        <f t="shared" ca="1" si="103"/>
        <v>2.6130772935532809</v>
      </c>
      <c r="I743" s="35">
        <f t="shared" ca="1" si="104"/>
        <v>1895.7130147092314</v>
      </c>
      <c r="J743" s="35">
        <f t="shared" ca="1" si="105"/>
        <v>2.6130772935532605</v>
      </c>
      <c r="K743" s="35">
        <f t="shared" ca="1" si="107"/>
        <v>1893.3956321554219</v>
      </c>
      <c r="L743" s="35">
        <f t="shared" ca="1" si="106"/>
        <v>1895.7130147092314</v>
      </c>
    </row>
    <row r="744" spans="3:12" x14ac:dyDescent="0.25">
      <c r="C744" s="3">
        <v>727</v>
      </c>
      <c r="D744" s="35">
        <f t="shared" ca="1" si="99"/>
        <v>3.1116294288409119</v>
      </c>
      <c r="E744" s="35">
        <f t="shared" ca="1" si="100"/>
        <v>1896.211566844519</v>
      </c>
      <c r="F744" s="35">
        <f t="shared" ca="1" si="101"/>
        <v>1896.211566844519</v>
      </c>
      <c r="G744" s="35">
        <f t="shared" ca="1" si="102"/>
        <v>0</v>
      </c>
      <c r="H744" s="35">
        <f t="shared" ca="1" si="103"/>
        <v>2.3362971147656642</v>
      </c>
      <c r="I744" s="35">
        <f t="shared" ca="1" si="104"/>
        <v>1898.5478639592845</v>
      </c>
      <c r="J744" s="35">
        <f t="shared" ca="1" si="105"/>
        <v>2.3362971147655571</v>
      </c>
      <c r="K744" s="35">
        <f t="shared" ca="1" si="107"/>
        <v>1898.5478639592845</v>
      </c>
      <c r="L744" s="35">
        <f t="shared" ca="1" si="106"/>
        <v>1895.7130147092314</v>
      </c>
    </row>
    <row r="745" spans="3:12" x14ac:dyDescent="0.25">
      <c r="C745" s="3">
        <v>728</v>
      </c>
      <c r="D745" s="35">
        <f t="shared" ca="1" si="99"/>
        <v>3.5945831196037696</v>
      </c>
      <c r="E745" s="35">
        <f t="shared" ca="1" si="100"/>
        <v>1899.8061499641228</v>
      </c>
      <c r="F745" s="35">
        <f t="shared" ca="1" si="101"/>
        <v>1899.8061499641228</v>
      </c>
      <c r="G745" s="35">
        <f t="shared" ca="1" si="102"/>
        <v>0</v>
      </c>
      <c r="H745" s="35">
        <f t="shared" ca="1" si="103"/>
        <v>2.2888339647405265</v>
      </c>
      <c r="I745" s="35">
        <f t="shared" ca="1" si="104"/>
        <v>1902.0949839288633</v>
      </c>
      <c r="J745" s="35">
        <f t="shared" ca="1" si="105"/>
        <v>2.2888339647404337</v>
      </c>
      <c r="K745" s="35">
        <f t="shared" ca="1" si="107"/>
        <v>1898.5478639592845</v>
      </c>
      <c r="L745" s="35">
        <f t="shared" ca="1" si="106"/>
        <v>1902.0949839288633</v>
      </c>
    </row>
    <row r="746" spans="3:12" x14ac:dyDescent="0.25">
      <c r="C746" s="3">
        <v>729</v>
      </c>
      <c r="D746" s="35">
        <f t="shared" ca="1" si="99"/>
        <v>4.3424351130648411</v>
      </c>
      <c r="E746" s="35">
        <f t="shared" ca="1" si="100"/>
        <v>1904.1485850771876</v>
      </c>
      <c r="F746" s="35">
        <f t="shared" ca="1" si="101"/>
        <v>1904.1485850771876</v>
      </c>
      <c r="G746" s="35">
        <f t="shared" ca="1" si="102"/>
        <v>0</v>
      </c>
      <c r="H746" s="35">
        <f t="shared" ca="1" si="103"/>
        <v>1.4028183814437973</v>
      </c>
      <c r="I746" s="35">
        <f t="shared" ca="1" si="104"/>
        <v>1905.5514034586313</v>
      </c>
      <c r="J746" s="35">
        <f t="shared" ca="1" si="105"/>
        <v>1.4028183814436943</v>
      </c>
      <c r="K746" s="35">
        <f t="shared" ca="1" si="107"/>
        <v>1905.5514034586313</v>
      </c>
      <c r="L746" s="35">
        <f t="shared" ca="1" si="106"/>
        <v>1902.0949839288633</v>
      </c>
    </row>
    <row r="747" spans="3:12" x14ac:dyDescent="0.25">
      <c r="C747" s="3">
        <v>730</v>
      </c>
      <c r="D747" s="35">
        <f t="shared" ca="1" si="99"/>
        <v>0.33240822178654372</v>
      </c>
      <c r="E747" s="35">
        <f t="shared" ca="1" si="100"/>
        <v>1904.4809932989742</v>
      </c>
      <c r="F747" s="35">
        <f t="shared" ca="1" si="101"/>
        <v>1904.4809932989742</v>
      </c>
      <c r="G747" s="35">
        <f t="shared" ca="1" si="102"/>
        <v>0</v>
      </c>
      <c r="H747" s="35">
        <f t="shared" ca="1" si="103"/>
        <v>1.7817142764753389</v>
      </c>
      <c r="I747" s="35">
        <f t="shared" ca="1" si="104"/>
        <v>1906.2627075754497</v>
      </c>
      <c r="J747" s="35">
        <f t="shared" ca="1" si="105"/>
        <v>1.7817142764754408</v>
      </c>
      <c r="K747" s="35">
        <f t="shared" ca="1" si="107"/>
        <v>1905.5514034586313</v>
      </c>
      <c r="L747" s="35">
        <f t="shared" ca="1" si="106"/>
        <v>1906.2627075754497</v>
      </c>
    </row>
    <row r="748" spans="3:12" x14ac:dyDescent="0.25">
      <c r="C748" s="3">
        <v>731</v>
      </c>
      <c r="D748" s="35">
        <f t="shared" ca="1" si="99"/>
        <v>4.9998949713410843</v>
      </c>
      <c r="E748" s="35">
        <f t="shared" ca="1" si="100"/>
        <v>1909.4808882703153</v>
      </c>
      <c r="F748" s="35">
        <f t="shared" ca="1" si="101"/>
        <v>1909.4808882703153</v>
      </c>
      <c r="G748" s="35">
        <f t="shared" ca="1" si="102"/>
        <v>0</v>
      </c>
      <c r="H748" s="35">
        <f t="shared" ca="1" si="103"/>
        <v>2.122565848320356</v>
      </c>
      <c r="I748" s="35">
        <f t="shared" ca="1" si="104"/>
        <v>1911.6034541186357</v>
      </c>
      <c r="J748" s="35">
        <f t="shared" ca="1" si="105"/>
        <v>2.1225658483203915</v>
      </c>
      <c r="K748" s="35">
        <f t="shared" ca="1" si="107"/>
        <v>1911.6034541186357</v>
      </c>
      <c r="L748" s="35">
        <f t="shared" ca="1" si="106"/>
        <v>1906.2627075754497</v>
      </c>
    </row>
    <row r="749" spans="3:12" x14ac:dyDescent="0.25">
      <c r="C749" s="3">
        <v>732</v>
      </c>
      <c r="D749" s="35">
        <f t="shared" ca="1" si="99"/>
        <v>2.2913826454426252</v>
      </c>
      <c r="E749" s="35">
        <f t="shared" ca="1" si="100"/>
        <v>1911.7722709157579</v>
      </c>
      <c r="F749" s="35">
        <f t="shared" ca="1" si="101"/>
        <v>1911.7722709157579</v>
      </c>
      <c r="G749" s="35">
        <f t="shared" ca="1" si="102"/>
        <v>0</v>
      </c>
      <c r="H749" s="35">
        <f t="shared" ca="1" si="103"/>
        <v>2.3655838270435208</v>
      </c>
      <c r="I749" s="35">
        <f t="shared" ca="1" si="104"/>
        <v>1914.1378547428014</v>
      </c>
      <c r="J749" s="35">
        <f t="shared" ca="1" si="105"/>
        <v>2.3655838270435652</v>
      </c>
      <c r="K749" s="35">
        <f t="shared" ca="1" si="107"/>
        <v>1911.6034541186357</v>
      </c>
      <c r="L749" s="35">
        <f t="shared" ca="1" si="106"/>
        <v>1914.1378547428014</v>
      </c>
    </row>
    <row r="750" spans="3:12" x14ac:dyDescent="0.25">
      <c r="C750" s="3">
        <v>733</v>
      </c>
      <c r="D750" s="35">
        <f t="shared" ca="1" si="99"/>
        <v>2.6697746698084308</v>
      </c>
      <c r="E750" s="35">
        <f t="shared" ca="1" si="100"/>
        <v>1914.4420455855663</v>
      </c>
      <c r="F750" s="35">
        <f t="shared" ca="1" si="101"/>
        <v>1914.4420455855663</v>
      </c>
      <c r="G750" s="35">
        <f t="shared" ca="1" si="102"/>
        <v>0</v>
      </c>
      <c r="H750" s="35">
        <f t="shared" ca="1" si="103"/>
        <v>2.1635341080457642</v>
      </c>
      <c r="I750" s="35">
        <f t="shared" ca="1" si="104"/>
        <v>1916.6055796936121</v>
      </c>
      <c r="J750" s="35">
        <f t="shared" ca="1" si="105"/>
        <v>2.1635341080457238</v>
      </c>
      <c r="K750" s="35">
        <f t="shared" ca="1" si="107"/>
        <v>1916.6055796936121</v>
      </c>
      <c r="L750" s="35">
        <f t="shared" ca="1" si="106"/>
        <v>1914.1378547428014</v>
      </c>
    </row>
    <row r="751" spans="3:12" x14ac:dyDescent="0.25">
      <c r="C751" s="3">
        <v>734</v>
      </c>
      <c r="D751" s="35">
        <f t="shared" ca="1" si="99"/>
        <v>4.0908366104227936</v>
      </c>
      <c r="E751" s="35">
        <f t="shared" ca="1" si="100"/>
        <v>1918.532882195989</v>
      </c>
      <c r="F751" s="35">
        <f t="shared" ca="1" si="101"/>
        <v>1918.532882195989</v>
      </c>
      <c r="G751" s="35">
        <f t="shared" ca="1" si="102"/>
        <v>0</v>
      </c>
      <c r="H751" s="35">
        <f t="shared" ca="1" si="103"/>
        <v>2.3381503393008547</v>
      </c>
      <c r="I751" s="35">
        <f t="shared" ca="1" si="104"/>
        <v>1920.8710325352899</v>
      </c>
      <c r="J751" s="35">
        <f t="shared" ca="1" si="105"/>
        <v>2.3381503393009098</v>
      </c>
      <c r="K751" s="35">
        <f t="shared" ca="1" si="107"/>
        <v>1916.6055796936121</v>
      </c>
      <c r="L751" s="35">
        <f t="shared" ca="1" si="106"/>
        <v>1920.8710325352899</v>
      </c>
    </row>
    <row r="752" spans="3:12" x14ac:dyDescent="0.25">
      <c r="C752" s="3">
        <v>735</v>
      </c>
      <c r="D752" s="35">
        <f t="shared" ca="1" si="99"/>
        <v>8.5260222457921309E-2</v>
      </c>
      <c r="E752" s="35">
        <f t="shared" ca="1" si="100"/>
        <v>1918.618142418447</v>
      </c>
      <c r="F752" s="35">
        <f t="shared" ca="1" si="101"/>
        <v>1918.618142418447</v>
      </c>
      <c r="G752" s="35">
        <f t="shared" ca="1" si="102"/>
        <v>0</v>
      </c>
      <c r="H752" s="35">
        <f t="shared" ca="1" si="103"/>
        <v>1.6353155122439587</v>
      </c>
      <c r="I752" s="35">
        <f t="shared" ca="1" si="104"/>
        <v>1920.253457930691</v>
      </c>
      <c r="J752" s="35">
        <f t="shared" ca="1" si="105"/>
        <v>1.6353155122440057</v>
      </c>
      <c r="K752" s="35">
        <f t="shared" ca="1" si="107"/>
        <v>1920.253457930691</v>
      </c>
      <c r="L752" s="35">
        <f t="shared" ca="1" si="106"/>
        <v>1920.8710325352899</v>
      </c>
    </row>
    <row r="753" spans="3:12" x14ac:dyDescent="0.25">
      <c r="C753" s="3">
        <v>736</v>
      </c>
      <c r="D753" s="35">
        <f t="shared" ca="1" si="99"/>
        <v>4.123632422883877</v>
      </c>
      <c r="E753" s="35">
        <f t="shared" ca="1" si="100"/>
        <v>1922.7417748413309</v>
      </c>
      <c r="F753" s="35">
        <f t="shared" ca="1" si="101"/>
        <v>1922.7417748413309</v>
      </c>
      <c r="G753" s="35">
        <f t="shared" ca="1" si="102"/>
        <v>0</v>
      </c>
      <c r="H753" s="35">
        <f t="shared" ca="1" si="103"/>
        <v>1.9371631779566991</v>
      </c>
      <c r="I753" s="35">
        <f t="shared" ca="1" si="104"/>
        <v>1924.6789380192877</v>
      </c>
      <c r="J753" s="35">
        <f t="shared" ca="1" si="105"/>
        <v>1.9371631779567906</v>
      </c>
      <c r="K753" s="35">
        <f t="shared" ca="1" si="107"/>
        <v>1924.6789380192877</v>
      </c>
      <c r="L753" s="35">
        <f t="shared" ca="1" si="106"/>
        <v>1920.8710325352899</v>
      </c>
    </row>
    <row r="754" spans="3:12" x14ac:dyDescent="0.25">
      <c r="C754" s="3">
        <v>737</v>
      </c>
      <c r="D754" s="35">
        <f t="shared" ca="1" si="99"/>
        <v>2.4556915634605887</v>
      </c>
      <c r="E754" s="35">
        <f t="shared" ca="1" si="100"/>
        <v>1925.1974664047914</v>
      </c>
      <c r="F754" s="35">
        <f t="shared" ca="1" si="101"/>
        <v>1925.1974664047914</v>
      </c>
      <c r="G754" s="35">
        <f t="shared" ca="1" si="102"/>
        <v>0</v>
      </c>
      <c r="H754" s="35">
        <f t="shared" ca="1" si="103"/>
        <v>3.1095773265509368</v>
      </c>
      <c r="I754" s="35">
        <f t="shared" ca="1" si="104"/>
        <v>1928.3070437313422</v>
      </c>
      <c r="J754" s="35">
        <f t="shared" ca="1" si="105"/>
        <v>3.1095773265508342</v>
      </c>
      <c r="K754" s="35">
        <f t="shared" ca="1" si="107"/>
        <v>1924.6789380192877</v>
      </c>
      <c r="L754" s="35">
        <f t="shared" ca="1" si="106"/>
        <v>1928.3070437313422</v>
      </c>
    </row>
    <row r="755" spans="3:12" x14ac:dyDescent="0.25">
      <c r="C755" s="3">
        <v>738</v>
      </c>
      <c r="D755" s="35">
        <f t="shared" ca="1" si="99"/>
        <v>4.816234641262465</v>
      </c>
      <c r="E755" s="35">
        <f t="shared" ca="1" si="100"/>
        <v>1930.0137010460539</v>
      </c>
      <c r="F755" s="35">
        <f t="shared" ca="1" si="101"/>
        <v>1930.0137010460539</v>
      </c>
      <c r="G755" s="35">
        <f t="shared" ca="1" si="102"/>
        <v>0</v>
      </c>
      <c r="H755" s="35">
        <f t="shared" ca="1" si="103"/>
        <v>1.9540609012941468</v>
      </c>
      <c r="I755" s="35">
        <f t="shared" ca="1" si="104"/>
        <v>1931.967761947348</v>
      </c>
      <c r="J755" s="35">
        <f t="shared" ca="1" si="105"/>
        <v>1.9540609012940422</v>
      </c>
      <c r="K755" s="35">
        <f t="shared" ca="1" si="107"/>
        <v>1931.967761947348</v>
      </c>
      <c r="L755" s="35">
        <f t="shared" ca="1" si="106"/>
        <v>1928.3070437313422</v>
      </c>
    </row>
    <row r="756" spans="3:12" x14ac:dyDescent="0.25">
      <c r="C756" s="3">
        <v>739</v>
      </c>
      <c r="D756" s="35">
        <f t="shared" ca="1" si="99"/>
        <v>3.507395248064749</v>
      </c>
      <c r="E756" s="35">
        <f t="shared" ca="1" si="100"/>
        <v>1933.5210962941187</v>
      </c>
      <c r="F756" s="35">
        <f t="shared" ca="1" si="101"/>
        <v>1933.5210962941187</v>
      </c>
      <c r="G756" s="35">
        <f t="shared" ca="1" si="102"/>
        <v>0</v>
      </c>
      <c r="H756" s="35">
        <f t="shared" ca="1" si="103"/>
        <v>1.9303988202759286</v>
      </c>
      <c r="I756" s="35">
        <f t="shared" ca="1" si="104"/>
        <v>1935.4514951143947</v>
      </c>
      <c r="J756" s="35">
        <f t="shared" ca="1" si="105"/>
        <v>1.9303988202759683</v>
      </c>
      <c r="K756" s="35">
        <f t="shared" ca="1" si="107"/>
        <v>1931.967761947348</v>
      </c>
      <c r="L756" s="35">
        <f t="shared" ca="1" si="106"/>
        <v>1935.4514951143947</v>
      </c>
    </row>
    <row r="757" spans="3:12" x14ac:dyDescent="0.25">
      <c r="C757" s="3">
        <v>740</v>
      </c>
      <c r="D757" s="35">
        <f t="shared" ca="1" si="99"/>
        <v>0.88125036136906365</v>
      </c>
      <c r="E757" s="35">
        <f t="shared" ca="1" si="100"/>
        <v>1934.4023466554877</v>
      </c>
      <c r="F757" s="35">
        <f t="shared" ca="1" si="101"/>
        <v>1934.4023466554877</v>
      </c>
      <c r="G757" s="35">
        <f t="shared" ca="1" si="102"/>
        <v>0</v>
      </c>
      <c r="H757" s="35">
        <f t="shared" ca="1" si="103"/>
        <v>2.7780430921472368</v>
      </c>
      <c r="I757" s="35">
        <f t="shared" ca="1" si="104"/>
        <v>1937.180389747635</v>
      </c>
      <c r="J757" s="35">
        <f t="shared" ca="1" si="105"/>
        <v>2.7780430921472998</v>
      </c>
      <c r="K757" s="35">
        <f t="shared" ca="1" si="107"/>
        <v>1937.180389747635</v>
      </c>
      <c r="L757" s="35">
        <f t="shared" ca="1" si="106"/>
        <v>1935.4514951143947</v>
      </c>
    </row>
    <row r="758" spans="3:12" x14ac:dyDescent="0.25">
      <c r="C758" s="3">
        <v>741</v>
      </c>
      <c r="D758" s="35">
        <f t="shared" ca="1" si="99"/>
        <v>3.2217504300201845</v>
      </c>
      <c r="E758" s="35">
        <f t="shared" ca="1" si="100"/>
        <v>1937.6240970855079</v>
      </c>
      <c r="F758" s="35">
        <f t="shared" ca="1" si="101"/>
        <v>1937.6240970855079</v>
      </c>
      <c r="G758" s="35">
        <f t="shared" ca="1" si="102"/>
        <v>0</v>
      </c>
      <c r="H758" s="35">
        <f t="shared" ca="1" si="103"/>
        <v>1.553644659898803</v>
      </c>
      <c r="I758" s="35">
        <f t="shared" ca="1" si="104"/>
        <v>1939.1777417454066</v>
      </c>
      <c r="J758" s="35">
        <f t="shared" ca="1" si="105"/>
        <v>1.5536446598987368</v>
      </c>
      <c r="K758" s="35">
        <f t="shared" ca="1" si="107"/>
        <v>1937.180389747635</v>
      </c>
      <c r="L758" s="35">
        <f t="shared" ca="1" si="106"/>
        <v>1939.1777417454066</v>
      </c>
    </row>
    <row r="759" spans="3:12" x14ac:dyDescent="0.25">
      <c r="C759" s="3">
        <v>742</v>
      </c>
      <c r="D759" s="35">
        <f t="shared" ca="1" si="99"/>
        <v>2.4577441013469508</v>
      </c>
      <c r="E759" s="35">
        <f t="shared" ca="1" si="100"/>
        <v>1940.0818411868547</v>
      </c>
      <c r="F759" s="35">
        <f t="shared" ca="1" si="101"/>
        <v>1940.0818411868547</v>
      </c>
      <c r="G759" s="35">
        <f t="shared" ca="1" si="102"/>
        <v>0</v>
      </c>
      <c r="H759" s="35">
        <f t="shared" ca="1" si="103"/>
        <v>1.6715964399311514</v>
      </c>
      <c r="I759" s="35">
        <f t="shared" ca="1" si="104"/>
        <v>1941.7534376267859</v>
      </c>
      <c r="J759" s="35">
        <f t="shared" ca="1" si="105"/>
        <v>1.671596439931136</v>
      </c>
      <c r="K759" s="35">
        <f t="shared" ca="1" si="107"/>
        <v>1941.7534376267859</v>
      </c>
      <c r="L759" s="35">
        <f t="shared" ca="1" si="106"/>
        <v>1939.1777417454066</v>
      </c>
    </row>
    <row r="760" spans="3:12" x14ac:dyDescent="0.25">
      <c r="C760" s="3">
        <v>743</v>
      </c>
      <c r="D760" s="35">
        <f t="shared" ca="1" si="99"/>
        <v>4.4102488969034006</v>
      </c>
      <c r="E760" s="35">
        <f t="shared" ca="1" si="100"/>
        <v>1944.4920900837581</v>
      </c>
      <c r="F760" s="35">
        <f t="shared" ca="1" si="101"/>
        <v>1944.4920900837581</v>
      </c>
      <c r="G760" s="35">
        <f t="shared" ca="1" si="102"/>
        <v>0</v>
      </c>
      <c r="H760" s="35">
        <f t="shared" ca="1" si="103"/>
        <v>2.4320449354551683</v>
      </c>
      <c r="I760" s="35">
        <f t="shared" ca="1" si="104"/>
        <v>1946.9241350192133</v>
      </c>
      <c r="J760" s="35">
        <f t="shared" ca="1" si="105"/>
        <v>2.4320449354552238</v>
      </c>
      <c r="K760" s="35">
        <f t="shared" ca="1" si="107"/>
        <v>1941.7534376267859</v>
      </c>
      <c r="L760" s="35">
        <f t="shared" ca="1" si="106"/>
        <v>1946.9241350192133</v>
      </c>
    </row>
    <row r="761" spans="3:12" x14ac:dyDescent="0.25">
      <c r="C761" s="3">
        <v>744</v>
      </c>
      <c r="D761" s="35">
        <f t="shared" ca="1" si="99"/>
        <v>3.8438685967648221</v>
      </c>
      <c r="E761" s="35">
        <f t="shared" ca="1" si="100"/>
        <v>1948.3359586805229</v>
      </c>
      <c r="F761" s="35">
        <f t="shared" ca="1" si="101"/>
        <v>1948.3359586805229</v>
      </c>
      <c r="G761" s="35">
        <f t="shared" ca="1" si="102"/>
        <v>0</v>
      </c>
      <c r="H761" s="35">
        <f t="shared" ca="1" si="103"/>
        <v>1.4011837067995452</v>
      </c>
      <c r="I761" s="35">
        <f t="shared" ca="1" si="104"/>
        <v>1949.7371423873226</v>
      </c>
      <c r="J761" s="35">
        <f t="shared" ca="1" si="105"/>
        <v>1.4011837067996566</v>
      </c>
      <c r="K761" s="35">
        <f t="shared" ca="1" si="107"/>
        <v>1949.7371423873226</v>
      </c>
      <c r="L761" s="35">
        <f t="shared" ca="1" si="106"/>
        <v>1946.9241350192133</v>
      </c>
    </row>
    <row r="762" spans="3:12" x14ac:dyDescent="0.25">
      <c r="C762" s="3">
        <v>745</v>
      </c>
      <c r="D762" s="35">
        <f t="shared" ca="1" si="99"/>
        <v>2.9775168506208232</v>
      </c>
      <c r="E762" s="35">
        <f t="shared" ca="1" si="100"/>
        <v>1951.3134755311437</v>
      </c>
      <c r="F762" s="35">
        <f t="shared" ca="1" si="101"/>
        <v>1951.3134755311437</v>
      </c>
      <c r="G762" s="35">
        <f t="shared" ca="1" si="102"/>
        <v>0</v>
      </c>
      <c r="H762" s="35">
        <f t="shared" ca="1" si="103"/>
        <v>2.5535178657195461</v>
      </c>
      <c r="I762" s="35">
        <f t="shared" ca="1" si="104"/>
        <v>1953.8669933968633</v>
      </c>
      <c r="J762" s="35">
        <f t="shared" ca="1" si="105"/>
        <v>2.5535178657196411</v>
      </c>
      <c r="K762" s="35">
        <f t="shared" ca="1" si="107"/>
        <v>1949.7371423873226</v>
      </c>
      <c r="L762" s="35">
        <f t="shared" ca="1" si="106"/>
        <v>1953.8669933968633</v>
      </c>
    </row>
    <row r="763" spans="3:12" x14ac:dyDescent="0.25">
      <c r="C763" s="3">
        <v>746</v>
      </c>
      <c r="D763" s="35">
        <f t="shared" ca="1" si="99"/>
        <v>0.18000201637104696</v>
      </c>
      <c r="E763" s="35">
        <f t="shared" ca="1" si="100"/>
        <v>1951.4934775475147</v>
      </c>
      <c r="F763" s="35">
        <f t="shared" ca="1" si="101"/>
        <v>1951.4934775475147</v>
      </c>
      <c r="G763" s="35">
        <f t="shared" ca="1" si="102"/>
        <v>0</v>
      </c>
      <c r="H763" s="35">
        <f t="shared" ca="1" si="103"/>
        <v>2.0807510645920821</v>
      </c>
      <c r="I763" s="35">
        <f t="shared" ca="1" si="104"/>
        <v>1953.5742286121067</v>
      </c>
      <c r="J763" s="35">
        <f t="shared" ca="1" si="105"/>
        <v>2.0807510645920502</v>
      </c>
      <c r="K763" s="35">
        <f t="shared" ca="1" si="107"/>
        <v>1953.5742286121067</v>
      </c>
      <c r="L763" s="35">
        <f t="shared" ca="1" si="106"/>
        <v>1953.8669933968633</v>
      </c>
    </row>
    <row r="764" spans="3:12" x14ac:dyDescent="0.25">
      <c r="C764" s="3">
        <v>747</v>
      </c>
      <c r="D764" s="35">
        <f t="shared" ca="1" si="99"/>
        <v>3.688861756683707</v>
      </c>
      <c r="E764" s="35">
        <f t="shared" ca="1" si="100"/>
        <v>1955.1823393041984</v>
      </c>
      <c r="F764" s="35">
        <f t="shared" ca="1" si="101"/>
        <v>1955.1823393041984</v>
      </c>
      <c r="G764" s="35">
        <f t="shared" ca="1" si="102"/>
        <v>0</v>
      </c>
      <c r="H764" s="35">
        <f t="shared" ca="1" si="103"/>
        <v>1.9690133701143542</v>
      </c>
      <c r="I764" s="35">
        <f t="shared" ca="1" si="104"/>
        <v>1957.1513526743129</v>
      </c>
      <c r="J764" s="35">
        <f t="shared" ca="1" si="105"/>
        <v>1.9690133701144532</v>
      </c>
      <c r="K764" s="35">
        <f t="shared" ca="1" si="107"/>
        <v>1957.1513526743129</v>
      </c>
      <c r="L764" s="35">
        <f t="shared" ca="1" si="106"/>
        <v>1953.8669933968633</v>
      </c>
    </row>
    <row r="765" spans="3:12" x14ac:dyDescent="0.25">
      <c r="C765" s="3">
        <v>748</v>
      </c>
      <c r="D765" s="35">
        <f t="shared" ca="1" si="99"/>
        <v>2.0793660604010977</v>
      </c>
      <c r="E765" s="35">
        <f t="shared" ca="1" si="100"/>
        <v>1957.2617053645995</v>
      </c>
      <c r="F765" s="35">
        <f t="shared" ca="1" si="101"/>
        <v>1957.2617053645995</v>
      </c>
      <c r="G765" s="35">
        <f t="shared" ca="1" si="102"/>
        <v>0</v>
      </c>
      <c r="H765" s="35">
        <f t="shared" ca="1" si="103"/>
        <v>1.3907720204098857</v>
      </c>
      <c r="I765" s="35">
        <f t="shared" ca="1" si="104"/>
        <v>1958.6524773850094</v>
      </c>
      <c r="J765" s="35">
        <f t="shared" ca="1" si="105"/>
        <v>1.3907720204099405</v>
      </c>
      <c r="K765" s="35">
        <f t="shared" ca="1" si="107"/>
        <v>1957.1513526743129</v>
      </c>
      <c r="L765" s="35">
        <f t="shared" ca="1" si="106"/>
        <v>1958.6524773850094</v>
      </c>
    </row>
    <row r="766" spans="3:12" x14ac:dyDescent="0.25">
      <c r="C766" s="3">
        <v>749</v>
      </c>
      <c r="D766" s="35">
        <f t="shared" ca="1" si="99"/>
        <v>0.2669634435042767</v>
      </c>
      <c r="E766" s="35">
        <f t="shared" ca="1" si="100"/>
        <v>1957.5286688081037</v>
      </c>
      <c r="F766" s="35">
        <f t="shared" ca="1" si="101"/>
        <v>1957.5286688081037</v>
      </c>
      <c r="G766" s="35">
        <f t="shared" ca="1" si="102"/>
        <v>0</v>
      </c>
      <c r="H766" s="35">
        <f t="shared" ca="1" si="103"/>
        <v>1.7210338626672004</v>
      </c>
      <c r="I766" s="35">
        <f t="shared" ca="1" si="104"/>
        <v>1959.2497026707708</v>
      </c>
      <c r="J766" s="35">
        <f t="shared" ca="1" si="105"/>
        <v>1.7210338626671273</v>
      </c>
      <c r="K766" s="35">
        <f t="shared" ca="1" si="107"/>
        <v>1959.2497026707708</v>
      </c>
      <c r="L766" s="35">
        <f t="shared" ca="1" si="106"/>
        <v>1958.6524773850094</v>
      </c>
    </row>
    <row r="767" spans="3:12" x14ac:dyDescent="0.25">
      <c r="C767" s="3">
        <v>750</v>
      </c>
      <c r="D767" s="35">
        <f t="shared" ca="1" si="99"/>
        <v>2.3699576014244439E-2</v>
      </c>
      <c r="E767" s="35">
        <f t="shared" ca="1" si="100"/>
        <v>1957.5523683841179</v>
      </c>
      <c r="F767" s="35">
        <f t="shared" ca="1" si="101"/>
        <v>1958.6524773850094</v>
      </c>
      <c r="G767" s="35">
        <f t="shared" ca="1" si="102"/>
        <v>1.1001090008915071</v>
      </c>
      <c r="H767" s="35">
        <f t="shared" ca="1" si="103"/>
        <v>1.8698285703718409</v>
      </c>
      <c r="I767" s="35">
        <f t="shared" ca="1" si="104"/>
        <v>1960.5223059553812</v>
      </c>
      <c r="J767" s="35">
        <f t="shared" ca="1" si="105"/>
        <v>2.9699375712632445</v>
      </c>
      <c r="K767" s="35">
        <f t="shared" ca="1" si="107"/>
        <v>1959.2497026707708</v>
      </c>
      <c r="L767" s="35">
        <f t="shared" ca="1" si="106"/>
        <v>1960.5223059553812</v>
      </c>
    </row>
    <row r="768" spans="3:12" x14ac:dyDescent="0.25">
      <c r="C768" s="3">
        <v>751</v>
      </c>
      <c r="D768" s="35">
        <f t="shared" ca="1" si="99"/>
        <v>4.3131779122256582</v>
      </c>
      <c r="E768" s="35">
        <f t="shared" ca="1" si="100"/>
        <v>1961.8655462963436</v>
      </c>
      <c r="F768" s="35">
        <f t="shared" ca="1" si="101"/>
        <v>1961.8655462963436</v>
      </c>
      <c r="G768" s="35">
        <f t="shared" ca="1" si="102"/>
        <v>0</v>
      </c>
      <c r="H768" s="35">
        <f t="shared" ca="1" si="103"/>
        <v>1.884674179372573</v>
      </c>
      <c r="I768" s="35">
        <f t="shared" ca="1" si="104"/>
        <v>1963.7502204757161</v>
      </c>
      <c r="J768" s="35">
        <f t="shared" ca="1" si="105"/>
        <v>1.8846741793724959</v>
      </c>
      <c r="K768" s="35">
        <f t="shared" ca="1" si="107"/>
        <v>1963.7502204757161</v>
      </c>
      <c r="L768" s="35">
        <f t="shared" ca="1" si="106"/>
        <v>1960.5223059553812</v>
      </c>
    </row>
    <row r="769" spans="3:12" x14ac:dyDescent="0.25">
      <c r="C769" s="3">
        <v>752</v>
      </c>
      <c r="D769" s="35">
        <f t="shared" ca="1" si="99"/>
        <v>4.6945700477810179</v>
      </c>
      <c r="E769" s="35">
        <f t="shared" ca="1" si="100"/>
        <v>1966.5601163441247</v>
      </c>
      <c r="F769" s="35">
        <f t="shared" ca="1" si="101"/>
        <v>1966.5601163441247</v>
      </c>
      <c r="G769" s="35">
        <f t="shared" ca="1" si="102"/>
        <v>0</v>
      </c>
      <c r="H769" s="35">
        <f t="shared" ca="1" si="103"/>
        <v>2.4655171441105637</v>
      </c>
      <c r="I769" s="35">
        <f t="shared" ca="1" si="104"/>
        <v>1969.0256334882354</v>
      </c>
      <c r="J769" s="35">
        <f t="shared" ca="1" si="105"/>
        <v>2.4655171441106631</v>
      </c>
      <c r="K769" s="35">
        <f t="shared" ca="1" si="107"/>
        <v>1963.7502204757161</v>
      </c>
      <c r="L769" s="35">
        <f t="shared" ca="1" si="106"/>
        <v>1969.0256334882354</v>
      </c>
    </row>
    <row r="770" spans="3:12" x14ac:dyDescent="0.25">
      <c r="C770" s="3">
        <v>753</v>
      </c>
      <c r="D770" s="35">
        <f t="shared" ca="1" si="99"/>
        <v>3.08065637510553</v>
      </c>
      <c r="E770" s="35">
        <f t="shared" ca="1" si="100"/>
        <v>1969.6407727192302</v>
      </c>
      <c r="F770" s="35">
        <f t="shared" ca="1" si="101"/>
        <v>1969.6407727192302</v>
      </c>
      <c r="G770" s="35">
        <f t="shared" ca="1" si="102"/>
        <v>0</v>
      </c>
      <c r="H770" s="35">
        <f t="shared" ca="1" si="103"/>
        <v>2.9934949965669118</v>
      </c>
      <c r="I770" s="35">
        <f t="shared" ca="1" si="104"/>
        <v>1972.634267715797</v>
      </c>
      <c r="J770" s="35">
        <f t="shared" ca="1" si="105"/>
        <v>2.9934949965668238</v>
      </c>
      <c r="K770" s="35">
        <f t="shared" ca="1" si="107"/>
        <v>1972.634267715797</v>
      </c>
      <c r="L770" s="35">
        <f t="shared" ca="1" si="106"/>
        <v>1969.0256334882354</v>
      </c>
    </row>
    <row r="771" spans="3:12" x14ac:dyDescent="0.25">
      <c r="C771" s="3">
        <v>754</v>
      </c>
      <c r="D771" s="35">
        <f t="shared" ca="1" si="99"/>
        <v>4.3939050912372499</v>
      </c>
      <c r="E771" s="35">
        <f t="shared" ca="1" si="100"/>
        <v>1974.0346778104674</v>
      </c>
      <c r="F771" s="35">
        <f t="shared" ca="1" si="101"/>
        <v>1974.0346778104674</v>
      </c>
      <c r="G771" s="35">
        <f t="shared" ca="1" si="102"/>
        <v>0</v>
      </c>
      <c r="H771" s="35">
        <f t="shared" ca="1" si="103"/>
        <v>2.6175922373078992</v>
      </c>
      <c r="I771" s="35">
        <f t="shared" ca="1" si="104"/>
        <v>1976.6522700477753</v>
      </c>
      <c r="J771" s="35">
        <f t="shared" ca="1" si="105"/>
        <v>2.6175922373079175</v>
      </c>
      <c r="K771" s="35">
        <f t="shared" ca="1" si="107"/>
        <v>1972.634267715797</v>
      </c>
      <c r="L771" s="35">
        <f t="shared" ca="1" si="106"/>
        <v>1976.6522700477753</v>
      </c>
    </row>
    <row r="772" spans="3:12" x14ac:dyDescent="0.25">
      <c r="C772" s="3">
        <v>755</v>
      </c>
      <c r="D772" s="35">
        <f t="shared" ca="1" si="99"/>
        <v>0.63445362194995469</v>
      </c>
      <c r="E772" s="35">
        <f t="shared" ca="1" si="100"/>
        <v>1974.6691314324173</v>
      </c>
      <c r="F772" s="35">
        <f t="shared" ca="1" si="101"/>
        <v>1974.6691314324173</v>
      </c>
      <c r="G772" s="35">
        <f t="shared" ca="1" si="102"/>
        <v>0</v>
      </c>
      <c r="H772" s="35">
        <f t="shared" ca="1" si="103"/>
        <v>1.6456554279289073</v>
      </c>
      <c r="I772" s="35">
        <f t="shared" ca="1" si="104"/>
        <v>1976.3147868603462</v>
      </c>
      <c r="J772" s="35">
        <f t="shared" ca="1" si="105"/>
        <v>1.6456554279288866</v>
      </c>
      <c r="K772" s="35">
        <f t="shared" ca="1" si="107"/>
        <v>1976.3147868603462</v>
      </c>
      <c r="L772" s="35">
        <f t="shared" ca="1" si="106"/>
        <v>1976.6522700477753</v>
      </c>
    </row>
    <row r="773" spans="3:12" x14ac:dyDescent="0.25">
      <c r="C773" s="3">
        <v>756</v>
      </c>
      <c r="D773" s="35">
        <f t="shared" ca="1" si="99"/>
        <v>3.4041955229054306</v>
      </c>
      <c r="E773" s="35">
        <f t="shared" ca="1" si="100"/>
        <v>1978.0733269553227</v>
      </c>
      <c r="F773" s="35">
        <f t="shared" ca="1" si="101"/>
        <v>1978.0733269553227</v>
      </c>
      <c r="G773" s="35">
        <f t="shared" ca="1" si="102"/>
        <v>0</v>
      </c>
      <c r="H773" s="35">
        <f t="shared" ca="1" si="103"/>
        <v>2.3939207705580312</v>
      </c>
      <c r="I773" s="35">
        <f t="shared" ca="1" si="104"/>
        <v>1980.4672477258807</v>
      </c>
      <c r="J773" s="35">
        <f t="shared" ca="1" si="105"/>
        <v>2.3939207705579975</v>
      </c>
      <c r="K773" s="35">
        <f t="shared" ca="1" si="107"/>
        <v>1980.4672477258807</v>
      </c>
      <c r="L773" s="35">
        <f t="shared" ca="1" si="106"/>
        <v>1976.6522700477753</v>
      </c>
    </row>
    <row r="774" spans="3:12" x14ac:dyDescent="0.25">
      <c r="C774" s="3">
        <v>757</v>
      </c>
      <c r="D774" s="35">
        <f t="shared" ca="1" si="99"/>
        <v>0.65455550978147481</v>
      </c>
      <c r="E774" s="35">
        <f t="shared" ca="1" si="100"/>
        <v>1978.7278824651041</v>
      </c>
      <c r="F774" s="35">
        <f t="shared" ca="1" si="101"/>
        <v>1978.7278824651041</v>
      </c>
      <c r="G774" s="35">
        <f t="shared" ca="1" si="102"/>
        <v>0</v>
      </c>
      <c r="H774" s="35">
        <f t="shared" ca="1" si="103"/>
        <v>2.4326879662700756</v>
      </c>
      <c r="I774" s="35">
        <f t="shared" ca="1" si="104"/>
        <v>1981.1605704313743</v>
      </c>
      <c r="J774" s="35">
        <f t="shared" ca="1" si="105"/>
        <v>2.4326879662701231</v>
      </c>
      <c r="K774" s="35">
        <f t="shared" ca="1" si="107"/>
        <v>1980.4672477258807</v>
      </c>
      <c r="L774" s="35">
        <f t="shared" ca="1" si="106"/>
        <v>1981.1605704313743</v>
      </c>
    </row>
    <row r="775" spans="3:12" x14ac:dyDescent="0.25">
      <c r="C775" s="3">
        <v>758</v>
      </c>
      <c r="D775" s="35">
        <f t="shared" ca="1" si="99"/>
        <v>2.8045961927018883</v>
      </c>
      <c r="E775" s="35">
        <f t="shared" ca="1" si="100"/>
        <v>1981.532478657806</v>
      </c>
      <c r="F775" s="35">
        <f t="shared" ca="1" si="101"/>
        <v>1981.532478657806</v>
      </c>
      <c r="G775" s="35">
        <f t="shared" ca="1" si="102"/>
        <v>0</v>
      </c>
      <c r="H775" s="35">
        <f t="shared" ca="1" si="103"/>
        <v>2.2198315282933576</v>
      </c>
      <c r="I775" s="35">
        <f t="shared" ca="1" si="104"/>
        <v>1983.7523101860993</v>
      </c>
      <c r="J775" s="35">
        <f t="shared" ca="1" si="105"/>
        <v>2.2198315282932981</v>
      </c>
      <c r="K775" s="35">
        <f t="shared" ca="1" si="107"/>
        <v>1983.7523101860993</v>
      </c>
      <c r="L775" s="35">
        <f t="shared" ca="1" si="106"/>
        <v>1981.1605704313743</v>
      </c>
    </row>
    <row r="776" spans="3:12" x14ac:dyDescent="0.25">
      <c r="C776" s="3">
        <v>759</v>
      </c>
      <c r="D776" s="35">
        <f t="shared" ca="1" si="99"/>
        <v>3.2118874777683359</v>
      </c>
      <c r="E776" s="35">
        <f t="shared" ca="1" si="100"/>
        <v>1984.7443661355744</v>
      </c>
      <c r="F776" s="35">
        <f t="shared" ca="1" si="101"/>
        <v>1984.7443661355744</v>
      </c>
      <c r="G776" s="35">
        <f t="shared" ca="1" si="102"/>
        <v>0</v>
      </c>
      <c r="H776" s="35">
        <f t="shared" ca="1" si="103"/>
        <v>1.3719103493168718</v>
      </c>
      <c r="I776" s="35">
        <f t="shared" ca="1" si="104"/>
        <v>1986.1162764848914</v>
      </c>
      <c r="J776" s="35">
        <f t="shared" ca="1" si="105"/>
        <v>1.3719103493169769</v>
      </c>
      <c r="K776" s="35">
        <f t="shared" ca="1" si="107"/>
        <v>1983.7523101860993</v>
      </c>
      <c r="L776" s="35">
        <f t="shared" ca="1" si="106"/>
        <v>1986.1162764848914</v>
      </c>
    </row>
    <row r="777" spans="3:12" x14ac:dyDescent="0.25">
      <c r="C777" s="3">
        <v>760</v>
      </c>
      <c r="D777" s="35">
        <f t="shared" ca="1" si="99"/>
        <v>4.197882871342105</v>
      </c>
      <c r="E777" s="35">
        <f t="shared" ca="1" si="100"/>
        <v>1988.9422490069164</v>
      </c>
      <c r="F777" s="35">
        <f t="shared" ca="1" si="101"/>
        <v>1988.9422490069164</v>
      </c>
      <c r="G777" s="35">
        <f t="shared" ca="1" si="102"/>
        <v>0</v>
      </c>
      <c r="H777" s="35">
        <f t="shared" ca="1" si="103"/>
        <v>2.2669516732216852</v>
      </c>
      <c r="I777" s="35">
        <f t="shared" ca="1" si="104"/>
        <v>1991.2092006801381</v>
      </c>
      <c r="J777" s="35">
        <f t="shared" ca="1" si="105"/>
        <v>2.2669516732216834</v>
      </c>
      <c r="K777" s="35">
        <f t="shared" ca="1" si="107"/>
        <v>1991.2092006801381</v>
      </c>
      <c r="L777" s="35">
        <f t="shared" ca="1" si="106"/>
        <v>1986.1162764848914</v>
      </c>
    </row>
    <row r="778" spans="3:12" x14ac:dyDescent="0.25">
      <c r="C778" s="3">
        <v>761</v>
      </c>
      <c r="D778" s="35">
        <f t="shared" ca="1" si="99"/>
        <v>2.2029672107359515</v>
      </c>
      <c r="E778" s="35">
        <f t="shared" ca="1" si="100"/>
        <v>1991.1452162176524</v>
      </c>
      <c r="F778" s="35">
        <f t="shared" ca="1" si="101"/>
        <v>1991.1452162176524</v>
      </c>
      <c r="G778" s="35">
        <f t="shared" ca="1" si="102"/>
        <v>0</v>
      </c>
      <c r="H778" s="35">
        <f t="shared" ca="1" si="103"/>
        <v>2.0320944344130982</v>
      </c>
      <c r="I778" s="35">
        <f t="shared" ca="1" si="104"/>
        <v>1993.1773106520654</v>
      </c>
      <c r="J778" s="35">
        <f t="shared" ca="1" si="105"/>
        <v>2.0320944344130112</v>
      </c>
      <c r="K778" s="35">
        <f t="shared" ca="1" si="107"/>
        <v>1991.2092006801381</v>
      </c>
      <c r="L778" s="35">
        <f t="shared" ca="1" si="106"/>
        <v>1993.1773106520654</v>
      </c>
    </row>
    <row r="779" spans="3:12" x14ac:dyDescent="0.25">
      <c r="C779" s="3">
        <v>762</v>
      </c>
      <c r="D779" s="35">
        <f t="shared" ca="1" si="99"/>
        <v>3.1388102492785834</v>
      </c>
      <c r="E779" s="35">
        <f t="shared" ca="1" si="100"/>
        <v>1994.284026466931</v>
      </c>
      <c r="F779" s="35">
        <f t="shared" ca="1" si="101"/>
        <v>1994.284026466931</v>
      </c>
      <c r="G779" s="35">
        <f t="shared" ca="1" si="102"/>
        <v>0</v>
      </c>
      <c r="H779" s="35">
        <f t="shared" ca="1" si="103"/>
        <v>1.6367093193065312</v>
      </c>
      <c r="I779" s="35">
        <f t="shared" ca="1" si="104"/>
        <v>1995.9207357862374</v>
      </c>
      <c r="J779" s="35">
        <f t="shared" ca="1" si="105"/>
        <v>1.6367093193064193</v>
      </c>
      <c r="K779" s="35">
        <f t="shared" ca="1" si="107"/>
        <v>1995.9207357862374</v>
      </c>
      <c r="L779" s="35">
        <f t="shared" ca="1" si="106"/>
        <v>1993.1773106520654</v>
      </c>
    </row>
    <row r="780" spans="3:12" x14ac:dyDescent="0.25">
      <c r="C780" s="3">
        <v>763</v>
      </c>
      <c r="D780" s="35">
        <f t="shared" ca="1" si="99"/>
        <v>4.2825384529683062</v>
      </c>
      <c r="E780" s="35">
        <f t="shared" ca="1" si="100"/>
        <v>1998.5665649198993</v>
      </c>
      <c r="F780" s="35">
        <f t="shared" ca="1" si="101"/>
        <v>1998.5665649198993</v>
      </c>
      <c r="G780" s="35">
        <f t="shared" ca="1" si="102"/>
        <v>0</v>
      </c>
      <c r="H780" s="35">
        <f t="shared" ca="1" si="103"/>
        <v>1.9895286627784925</v>
      </c>
      <c r="I780" s="35">
        <f t="shared" ca="1" si="104"/>
        <v>2000.5560935826777</v>
      </c>
      <c r="J780" s="35">
        <f t="shared" ca="1" si="105"/>
        <v>1.9895286627784117</v>
      </c>
      <c r="K780" s="35">
        <f t="shared" ca="1" si="107"/>
        <v>1995.9207357862374</v>
      </c>
      <c r="L780" s="35">
        <f t="shared" ca="1" si="106"/>
        <v>2000.5560935826777</v>
      </c>
    </row>
    <row r="781" spans="3:12" x14ac:dyDescent="0.25">
      <c r="C781" s="3">
        <v>764</v>
      </c>
      <c r="D781" s="35">
        <f t="shared" ca="1" si="99"/>
        <v>4.7215514382001587</v>
      </c>
      <c r="E781" s="35">
        <f t="shared" ca="1" si="100"/>
        <v>2003.2881163580994</v>
      </c>
      <c r="F781" s="35">
        <f t="shared" ca="1" si="101"/>
        <v>2003.2881163580994</v>
      </c>
      <c r="G781" s="35">
        <f t="shared" ca="1" si="102"/>
        <v>0</v>
      </c>
      <c r="H781" s="35">
        <f t="shared" ca="1" si="103"/>
        <v>2.7029970635507419</v>
      </c>
      <c r="I781" s="35">
        <f t="shared" ca="1" si="104"/>
        <v>2005.9911134216502</v>
      </c>
      <c r="J781" s="35">
        <f t="shared" ca="1" si="105"/>
        <v>2.7029970635508107</v>
      </c>
      <c r="K781" s="35">
        <f t="shared" ca="1" si="107"/>
        <v>2005.9911134216502</v>
      </c>
      <c r="L781" s="35">
        <f t="shared" ca="1" si="106"/>
        <v>2000.5560935826777</v>
      </c>
    </row>
    <row r="782" spans="3:12" x14ac:dyDescent="0.25">
      <c r="C782" s="3">
        <v>765</v>
      </c>
      <c r="D782" s="35">
        <f t="shared" ca="1" si="99"/>
        <v>2.5581344876440486</v>
      </c>
      <c r="E782" s="35">
        <f t="shared" ca="1" si="100"/>
        <v>2005.8462508457435</v>
      </c>
      <c r="F782" s="35">
        <f t="shared" ca="1" si="101"/>
        <v>2005.8462508457435</v>
      </c>
      <c r="G782" s="35">
        <f t="shared" ca="1" si="102"/>
        <v>0</v>
      </c>
      <c r="H782" s="35">
        <f t="shared" ca="1" si="103"/>
        <v>2.3195828206481175</v>
      </c>
      <c r="I782" s="35">
        <f t="shared" ca="1" si="104"/>
        <v>2008.1658336663916</v>
      </c>
      <c r="J782" s="35">
        <f t="shared" ca="1" si="105"/>
        <v>2.3195828206480655</v>
      </c>
      <c r="K782" s="35">
        <f t="shared" ca="1" si="107"/>
        <v>2005.9911134216502</v>
      </c>
      <c r="L782" s="35">
        <f t="shared" ca="1" si="106"/>
        <v>2008.1658336663916</v>
      </c>
    </row>
    <row r="783" spans="3:12" x14ac:dyDescent="0.25">
      <c r="C783" s="3">
        <v>766</v>
      </c>
      <c r="D783" s="35">
        <f t="shared" ca="1" si="99"/>
        <v>3.7655362119601326</v>
      </c>
      <c r="E783" s="35">
        <f t="shared" ca="1" si="100"/>
        <v>2009.6117870577036</v>
      </c>
      <c r="F783" s="35">
        <f t="shared" ca="1" si="101"/>
        <v>2009.6117870577036</v>
      </c>
      <c r="G783" s="35">
        <f t="shared" ca="1" si="102"/>
        <v>0</v>
      </c>
      <c r="H783" s="35">
        <f t="shared" ca="1" si="103"/>
        <v>2.866008504740591</v>
      </c>
      <c r="I783" s="35">
        <f t="shared" ca="1" si="104"/>
        <v>2012.4777955624443</v>
      </c>
      <c r="J783" s="35">
        <f t="shared" ca="1" si="105"/>
        <v>2.8660085047406483</v>
      </c>
      <c r="K783" s="35">
        <f t="shared" ca="1" si="107"/>
        <v>2012.4777955624443</v>
      </c>
      <c r="L783" s="35">
        <f t="shared" ca="1" si="106"/>
        <v>2008.1658336663916</v>
      </c>
    </row>
    <row r="784" spans="3:12" x14ac:dyDescent="0.25">
      <c r="C784" s="3">
        <v>767</v>
      </c>
      <c r="D784" s="35">
        <f t="shared" ca="1" si="99"/>
        <v>4.1870088335477993</v>
      </c>
      <c r="E784" s="35">
        <f t="shared" ca="1" si="100"/>
        <v>2013.7987958912515</v>
      </c>
      <c r="F784" s="35">
        <f t="shared" ca="1" si="101"/>
        <v>2013.7987958912515</v>
      </c>
      <c r="G784" s="35">
        <f t="shared" ca="1" si="102"/>
        <v>0</v>
      </c>
      <c r="H784" s="35">
        <f t="shared" ca="1" si="103"/>
        <v>1.7583357147714924</v>
      </c>
      <c r="I784" s="35">
        <f t="shared" ca="1" si="104"/>
        <v>2015.5571316060229</v>
      </c>
      <c r="J784" s="35">
        <f t="shared" ca="1" si="105"/>
        <v>1.7583357147714196</v>
      </c>
      <c r="K784" s="35">
        <f t="shared" ca="1" si="107"/>
        <v>2012.4777955624443</v>
      </c>
      <c r="L784" s="35">
        <f t="shared" ca="1" si="106"/>
        <v>2015.5571316060229</v>
      </c>
    </row>
    <row r="785" spans="3:12" x14ac:dyDescent="0.25">
      <c r="C785" s="3">
        <v>768</v>
      </c>
      <c r="D785" s="35">
        <f t="shared" ca="1" si="99"/>
        <v>3.2019747443488367</v>
      </c>
      <c r="E785" s="35">
        <f t="shared" ca="1" si="100"/>
        <v>2017.0007706356005</v>
      </c>
      <c r="F785" s="35">
        <f t="shared" ca="1" si="101"/>
        <v>2017.0007706356005</v>
      </c>
      <c r="G785" s="35">
        <f t="shared" ca="1" si="102"/>
        <v>0</v>
      </c>
      <c r="H785" s="35">
        <f t="shared" ca="1" si="103"/>
        <v>1.4170734208244964</v>
      </c>
      <c r="I785" s="35">
        <f t="shared" ca="1" si="104"/>
        <v>2018.4178440564249</v>
      </c>
      <c r="J785" s="35">
        <f t="shared" ca="1" si="105"/>
        <v>1.4170734208244085</v>
      </c>
      <c r="K785" s="35">
        <f t="shared" ca="1" si="107"/>
        <v>2018.4178440564249</v>
      </c>
      <c r="L785" s="35">
        <f t="shared" ca="1" si="106"/>
        <v>2015.5571316060229</v>
      </c>
    </row>
    <row r="786" spans="3:12" x14ac:dyDescent="0.25">
      <c r="C786" s="3">
        <v>769</v>
      </c>
      <c r="D786" s="35">
        <f t="shared" ca="1" si="99"/>
        <v>0.45967898554509279</v>
      </c>
      <c r="E786" s="35">
        <f t="shared" ca="1" si="100"/>
        <v>2017.4604496211455</v>
      </c>
      <c r="F786" s="35">
        <f t="shared" ca="1" si="101"/>
        <v>2017.4604496211455</v>
      </c>
      <c r="G786" s="35">
        <f t="shared" ca="1" si="102"/>
        <v>0</v>
      </c>
      <c r="H786" s="35">
        <f t="shared" ca="1" si="103"/>
        <v>2.2361948965960567</v>
      </c>
      <c r="I786" s="35">
        <f t="shared" ca="1" si="104"/>
        <v>2019.6966445177416</v>
      </c>
      <c r="J786" s="35">
        <f t="shared" ca="1" si="105"/>
        <v>2.2361948965960892</v>
      </c>
      <c r="K786" s="35">
        <f t="shared" ca="1" si="107"/>
        <v>2018.4178440564249</v>
      </c>
      <c r="L786" s="35">
        <f t="shared" ca="1" si="106"/>
        <v>2019.6966445177416</v>
      </c>
    </row>
    <row r="787" spans="3:12" x14ac:dyDescent="0.25">
      <c r="C787" s="3">
        <v>770</v>
      </c>
      <c r="D787" s="35">
        <f t="shared" ca="1" si="99"/>
        <v>0.95619284031358387</v>
      </c>
      <c r="E787" s="35">
        <f t="shared" ca="1" si="100"/>
        <v>2018.4166424614591</v>
      </c>
      <c r="F787" s="35">
        <f t="shared" ca="1" si="101"/>
        <v>2018.4178440564249</v>
      </c>
      <c r="G787" s="35">
        <f t="shared" ca="1" si="102"/>
        <v>1.2015949657779856E-3</v>
      </c>
      <c r="H787" s="35">
        <f t="shared" ca="1" si="103"/>
        <v>1.6936445129422206</v>
      </c>
      <c r="I787" s="35">
        <f t="shared" ca="1" si="104"/>
        <v>2020.1114885693671</v>
      </c>
      <c r="J787" s="35">
        <f t="shared" ca="1" si="105"/>
        <v>1.6948461079080062</v>
      </c>
      <c r="K787" s="35">
        <f t="shared" ca="1" si="107"/>
        <v>2020.1114885693671</v>
      </c>
      <c r="L787" s="35">
        <f t="shared" ca="1" si="106"/>
        <v>2019.6966445177416</v>
      </c>
    </row>
    <row r="788" spans="3:12" x14ac:dyDescent="0.25">
      <c r="C788" s="3">
        <v>771</v>
      </c>
      <c r="D788" s="35">
        <f t="shared" ref="D788:D851" ca="1" si="108">$C$7+($C$8-$C$7)*RAND()</f>
        <v>4.6953128227343353</v>
      </c>
      <c r="E788" s="35">
        <f t="shared" ref="E788:E851" ca="1" si="109">D788+E787</f>
        <v>2023.1119552841935</v>
      </c>
      <c r="F788" s="35">
        <f t="shared" ref="F788:F851" ca="1" si="110">IF(E788&lt;=MIN(K787:L787),MIN(K787:L787),E788)</f>
        <v>2023.1119552841935</v>
      </c>
      <c r="G788" s="35">
        <f t="shared" ref="G788:G851" ca="1" si="111">F788-E788</f>
        <v>0</v>
      </c>
      <c r="H788" s="35">
        <f t="shared" ref="H788:H851" ca="1" si="112">NORMINV(RAND(),$C$11,$C$12)</f>
        <v>2.3940506319277848</v>
      </c>
      <c r="I788" s="35">
        <f t="shared" ref="I788:I851" ca="1" si="113">H788+F788</f>
        <v>2025.5060059161212</v>
      </c>
      <c r="J788" s="35">
        <f t="shared" ref="J788:J851" ca="1" si="114">I788-E788</f>
        <v>2.3940506319277119</v>
      </c>
      <c r="K788" s="35">
        <f t="shared" ca="1" si="107"/>
        <v>2020.1114885693671</v>
      </c>
      <c r="L788" s="35">
        <f t="shared" ca="1" si="106"/>
        <v>2025.5060059161212</v>
      </c>
    </row>
    <row r="789" spans="3:12" x14ac:dyDescent="0.25">
      <c r="C789" s="3">
        <v>772</v>
      </c>
      <c r="D789" s="35">
        <f t="shared" ca="1" si="108"/>
        <v>2.8059027572762387</v>
      </c>
      <c r="E789" s="35">
        <f t="shared" ca="1" si="109"/>
        <v>2025.9178580414698</v>
      </c>
      <c r="F789" s="35">
        <f t="shared" ca="1" si="110"/>
        <v>2025.9178580414698</v>
      </c>
      <c r="G789" s="35">
        <f t="shared" ca="1" si="111"/>
        <v>0</v>
      </c>
      <c r="H789" s="35">
        <f t="shared" ca="1" si="112"/>
        <v>2.516629333910184</v>
      </c>
      <c r="I789" s="35">
        <f t="shared" ca="1" si="113"/>
        <v>2028.4344873753801</v>
      </c>
      <c r="J789" s="35">
        <f t="shared" ca="1" si="114"/>
        <v>2.5166293339102594</v>
      </c>
      <c r="K789" s="35">
        <f t="shared" ca="1" si="107"/>
        <v>2028.4344873753801</v>
      </c>
      <c r="L789" s="35">
        <f t="shared" ref="L789:L852" ca="1" si="115">IF(L788=MIN(K788:L788),I789,L788)</f>
        <v>2025.5060059161212</v>
      </c>
    </row>
    <row r="790" spans="3:12" x14ac:dyDescent="0.25">
      <c r="C790" s="3">
        <v>773</v>
      </c>
      <c r="D790" s="35">
        <f t="shared" ca="1" si="108"/>
        <v>0.85995845673150939</v>
      </c>
      <c r="E790" s="35">
        <f t="shared" ca="1" si="109"/>
        <v>2026.7778164982012</v>
      </c>
      <c r="F790" s="35">
        <f t="shared" ca="1" si="110"/>
        <v>2026.7778164982012</v>
      </c>
      <c r="G790" s="35">
        <f t="shared" ca="1" si="111"/>
        <v>0</v>
      </c>
      <c r="H790" s="35">
        <f t="shared" ca="1" si="112"/>
        <v>2.0235864980599514</v>
      </c>
      <c r="I790" s="35">
        <f t="shared" ca="1" si="113"/>
        <v>2028.8014029962612</v>
      </c>
      <c r="J790" s="35">
        <f t="shared" ca="1" si="114"/>
        <v>2.0235864980600127</v>
      </c>
      <c r="K790" s="35">
        <f t="shared" ref="K790:K853" ca="1" si="116">IF(K789=MIN(K789:L789),I790,K789)</f>
        <v>2028.4344873753801</v>
      </c>
      <c r="L790" s="35">
        <f t="shared" ca="1" si="115"/>
        <v>2028.8014029962612</v>
      </c>
    </row>
    <row r="791" spans="3:12" x14ac:dyDescent="0.25">
      <c r="C791" s="3">
        <v>774</v>
      </c>
      <c r="D791" s="35">
        <f t="shared" ca="1" si="108"/>
        <v>2.4070022182521149</v>
      </c>
      <c r="E791" s="35">
        <f t="shared" ca="1" si="109"/>
        <v>2029.1848187164533</v>
      </c>
      <c r="F791" s="35">
        <f t="shared" ca="1" si="110"/>
        <v>2029.1848187164533</v>
      </c>
      <c r="G791" s="35">
        <f t="shared" ca="1" si="111"/>
        <v>0</v>
      </c>
      <c r="H791" s="35">
        <f t="shared" ca="1" si="112"/>
        <v>1.6035591362945454</v>
      </c>
      <c r="I791" s="35">
        <f t="shared" ca="1" si="113"/>
        <v>2030.7883778527478</v>
      </c>
      <c r="J791" s="35">
        <f t="shared" ca="1" si="114"/>
        <v>1.603559136294507</v>
      </c>
      <c r="K791" s="35">
        <f t="shared" ca="1" si="116"/>
        <v>2030.7883778527478</v>
      </c>
      <c r="L791" s="35">
        <f t="shared" ca="1" si="115"/>
        <v>2028.8014029962612</v>
      </c>
    </row>
    <row r="792" spans="3:12" x14ac:dyDescent="0.25">
      <c r="C792" s="3">
        <v>775</v>
      </c>
      <c r="D792" s="35">
        <f t="shared" ca="1" si="108"/>
        <v>3.3711068891367861</v>
      </c>
      <c r="E792" s="35">
        <f t="shared" ca="1" si="109"/>
        <v>2032.5559256055901</v>
      </c>
      <c r="F792" s="35">
        <f t="shared" ca="1" si="110"/>
        <v>2032.5559256055901</v>
      </c>
      <c r="G792" s="35">
        <f t="shared" ca="1" si="111"/>
        <v>0</v>
      </c>
      <c r="H792" s="35">
        <f t="shared" ca="1" si="112"/>
        <v>2.334956380995326</v>
      </c>
      <c r="I792" s="35">
        <f t="shared" ca="1" si="113"/>
        <v>2034.8908819865856</v>
      </c>
      <c r="J792" s="35">
        <f t="shared" ca="1" si="114"/>
        <v>2.3349563809954361</v>
      </c>
      <c r="K792" s="35">
        <f t="shared" ca="1" si="116"/>
        <v>2030.7883778527478</v>
      </c>
      <c r="L792" s="35">
        <f t="shared" ca="1" si="115"/>
        <v>2034.8908819865856</v>
      </c>
    </row>
    <row r="793" spans="3:12" x14ac:dyDescent="0.25">
      <c r="C793" s="3">
        <v>776</v>
      </c>
      <c r="D793" s="35">
        <f t="shared" ca="1" si="108"/>
        <v>1.5416210909969696</v>
      </c>
      <c r="E793" s="35">
        <f t="shared" ca="1" si="109"/>
        <v>2034.0975466965872</v>
      </c>
      <c r="F793" s="35">
        <f t="shared" ca="1" si="110"/>
        <v>2034.0975466965872</v>
      </c>
      <c r="G793" s="35">
        <f t="shared" ca="1" si="111"/>
        <v>0</v>
      </c>
      <c r="H793" s="35">
        <f t="shared" ca="1" si="112"/>
        <v>1.260604568008147</v>
      </c>
      <c r="I793" s="35">
        <f t="shared" ca="1" si="113"/>
        <v>2035.3581512645953</v>
      </c>
      <c r="J793" s="35">
        <f t="shared" ca="1" si="114"/>
        <v>1.2606045680081479</v>
      </c>
      <c r="K793" s="35">
        <f t="shared" ca="1" si="116"/>
        <v>2035.3581512645953</v>
      </c>
      <c r="L793" s="35">
        <f t="shared" ca="1" si="115"/>
        <v>2034.8908819865856</v>
      </c>
    </row>
    <row r="794" spans="3:12" x14ac:dyDescent="0.25">
      <c r="C794" s="3">
        <v>777</v>
      </c>
      <c r="D794" s="35">
        <f t="shared" ca="1" si="108"/>
        <v>3.6049891146921476E-2</v>
      </c>
      <c r="E794" s="35">
        <f t="shared" ca="1" si="109"/>
        <v>2034.133596587734</v>
      </c>
      <c r="F794" s="35">
        <f t="shared" ca="1" si="110"/>
        <v>2034.8908819865856</v>
      </c>
      <c r="G794" s="35">
        <f t="shared" ca="1" si="111"/>
        <v>0.75728539885153623</v>
      </c>
      <c r="H794" s="35">
        <f t="shared" ca="1" si="112"/>
        <v>1.1418530296118576</v>
      </c>
      <c r="I794" s="35">
        <f t="shared" ca="1" si="113"/>
        <v>2036.0327350161974</v>
      </c>
      <c r="J794" s="35">
        <f t="shared" ca="1" si="114"/>
        <v>1.8991384284634023</v>
      </c>
      <c r="K794" s="35">
        <f t="shared" ca="1" si="116"/>
        <v>2035.3581512645953</v>
      </c>
      <c r="L794" s="35">
        <f t="shared" ca="1" si="115"/>
        <v>2036.0327350161974</v>
      </c>
    </row>
    <row r="795" spans="3:12" x14ac:dyDescent="0.25">
      <c r="C795" s="3">
        <v>778</v>
      </c>
      <c r="D795" s="35">
        <f t="shared" ca="1" si="108"/>
        <v>3.1581765980716607</v>
      </c>
      <c r="E795" s="35">
        <f t="shared" ca="1" si="109"/>
        <v>2037.2917731858056</v>
      </c>
      <c r="F795" s="35">
        <f t="shared" ca="1" si="110"/>
        <v>2037.2917731858056</v>
      </c>
      <c r="G795" s="35">
        <f t="shared" ca="1" si="111"/>
        <v>0</v>
      </c>
      <c r="H795" s="35">
        <f t="shared" ca="1" si="112"/>
        <v>2.784088792279797</v>
      </c>
      <c r="I795" s="35">
        <f t="shared" ca="1" si="113"/>
        <v>2040.0758619780854</v>
      </c>
      <c r="J795" s="35">
        <f t="shared" ca="1" si="114"/>
        <v>2.7840887922798174</v>
      </c>
      <c r="K795" s="35">
        <f t="shared" ca="1" si="116"/>
        <v>2040.0758619780854</v>
      </c>
      <c r="L795" s="35">
        <f t="shared" ca="1" si="115"/>
        <v>2036.0327350161974</v>
      </c>
    </row>
    <row r="796" spans="3:12" x14ac:dyDescent="0.25">
      <c r="C796" s="3">
        <v>779</v>
      </c>
      <c r="D796" s="35">
        <f t="shared" ca="1" si="108"/>
        <v>2.8281974075556944</v>
      </c>
      <c r="E796" s="35">
        <f t="shared" ca="1" si="109"/>
        <v>2040.1199705933614</v>
      </c>
      <c r="F796" s="35">
        <f t="shared" ca="1" si="110"/>
        <v>2040.1199705933614</v>
      </c>
      <c r="G796" s="35">
        <f t="shared" ca="1" si="111"/>
        <v>0</v>
      </c>
      <c r="H796" s="35">
        <f t="shared" ca="1" si="112"/>
        <v>3.174858105076912</v>
      </c>
      <c r="I796" s="35">
        <f t="shared" ca="1" si="113"/>
        <v>2043.2948286984383</v>
      </c>
      <c r="J796" s="35">
        <f t="shared" ca="1" si="114"/>
        <v>3.1748581050769644</v>
      </c>
      <c r="K796" s="35">
        <f t="shared" ca="1" si="116"/>
        <v>2040.0758619780854</v>
      </c>
      <c r="L796" s="35">
        <f t="shared" ca="1" si="115"/>
        <v>2043.2948286984383</v>
      </c>
    </row>
    <row r="797" spans="3:12" x14ac:dyDescent="0.25">
      <c r="C797" s="3">
        <v>780</v>
      </c>
      <c r="D797" s="35">
        <f t="shared" ca="1" si="108"/>
        <v>4.8797670522152972</v>
      </c>
      <c r="E797" s="35">
        <f t="shared" ca="1" si="109"/>
        <v>2044.9997376455767</v>
      </c>
      <c r="F797" s="35">
        <f t="shared" ca="1" si="110"/>
        <v>2044.9997376455767</v>
      </c>
      <c r="G797" s="35">
        <f t="shared" ca="1" si="111"/>
        <v>0</v>
      </c>
      <c r="H797" s="35">
        <f t="shared" ca="1" si="112"/>
        <v>2.6602127584381545</v>
      </c>
      <c r="I797" s="35">
        <f t="shared" ca="1" si="113"/>
        <v>2047.6599504040148</v>
      </c>
      <c r="J797" s="35">
        <f t="shared" ca="1" si="114"/>
        <v>2.6602127584380924</v>
      </c>
      <c r="K797" s="35">
        <f t="shared" ca="1" si="116"/>
        <v>2047.6599504040148</v>
      </c>
      <c r="L797" s="35">
        <f t="shared" ca="1" si="115"/>
        <v>2043.2948286984383</v>
      </c>
    </row>
    <row r="798" spans="3:12" x14ac:dyDescent="0.25">
      <c r="C798" s="3">
        <v>781</v>
      </c>
      <c r="D798" s="35">
        <f t="shared" ca="1" si="108"/>
        <v>4.4692994099437486</v>
      </c>
      <c r="E798" s="35">
        <f t="shared" ca="1" si="109"/>
        <v>2049.4690370555204</v>
      </c>
      <c r="F798" s="35">
        <f t="shared" ca="1" si="110"/>
        <v>2049.4690370555204</v>
      </c>
      <c r="G798" s="35">
        <f t="shared" ca="1" si="111"/>
        <v>0</v>
      </c>
      <c r="H798" s="35">
        <f t="shared" ca="1" si="112"/>
        <v>1.3894402631159184</v>
      </c>
      <c r="I798" s="35">
        <f t="shared" ca="1" si="113"/>
        <v>2050.8584773186362</v>
      </c>
      <c r="J798" s="35">
        <f t="shared" ca="1" si="114"/>
        <v>1.38944026311583</v>
      </c>
      <c r="K798" s="35">
        <f t="shared" ca="1" si="116"/>
        <v>2047.6599504040148</v>
      </c>
      <c r="L798" s="35">
        <f t="shared" ca="1" si="115"/>
        <v>2050.8584773186362</v>
      </c>
    </row>
    <row r="799" spans="3:12" x14ac:dyDescent="0.25">
      <c r="C799" s="3">
        <v>782</v>
      </c>
      <c r="D799" s="35">
        <f t="shared" ca="1" si="108"/>
        <v>3.7353325644803044</v>
      </c>
      <c r="E799" s="35">
        <f t="shared" ca="1" si="109"/>
        <v>2053.2043696200008</v>
      </c>
      <c r="F799" s="35">
        <f t="shared" ca="1" si="110"/>
        <v>2053.2043696200008</v>
      </c>
      <c r="G799" s="35">
        <f t="shared" ca="1" si="111"/>
        <v>0</v>
      </c>
      <c r="H799" s="35">
        <f t="shared" ca="1" si="112"/>
        <v>1.1487721278074172</v>
      </c>
      <c r="I799" s="35">
        <f t="shared" ca="1" si="113"/>
        <v>2054.353141747808</v>
      </c>
      <c r="J799" s="35">
        <f t="shared" ca="1" si="114"/>
        <v>1.1487721278072058</v>
      </c>
      <c r="K799" s="35">
        <f t="shared" ca="1" si="116"/>
        <v>2054.353141747808</v>
      </c>
      <c r="L799" s="35">
        <f t="shared" ca="1" si="115"/>
        <v>2050.8584773186362</v>
      </c>
    </row>
    <row r="800" spans="3:12" x14ac:dyDescent="0.25">
      <c r="C800" s="3">
        <v>783</v>
      </c>
      <c r="D800" s="35">
        <f t="shared" ca="1" si="108"/>
        <v>2.5291465770786643</v>
      </c>
      <c r="E800" s="35">
        <f t="shared" ca="1" si="109"/>
        <v>2055.7335161970796</v>
      </c>
      <c r="F800" s="35">
        <f t="shared" ca="1" si="110"/>
        <v>2055.7335161970796</v>
      </c>
      <c r="G800" s="35">
        <f t="shared" ca="1" si="111"/>
        <v>0</v>
      </c>
      <c r="H800" s="35">
        <f t="shared" ca="1" si="112"/>
        <v>1.6916311138984925</v>
      </c>
      <c r="I800" s="35">
        <f t="shared" ca="1" si="113"/>
        <v>2057.425147310978</v>
      </c>
      <c r="J800" s="35">
        <f t="shared" ca="1" si="114"/>
        <v>1.6916311138984383</v>
      </c>
      <c r="K800" s="35">
        <f t="shared" ca="1" si="116"/>
        <v>2054.353141747808</v>
      </c>
      <c r="L800" s="35">
        <f t="shared" ca="1" si="115"/>
        <v>2057.425147310978</v>
      </c>
    </row>
    <row r="801" spans="3:12" x14ac:dyDescent="0.25">
      <c r="C801" s="3">
        <v>784</v>
      </c>
      <c r="D801" s="35">
        <f t="shared" ca="1" si="108"/>
        <v>3.8596098269726937</v>
      </c>
      <c r="E801" s="35">
        <f t="shared" ca="1" si="109"/>
        <v>2059.5931260240523</v>
      </c>
      <c r="F801" s="35">
        <f t="shared" ca="1" si="110"/>
        <v>2059.5931260240523</v>
      </c>
      <c r="G801" s="35">
        <f t="shared" ca="1" si="111"/>
        <v>0</v>
      </c>
      <c r="H801" s="35">
        <f t="shared" ca="1" si="112"/>
        <v>1.895427581441973</v>
      </c>
      <c r="I801" s="35">
        <f t="shared" ca="1" si="113"/>
        <v>2061.4885536054944</v>
      </c>
      <c r="J801" s="35">
        <f t="shared" ca="1" si="114"/>
        <v>1.8954275814421635</v>
      </c>
      <c r="K801" s="35">
        <f t="shared" ca="1" si="116"/>
        <v>2061.4885536054944</v>
      </c>
      <c r="L801" s="35">
        <f t="shared" ca="1" si="115"/>
        <v>2057.425147310978</v>
      </c>
    </row>
    <row r="802" spans="3:12" x14ac:dyDescent="0.25">
      <c r="C802" s="3">
        <v>785</v>
      </c>
      <c r="D802" s="35">
        <f t="shared" ca="1" si="108"/>
        <v>4.4954162999188743</v>
      </c>
      <c r="E802" s="35">
        <f t="shared" ca="1" si="109"/>
        <v>2064.0885423239711</v>
      </c>
      <c r="F802" s="35">
        <f t="shared" ca="1" si="110"/>
        <v>2064.0885423239711</v>
      </c>
      <c r="G802" s="35">
        <f t="shared" ca="1" si="111"/>
        <v>0</v>
      </c>
      <c r="H802" s="35">
        <f t="shared" ca="1" si="112"/>
        <v>1.7942317678108941</v>
      </c>
      <c r="I802" s="35">
        <f t="shared" ca="1" si="113"/>
        <v>2065.8827740917818</v>
      </c>
      <c r="J802" s="35">
        <f t="shared" ca="1" si="114"/>
        <v>1.7942317678107429</v>
      </c>
      <c r="K802" s="35">
        <f ca="1">IF(K801=MIN(K801:L801),I802,K801)</f>
        <v>2061.4885536054944</v>
      </c>
      <c r="L802" s="35">
        <f t="shared" ca="1" si="115"/>
        <v>2065.8827740917818</v>
      </c>
    </row>
    <row r="803" spans="3:12" x14ac:dyDescent="0.25">
      <c r="C803" s="3">
        <v>786</v>
      </c>
      <c r="D803" s="35">
        <f t="shared" ca="1" si="108"/>
        <v>2.8155455446545052</v>
      </c>
      <c r="E803" s="35">
        <f t="shared" ca="1" si="109"/>
        <v>2066.9040878686255</v>
      </c>
      <c r="F803" s="35">
        <f t="shared" ca="1" si="110"/>
        <v>2066.9040878686255</v>
      </c>
      <c r="G803" s="35">
        <f t="shared" ca="1" si="111"/>
        <v>0</v>
      </c>
      <c r="H803" s="35">
        <f t="shared" ca="1" si="112"/>
        <v>1.8911184400908694</v>
      </c>
      <c r="I803" s="35">
        <f t="shared" ca="1" si="113"/>
        <v>2068.7952063087164</v>
      </c>
      <c r="J803" s="35">
        <f t="shared" ca="1" si="114"/>
        <v>1.8911184400908496</v>
      </c>
      <c r="K803" s="35">
        <f t="shared" ca="1" si="116"/>
        <v>2068.7952063087164</v>
      </c>
      <c r="L803" s="35">
        <f t="shared" ca="1" si="115"/>
        <v>2065.8827740917818</v>
      </c>
    </row>
    <row r="804" spans="3:12" x14ac:dyDescent="0.25">
      <c r="C804" s="3">
        <v>787</v>
      </c>
      <c r="D804" s="35">
        <f t="shared" ca="1" si="108"/>
        <v>3.3090214483878895</v>
      </c>
      <c r="E804" s="35">
        <f t="shared" ca="1" si="109"/>
        <v>2070.2131093170133</v>
      </c>
      <c r="F804" s="35">
        <f t="shared" ca="1" si="110"/>
        <v>2070.2131093170133</v>
      </c>
      <c r="G804" s="35">
        <f t="shared" ca="1" si="111"/>
        <v>0</v>
      </c>
      <c r="H804" s="35">
        <f t="shared" ca="1" si="112"/>
        <v>2.4237715401233313</v>
      </c>
      <c r="I804" s="35">
        <f t="shared" ca="1" si="113"/>
        <v>2072.6368808571365</v>
      </c>
      <c r="J804" s="35">
        <f t="shared" ca="1" si="114"/>
        <v>2.4237715401231981</v>
      </c>
      <c r="K804" s="35">
        <f t="shared" ca="1" si="116"/>
        <v>2068.7952063087164</v>
      </c>
      <c r="L804" s="35">
        <f t="shared" ca="1" si="115"/>
        <v>2072.6368808571365</v>
      </c>
    </row>
    <row r="805" spans="3:12" x14ac:dyDescent="0.25">
      <c r="C805" s="3">
        <v>788</v>
      </c>
      <c r="D805" s="35">
        <f t="shared" ca="1" si="108"/>
        <v>2.8781501098000533</v>
      </c>
      <c r="E805" s="35">
        <f t="shared" ca="1" si="109"/>
        <v>2073.0912594268134</v>
      </c>
      <c r="F805" s="35">
        <f t="shared" ca="1" si="110"/>
        <v>2073.0912594268134</v>
      </c>
      <c r="G805" s="35">
        <f t="shared" ca="1" si="111"/>
        <v>0</v>
      </c>
      <c r="H805" s="35">
        <f t="shared" ca="1" si="112"/>
        <v>2.2201321847149145</v>
      </c>
      <c r="I805" s="35">
        <f t="shared" ca="1" si="113"/>
        <v>2075.3113916115285</v>
      </c>
      <c r="J805" s="35">
        <f t="shared" ca="1" si="114"/>
        <v>2.2201321847151121</v>
      </c>
      <c r="K805" s="35">
        <f t="shared" ca="1" si="116"/>
        <v>2075.3113916115285</v>
      </c>
      <c r="L805" s="35">
        <f t="shared" ca="1" si="115"/>
        <v>2072.6368808571365</v>
      </c>
    </row>
    <row r="806" spans="3:12" x14ac:dyDescent="0.25">
      <c r="C806" s="3">
        <v>789</v>
      </c>
      <c r="D806" s="35">
        <f t="shared" ca="1" si="108"/>
        <v>3.4971674323117297</v>
      </c>
      <c r="E806" s="35">
        <f t="shared" ca="1" si="109"/>
        <v>2076.5884268591253</v>
      </c>
      <c r="F806" s="35">
        <f t="shared" ca="1" si="110"/>
        <v>2076.5884268591253</v>
      </c>
      <c r="G806" s="35">
        <f t="shared" ca="1" si="111"/>
        <v>0</v>
      </c>
      <c r="H806" s="35">
        <f t="shared" ca="1" si="112"/>
        <v>2.4477343161112337</v>
      </c>
      <c r="I806" s="35">
        <f t="shared" ca="1" si="113"/>
        <v>2079.0361611752364</v>
      </c>
      <c r="J806" s="35">
        <f t="shared" ca="1" si="114"/>
        <v>2.4477343161111094</v>
      </c>
      <c r="K806" s="35">
        <f t="shared" ca="1" si="116"/>
        <v>2075.3113916115285</v>
      </c>
      <c r="L806" s="35">
        <f t="shared" ca="1" si="115"/>
        <v>2079.0361611752364</v>
      </c>
    </row>
    <row r="807" spans="3:12" x14ac:dyDescent="0.25">
      <c r="C807" s="3">
        <v>790</v>
      </c>
      <c r="D807" s="35">
        <f t="shared" ca="1" si="108"/>
        <v>4.4851774491144987</v>
      </c>
      <c r="E807" s="35">
        <f t="shared" ca="1" si="109"/>
        <v>2081.0736043082397</v>
      </c>
      <c r="F807" s="35">
        <f t="shared" ca="1" si="110"/>
        <v>2081.0736043082397</v>
      </c>
      <c r="G807" s="35">
        <f t="shared" ca="1" si="111"/>
        <v>0</v>
      </c>
      <c r="H807" s="35">
        <f t="shared" ca="1" si="112"/>
        <v>1.8712327143296679</v>
      </c>
      <c r="I807" s="35">
        <f t="shared" ca="1" si="113"/>
        <v>2082.9448370225696</v>
      </c>
      <c r="J807" s="35">
        <f t="shared" ca="1" si="114"/>
        <v>1.8712327143298353</v>
      </c>
      <c r="K807" s="35">
        <f t="shared" ca="1" si="116"/>
        <v>2082.9448370225696</v>
      </c>
      <c r="L807" s="35">
        <f t="shared" ca="1" si="115"/>
        <v>2079.0361611752364</v>
      </c>
    </row>
    <row r="808" spans="3:12" x14ac:dyDescent="0.25">
      <c r="C808" s="3">
        <v>791</v>
      </c>
      <c r="D808" s="35">
        <f t="shared" ca="1" si="108"/>
        <v>0.52929919064293895</v>
      </c>
      <c r="E808" s="35">
        <f t="shared" ca="1" si="109"/>
        <v>2081.6029034988828</v>
      </c>
      <c r="F808" s="35">
        <f t="shared" ca="1" si="110"/>
        <v>2081.6029034988828</v>
      </c>
      <c r="G808" s="35">
        <f t="shared" ca="1" si="111"/>
        <v>0</v>
      </c>
      <c r="H808" s="35">
        <f t="shared" ca="1" si="112"/>
        <v>1.914246245736726</v>
      </c>
      <c r="I808" s="35">
        <f t="shared" ca="1" si="113"/>
        <v>2083.5171497446195</v>
      </c>
      <c r="J808" s="35">
        <f t="shared" ca="1" si="114"/>
        <v>1.9142462457366491</v>
      </c>
      <c r="K808" s="35">
        <f t="shared" ca="1" si="116"/>
        <v>2082.9448370225696</v>
      </c>
      <c r="L808" s="35">
        <f t="shared" ca="1" si="115"/>
        <v>2083.5171497446195</v>
      </c>
    </row>
    <row r="809" spans="3:12" x14ac:dyDescent="0.25">
      <c r="C809" s="3">
        <v>792</v>
      </c>
      <c r="D809" s="35">
        <f t="shared" ca="1" si="108"/>
        <v>4.1965411838869455</v>
      </c>
      <c r="E809" s="35">
        <f t="shared" ca="1" si="109"/>
        <v>2085.7994446827697</v>
      </c>
      <c r="F809" s="35">
        <f t="shared" ca="1" si="110"/>
        <v>2085.7994446827697</v>
      </c>
      <c r="G809" s="35">
        <f t="shared" ca="1" si="111"/>
        <v>0</v>
      </c>
      <c r="H809" s="35">
        <f t="shared" ca="1" si="112"/>
        <v>2.0685161667221901</v>
      </c>
      <c r="I809" s="35">
        <f t="shared" ca="1" si="113"/>
        <v>2087.8679608494917</v>
      </c>
      <c r="J809" s="35">
        <f t="shared" ca="1" si="114"/>
        <v>2.06851616672202</v>
      </c>
      <c r="K809" s="35">
        <f t="shared" ca="1" si="116"/>
        <v>2087.8679608494917</v>
      </c>
      <c r="L809" s="35">
        <f t="shared" ca="1" si="115"/>
        <v>2083.5171497446195</v>
      </c>
    </row>
    <row r="810" spans="3:12" x14ac:dyDescent="0.25">
      <c r="C810" s="3">
        <v>793</v>
      </c>
      <c r="D810" s="35">
        <f t="shared" ca="1" si="108"/>
        <v>0.8033529194722111</v>
      </c>
      <c r="E810" s="35">
        <f t="shared" ca="1" si="109"/>
        <v>2086.6027976022419</v>
      </c>
      <c r="F810" s="35">
        <f t="shared" ca="1" si="110"/>
        <v>2086.6027976022419</v>
      </c>
      <c r="G810" s="35">
        <f t="shared" ca="1" si="111"/>
        <v>0</v>
      </c>
      <c r="H810" s="35">
        <f t="shared" ca="1" si="112"/>
        <v>1.7746569853508862</v>
      </c>
      <c r="I810" s="35">
        <f t="shared" ca="1" si="113"/>
        <v>2088.3774545875926</v>
      </c>
      <c r="J810" s="35">
        <f t="shared" ca="1" si="114"/>
        <v>1.7746569853507026</v>
      </c>
      <c r="K810" s="35">
        <f t="shared" ca="1" si="116"/>
        <v>2087.8679608494917</v>
      </c>
      <c r="L810" s="35">
        <f t="shared" ca="1" si="115"/>
        <v>2088.3774545875926</v>
      </c>
    </row>
    <row r="811" spans="3:12" x14ac:dyDescent="0.25">
      <c r="C811" s="3">
        <v>794</v>
      </c>
      <c r="D811" s="35">
        <f t="shared" ca="1" si="108"/>
        <v>4.7225038831589794</v>
      </c>
      <c r="E811" s="35">
        <f t="shared" ca="1" si="109"/>
        <v>2091.3253014854008</v>
      </c>
      <c r="F811" s="35">
        <f t="shared" ca="1" si="110"/>
        <v>2091.3253014854008</v>
      </c>
      <c r="G811" s="35">
        <f t="shared" ca="1" si="111"/>
        <v>0</v>
      </c>
      <c r="H811" s="35">
        <f t="shared" ca="1" si="112"/>
        <v>1.3303164581381925</v>
      </c>
      <c r="I811" s="35">
        <f t="shared" ca="1" si="113"/>
        <v>2092.6556179435388</v>
      </c>
      <c r="J811" s="35">
        <f t="shared" ca="1" si="114"/>
        <v>1.330316458137986</v>
      </c>
      <c r="K811" s="35">
        <f t="shared" ca="1" si="116"/>
        <v>2092.6556179435388</v>
      </c>
      <c r="L811" s="35">
        <f t="shared" ca="1" si="115"/>
        <v>2088.3774545875926</v>
      </c>
    </row>
    <row r="812" spans="3:12" x14ac:dyDescent="0.25">
      <c r="C812" s="3">
        <v>795</v>
      </c>
      <c r="D812" s="35">
        <f t="shared" ca="1" si="108"/>
        <v>2.0195969423828815</v>
      </c>
      <c r="E812" s="35">
        <f t="shared" ca="1" si="109"/>
        <v>2093.3448984277838</v>
      </c>
      <c r="F812" s="35">
        <f t="shared" ca="1" si="110"/>
        <v>2093.3448984277838</v>
      </c>
      <c r="G812" s="35">
        <f t="shared" ca="1" si="111"/>
        <v>0</v>
      </c>
      <c r="H812" s="35">
        <f t="shared" ca="1" si="112"/>
        <v>1.4821813428720363</v>
      </c>
      <c r="I812" s="35">
        <f t="shared" ca="1" si="113"/>
        <v>2094.8270797706559</v>
      </c>
      <c r="J812" s="35">
        <f t="shared" ca="1" si="114"/>
        <v>1.4821813428720816</v>
      </c>
      <c r="K812" s="35">
        <f t="shared" ca="1" si="116"/>
        <v>2092.6556179435388</v>
      </c>
      <c r="L812" s="35">
        <f t="shared" ca="1" si="115"/>
        <v>2094.8270797706559</v>
      </c>
    </row>
    <row r="813" spans="3:12" x14ac:dyDescent="0.25">
      <c r="C813" s="3">
        <v>796</v>
      </c>
      <c r="D813" s="35">
        <f t="shared" ca="1" si="108"/>
        <v>1.4797951380088048</v>
      </c>
      <c r="E813" s="35">
        <f t="shared" ca="1" si="109"/>
        <v>2094.8246935657926</v>
      </c>
      <c r="F813" s="35">
        <f t="shared" ca="1" si="110"/>
        <v>2094.8246935657926</v>
      </c>
      <c r="G813" s="35">
        <f t="shared" ca="1" si="111"/>
        <v>0</v>
      </c>
      <c r="H813" s="35">
        <f t="shared" ca="1" si="112"/>
        <v>2.327479664922917</v>
      </c>
      <c r="I813" s="35">
        <f t="shared" ca="1" si="113"/>
        <v>2097.1521732307156</v>
      </c>
      <c r="J813" s="35">
        <f t="shared" ca="1" si="114"/>
        <v>2.3274796649229756</v>
      </c>
      <c r="K813" s="35">
        <f t="shared" ca="1" si="116"/>
        <v>2097.1521732307156</v>
      </c>
      <c r="L813" s="35">
        <f t="shared" ca="1" si="115"/>
        <v>2094.8270797706559</v>
      </c>
    </row>
    <row r="814" spans="3:12" x14ac:dyDescent="0.25">
      <c r="C814" s="3">
        <v>797</v>
      </c>
      <c r="D814" s="35">
        <f t="shared" ca="1" si="108"/>
        <v>3.9765083205596556</v>
      </c>
      <c r="E814" s="35">
        <f t="shared" ca="1" si="109"/>
        <v>2098.8012018863524</v>
      </c>
      <c r="F814" s="35">
        <f t="shared" ca="1" si="110"/>
        <v>2098.8012018863524</v>
      </c>
      <c r="G814" s="35">
        <f t="shared" ca="1" si="111"/>
        <v>0</v>
      </c>
      <c r="H814" s="35">
        <f t="shared" ca="1" si="112"/>
        <v>2.8224204420294661</v>
      </c>
      <c r="I814" s="35">
        <f t="shared" ca="1" si="113"/>
        <v>2101.6236223283818</v>
      </c>
      <c r="J814" s="35">
        <f t="shared" ca="1" si="114"/>
        <v>2.8224204420293972</v>
      </c>
      <c r="K814" s="35">
        <f t="shared" ca="1" si="116"/>
        <v>2097.1521732307156</v>
      </c>
      <c r="L814" s="35">
        <f t="shared" ca="1" si="115"/>
        <v>2101.6236223283818</v>
      </c>
    </row>
    <row r="815" spans="3:12" x14ac:dyDescent="0.25">
      <c r="C815" s="3">
        <v>798</v>
      </c>
      <c r="D815" s="35">
        <f t="shared" ca="1" si="108"/>
        <v>2.2903350318256104</v>
      </c>
      <c r="E815" s="35">
        <f t="shared" ca="1" si="109"/>
        <v>2101.091536918178</v>
      </c>
      <c r="F815" s="35">
        <f t="shared" ca="1" si="110"/>
        <v>2101.091536918178</v>
      </c>
      <c r="G815" s="35">
        <f t="shared" ca="1" si="111"/>
        <v>0</v>
      </c>
      <c r="H815" s="35">
        <f t="shared" ca="1" si="112"/>
        <v>1.88828570315331</v>
      </c>
      <c r="I815" s="35">
        <f t="shared" ca="1" si="113"/>
        <v>2102.9798226213311</v>
      </c>
      <c r="J815" s="35">
        <f t="shared" ca="1" si="114"/>
        <v>1.8882857031530875</v>
      </c>
      <c r="K815" s="35">
        <f t="shared" ca="1" si="116"/>
        <v>2102.9798226213311</v>
      </c>
      <c r="L815" s="35">
        <f t="shared" ca="1" si="115"/>
        <v>2101.6236223283818</v>
      </c>
    </row>
    <row r="816" spans="3:12" x14ac:dyDescent="0.25">
      <c r="C816" s="3">
        <v>799</v>
      </c>
      <c r="D816" s="35">
        <f t="shared" ca="1" si="108"/>
        <v>0.47733828458113359</v>
      </c>
      <c r="E816" s="35">
        <f t="shared" ca="1" si="109"/>
        <v>2101.568875202759</v>
      </c>
      <c r="F816" s="35">
        <f t="shared" ca="1" si="110"/>
        <v>2101.6236223283818</v>
      </c>
      <c r="G816" s="35">
        <f t="shared" ca="1" si="111"/>
        <v>5.4747125622725434E-2</v>
      </c>
      <c r="H816" s="35">
        <f t="shared" ca="1" si="112"/>
        <v>1.3698663065603718</v>
      </c>
      <c r="I816" s="35">
        <f t="shared" ca="1" si="113"/>
        <v>2102.993488634942</v>
      </c>
      <c r="J816" s="35">
        <f t="shared" ca="1" si="114"/>
        <v>1.4246134321829231</v>
      </c>
      <c r="K816" s="35">
        <f t="shared" ca="1" si="116"/>
        <v>2102.9798226213311</v>
      </c>
      <c r="L816" s="35">
        <f t="shared" ca="1" si="115"/>
        <v>2102.993488634942</v>
      </c>
    </row>
    <row r="817" spans="3:12" x14ac:dyDescent="0.25">
      <c r="C817" s="3">
        <v>800</v>
      </c>
      <c r="D817" s="35">
        <f t="shared" ca="1" si="108"/>
        <v>2.2233419610182077</v>
      </c>
      <c r="E817" s="35">
        <f t="shared" ca="1" si="109"/>
        <v>2103.7922171637774</v>
      </c>
      <c r="F817" s="35">
        <f t="shared" ca="1" si="110"/>
        <v>2103.7922171637774</v>
      </c>
      <c r="G817" s="35">
        <f t="shared" ca="1" si="111"/>
        <v>0</v>
      </c>
      <c r="H817" s="35">
        <f t="shared" ca="1" si="112"/>
        <v>3.1604651315062022</v>
      </c>
      <c r="I817" s="35">
        <f t="shared" ca="1" si="113"/>
        <v>2106.9526822952835</v>
      </c>
      <c r="J817" s="35">
        <f t="shared" ca="1" si="114"/>
        <v>3.1604651315060437</v>
      </c>
      <c r="K817" s="35">
        <f t="shared" ca="1" si="116"/>
        <v>2106.9526822952835</v>
      </c>
      <c r="L817" s="35">
        <f t="shared" ca="1" si="115"/>
        <v>2102.993488634942</v>
      </c>
    </row>
    <row r="818" spans="3:12" x14ac:dyDescent="0.25">
      <c r="C818" s="3">
        <v>801</v>
      </c>
      <c r="D818" s="35">
        <f t="shared" ca="1" si="108"/>
        <v>3.4987545414803578</v>
      </c>
      <c r="E818" s="35">
        <f t="shared" ca="1" si="109"/>
        <v>2107.2909717052576</v>
      </c>
      <c r="F818" s="35">
        <f t="shared" ca="1" si="110"/>
        <v>2107.2909717052576</v>
      </c>
      <c r="G818" s="35">
        <f t="shared" ca="1" si="111"/>
        <v>0</v>
      </c>
      <c r="H818" s="35">
        <f t="shared" ca="1" si="112"/>
        <v>1.4995124608145054</v>
      </c>
      <c r="I818" s="35">
        <f t="shared" ca="1" si="113"/>
        <v>2108.790484166072</v>
      </c>
      <c r="J818" s="35">
        <f t="shared" ca="1" si="114"/>
        <v>1.4995124608144579</v>
      </c>
      <c r="K818" s="35">
        <f t="shared" ca="1" si="116"/>
        <v>2106.9526822952835</v>
      </c>
      <c r="L818" s="35">
        <f t="shared" ca="1" si="115"/>
        <v>2108.790484166072</v>
      </c>
    </row>
    <row r="819" spans="3:12" x14ac:dyDescent="0.25">
      <c r="C819" s="3">
        <v>802</v>
      </c>
      <c r="D819" s="35">
        <f t="shared" ca="1" si="108"/>
        <v>2.4495115302996084</v>
      </c>
      <c r="E819" s="35">
        <f t="shared" ca="1" si="109"/>
        <v>2109.7404832355573</v>
      </c>
      <c r="F819" s="35">
        <f t="shared" ca="1" si="110"/>
        <v>2109.7404832355573</v>
      </c>
      <c r="G819" s="35">
        <f t="shared" ca="1" si="111"/>
        <v>0</v>
      </c>
      <c r="H819" s="35">
        <f t="shared" ca="1" si="112"/>
        <v>2.3496050501400019</v>
      </c>
      <c r="I819" s="35">
        <f t="shared" ca="1" si="113"/>
        <v>2112.0900882856972</v>
      </c>
      <c r="J819" s="35">
        <f t="shared" ca="1" si="114"/>
        <v>2.3496050501398713</v>
      </c>
      <c r="K819" s="35">
        <f t="shared" ca="1" si="116"/>
        <v>2112.0900882856972</v>
      </c>
      <c r="L819" s="35">
        <f t="shared" ca="1" si="115"/>
        <v>2108.790484166072</v>
      </c>
    </row>
    <row r="820" spans="3:12" x14ac:dyDescent="0.25">
      <c r="C820" s="3">
        <v>803</v>
      </c>
      <c r="D820" s="35">
        <f t="shared" ca="1" si="108"/>
        <v>4.9059715087560338</v>
      </c>
      <c r="E820" s="35">
        <f t="shared" ca="1" si="109"/>
        <v>2114.6464547443134</v>
      </c>
      <c r="F820" s="35">
        <f t="shared" ca="1" si="110"/>
        <v>2114.6464547443134</v>
      </c>
      <c r="G820" s="35">
        <f t="shared" ca="1" si="111"/>
        <v>0</v>
      </c>
      <c r="H820" s="35">
        <f t="shared" ca="1" si="112"/>
        <v>2.1258095781837221</v>
      </c>
      <c r="I820" s="35">
        <f t="shared" ca="1" si="113"/>
        <v>2116.772264322497</v>
      </c>
      <c r="J820" s="35">
        <f t="shared" ca="1" si="114"/>
        <v>2.1258095781836346</v>
      </c>
      <c r="K820" s="35">
        <f t="shared" ca="1" si="116"/>
        <v>2112.0900882856972</v>
      </c>
      <c r="L820" s="35">
        <f t="shared" ca="1" si="115"/>
        <v>2116.772264322497</v>
      </c>
    </row>
    <row r="821" spans="3:12" x14ac:dyDescent="0.25">
      <c r="C821" s="3">
        <v>804</v>
      </c>
      <c r="D821" s="35">
        <f t="shared" ca="1" si="108"/>
        <v>4.6697506763378467</v>
      </c>
      <c r="E821" s="35">
        <f t="shared" ca="1" si="109"/>
        <v>2119.3162054206514</v>
      </c>
      <c r="F821" s="35">
        <f t="shared" ca="1" si="110"/>
        <v>2119.3162054206514</v>
      </c>
      <c r="G821" s="35">
        <f t="shared" ca="1" si="111"/>
        <v>0</v>
      </c>
      <c r="H821" s="35">
        <f t="shared" ca="1" si="112"/>
        <v>2.0590437419129088</v>
      </c>
      <c r="I821" s="35">
        <f t="shared" ca="1" si="113"/>
        <v>2121.3752491625642</v>
      </c>
      <c r="J821" s="35">
        <f t="shared" ca="1" si="114"/>
        <v>2.0590437419127738</v>
      </c>
      <c r="K821" s="35">
        <f t="shared" ca="1" si="116"/>
        <v>2121.3752491625642</v>
      </c>
      <c r="L821" s="35">
        <f t="shared" ca="1" si="115"/>
        <v>2116.772264322497</v>
      </c>
    </row>
    <row r="822" spans="3:12" x14ac:dyDescent="0.25">
      <c r="C822" s="3">
        <v>805</v>
      </c>
      <c r="D822" s="35">
        <f t="shared" ca="1" si="108"/>
        <v>4.7648977617377719</v>
      </c>
      <c r="E822" s="35">
        <f t="shared" ca="1" si="109"/>
        <v>2124.0811031823891</v>
      </c>
      <c r="F822" s="35">
        <f t="shared" ca="1" si="110"/>
        <v>2124.0811031823891</v>
      </c>
      <c r="G822" s="35">
        <f t="shared" ca="1" si="111"/>
        <v>0</v>
      </c>
      <c r="H822" s="35">
        <f t="shared" ca="1" si="112"/>
        <v>2.203092102150606</v>
      </c>
      <c r="I822" s="35">
        <f t="shared" ca="1" si="113"/>
        <v>2126.2841952845397</v>
      </c>
      <c r="J822" s="35">
        <f t="shared" ca="1" si="114"/>
        <v>2.2030921021505492</v>
      </c>
      <c r="K822" s="35">
        <f t="shared" ca="1" si="116"/>
        <v>2121.3752491625642</v>
      </c>
      <c r="L822" s="35">
        <f t="shared" ca="1" si="115"/>
        <v>2126.2841952845397</v>
      </c>
    </row>
    <row r="823" spans="3:12" x14ac:dyDescent="0.25">
      <c r="C823" s="3">
        <v>806</v>
      </c>
      <c r="D823" s="35">
        <f t="shared" ca="1" si="108"/>
        <v>0.54131768090219634</v>
      </c>
      <c r="E823" s="35">
        <f t="shared" ca="1" si="109"/>
        <v>2124.6224208632912</v>
      </c>
      <c r="F823" s="35">
        <f t="shared" ca="1" si="110"/>
        <v>2124.6224208632912</v>
      </c>
      <c r="G823" s="35">
        <f t="shared" ca="1" si="111"/>
        <v>0</v>
      </c>
      <c r="H823" s="35">
        <f t="shared" ca="1" si="112"/>
        <v>1.589592159145542</v>
      </c>
      <c r="I823" s="35">
        <f t="shared" ca="1" si="113"/>
        <v>2126.2120130224366</v>
      </c>
      <c r="J823" s="35">
        <f t="shared" ca="1" si="114"/>
        <v>1.589592159145468</v>
      </c>
      <c r="K823" s="35">
        <f t="shared" ca="1" si="116"/>
        <v>2126.2120130224366</v>
      </c>
      <c r="L823" s="35">
        <f t="shared" ca="1" si="115"/>
        <v>2126.2841952845397</v>
      </c>
    </row>
    <row r="824" spans="3:12" x14ac:dyDescent="0.25">
      <c r="C824" s="3">
        <v>807</v>
      </c>
      <c r="D824" s="35">
        <f t="shared" ca="1" si="108"/>
        <v>3.6720655275634897</v>
      </c>
      <c r="E824" s="35">
        <f t="shared" ca="1" si="109"/>
        <v>2128.2944863908547</v>
      </c>
      <c r="F824" s="35">
        <f t="shared" ca="1" si="110"/>
        <v>2128.2944863908547</v>
      </c>
      <c r="G824" s="35">
        <f t="shared" ca="1" si="111"/>
        <v>0</v>
      </c>
      <c r="H824" s="35">
        <f t="shared" ca="1" si="112"/>
        <v>1.7420635349811335</v>
      </c>
      <c r="I824" s="35">
        <f t="shared" ca="1" si="113"/>
        <v>2130.036549925836</v>
      </c>
      <c r="J824" s="35">
        <f t="shared" ca="1" si="114"/>
        <v>1.7420635349812983</v>
      </c>
      <c r="K824" s="35">
        <f t="shared" ca="1" si="116"/>
        <v>2130.036549925836</v>
      </c>
      <c r="L824" s="35">
        <f t="shared" ca="1" si="115"/>
        <v>2126.2841952845397</v>
      </c>
    </row>
    <row r="825" spans="3:12" x14ac:dyDescent="0.25">
      <c r="C825" s="3">
        <v>808</v>
      </c>
      <c r="D825" s="35">
        <f t="shared" ca="1" si="108"/>
        <v>0.98541975963638229</v>
      </c>
      <c r="E825" s="35">
        <f t="shared" ca="1" si="109"/>
        <v>2129.2799061504911</v>
      </c>
      <c r="F825" s="35">
        <f t="shared" ca="1" si="110"/>
        <v>2129.2799061504911</v>
      </c>
      <c r="G825" s="35">
        <f t="shared" ca="1" si="111"/>
        <v>0</v>
      </c>
      <c r="H825" s="35">
        <f t="shared" ca="1" si="112"/>
        <v>0.14514978868205586</v>
      </c>
      <c r="I825" s="35">
        <f t="shared" ca="1" si="113"/>
        <v>2129.425055939173</v>
      </c>
      <c r="J825" s="35">
        <f t="shared" ca="1" si="114"/>
        <v>0.14514978868191974</v>
      </c>
      <c r="K825" s="35">
        <f t="shared" ca="1" si="116"/>
        <v>2130.036549925836</v>
      </c>
      <c r="L825" s="35">
        <f t="shared" ca="1" si="115"/>
        <v>2129.425055939173</v>
      </c>
    </row>
    <row r="826" spans="3:12" x14ac:dyDescent="0.25">
      <c r="C826" s="3">
        <v>809</v>
      </c>
      <c r="D826" s="35">
        <f t="shared" ca="1" si="108"/>
        <v>2.1436757922970928</v>
      </c>
      <c r="E826" s="35">
        <f t="shared" ca="1" si="109"/>
        <v>2131.4235819427881</v>
      </c>
      <c r="F826" s="35">
        <f t="shared" ca="1" si="110"/>
        <v>2131.4235819427881</v>
      </c>
      <c r="G826" s="35">
        <f t="shared" ca="1" si="111"/>
        <v>0</v>
      </c>
      <c r="H826" s="35">
        <f t="shared" ca="1" si="112"/>
        <v>1.7016394019445231</v>
      </c>
      <c r="I826" s="35">
        <f t="shared" ca="1" si="113"/>
        <v>2133.1252213447328</v>
      </c>
      <c r="J826" s="35">
        <f t="shared" ca="1" si="114"/>
        <v>1.7016394019447034</v>
      </c>
      <c r="K826" s="35">
        <f t="shared" ca="1" si="116"/>
        <v>2130.036549925836</v>
      </c>
      <c r="L826" s="35">
        <f t="shared" ca="1" si="115"/>
        <v>2133.1252213447328</v>
      </c>
    </row>
    <row r="827" spans="3:12" x14ac:dyDescent="0.25">
      <c r="C827" s="3">
        <v>810</v>
      </c>
      <c r="D827" s="35">
        <f t="shared" ca="1" si="108"/>
        <v>4.7102074798033318</v>
      </c>
      <c r="E827" s="35">
        <f t="shared" ca="1" si="109"/>
        <v>2136.1337894225917</v>
      </c>
      <c r="F827" s="35">
        <f t="shared" ca="1" si="110"/>
        <v>2136.1337894225917</v>
      </c>
      <c r="G827" s="35">
        <f t="shared" ca="1" si="111"/>
        <v>0</v>
      </c>
      <c r="H827" s="35">
        <f t="shared" ca="1" si="112"/>
        <v>2.478524030415004</v>
      </c>
      <c r="I827" s="35">
        <f t="shared" ca="1" si="113"/>
        <v>2138.6123134530067</v>
      </c>
      <c r="J827" s="35">
        <f t="shared" ca="1" si="114"/>
        <v>2.4785240304149738</v>
      </c>
      <c r="K827" s="35">
        <f t="shared" ca="1" si="116"/>
        <v>2138.6123134530067</v>
      </c>
      <c r="L827" s="35">
        <f t="shared" ca="1" si="115"/>
        <v>2133.1252213447328</v>
      </c>
    </row>
    <row r="828" spans="3:12" x14ac:dyDescent="0.25">
      <c r="C828" s="3">
        <v>811</v>
      </c>
      <c r="D828" s="35">
        <f t="shared" ca="1" si="108"/>
        <v>0.60054899560480546</v>
      </c>
      <c r="E828" s="35">
        <f t="shared" ca="1" si="109"/>
        <v>2136.7343384181963</v>
      </c>
      <c r="F828" s="35">
        <f t="shared" ca="1" si="110"/>
        <v>2136.7343384181963</v>
      </c>
      <c r="G828" s="35">
        <f t="shared" ca="1" si="111"/>
        <v>0</v>
      </c>
      <c r="H828" s="35">
        <f t="shared" ca="1" si="112"/>
        <v>2.9420120028375423</v>
      </c>
      <c r="I828" s="35">
        <f t="shared" ca="1" si="113"/>
        <v>2139.6763504210339</v>
      </c>
      <c r="J828" s="35">
        <f t="shared" ca="1" si="114"/>
        <v>2.9420120028376004</v>
      </c>
      <c r="K828" s="35">
        <f t="shared" ca="1" si="116"/>
        <v>2138.6123134530067</v>
      </c>
      <c r="L828" s="35">
        <f t="shared" ca="1" si="115"/>
        <v>2139.6763504210339</v>
      </c>
    </row>
    <row r="829" spans="3:12" x14ac:dyDescent="0.25">
      <c r="C829" s="3">
        <v>812</v>
      </c>
      <c r="D829" s="35">
        <f t="shared" ca="1" si="108"/>
        <v>2.0165417070654366</v>
      </c>
      <c r="E829" s="35">
        <f t="shared" ca="1" si="109"/>
        <v>2138.7508801252616</v>
      </c>
      <c r="F829" s="35">
        <f t="shared" ca="1" si="110"/>
        <v>2138.7508801252616</v>
      </c>
      <c r="G829" s="35">
        <f t="shared" ca="1" si="111"/>
        <v>0</v>
      </c>
      <c r="H829" s="35">
        <f t="shared" ca="1" si="112"/>
        <v>0.52964607881509496</v>
      </c>
      <c r="I829" s="35">
        <f t="shared" ca="1" si="113"/>
        <v>2139.2805262040765</v>
      </c>
      <c r="J829" s="35">
        <f t="shared" ca="1" si="114"/>
        <v>0.52964607881494885</v>
      </c>
      <c r="K829" s="35">
        <f t="shared" ca="1" si="116"/>
        <v>2139.2805262040765</v>
      </c>
      <c r="L829" s="35">
        <f t="shared" ca="1" si="115"/>
        <v>2139.6763504210339</v>
      </c>
    </row>
    <row r="830" spans="3:12" x14ac:dyDescent="0.25">
      <c r="C830" s="3">
        <v>813</v>
      </c>
      <c r="D830" s="35">
        <f t="shared" ca="1" si="108"/>
        <v>0.50274123607473797</v>
      </c>
      <c r="E830" s="35">
        <f t="shared" ca="1" si="109"/>
        <v>2139.2536213613362</v>
      </c>
      <c r="F830" s="35">
        <f t="shared" ca="1" si="110"/>
        <v>2139.2805262040765</v>
      </c>
      <c r="G830" s="35">
        <f t="shared" ca="1" si="111"/>
        <v>2.6904842740350432E-2</v>
      </c>
      <c r="H830" s="35">
        <f t="shared" ca="1" si="112"/>
        <v>1.7863458539638528</v>
      </c>
      <c r="I830" s="35">
        <f t="shared" ca="1" si="113"/>
        <v>2141.0668720580402</v>
      </c>
      <c r="J830" s="35">
        <f t="shared" ca="1" si="114"/>
        <v>1.8132506967040172</v>
      </c>
      <c r="K830" s="35">
        <f t="shared" ca="1" si="116"/>
        <v>2141.0668720580402</v>
      </c>
      <c r="L830" s="35">
        <f t="shared" ca="1" si="115"/>
        <v>2139.6763504210339</v>
      </c>
    </row>
    <row r="831" spans="3:12" x14ac:dyDescent="0.25">
      <c r="C831" s="3">
        <v>814</v>
      </c>
      <c r="D831" s="35">
        <f t="shared" ca="1" si="108"/>
        <v>4.2987008026740039</v>
      </c>
      <c r="E831" s="35">
        <f t="shared" ca="1" si="109"/>
        <v>2143.5523221640101</v>
      </c>
      <c r="F831" s="35">
        <f t="shared" ca="1" si="110"/>
        <v>2143.5523221640101</v>
      </c>
      <c r="G831" s="35">
        <f t="shared" ca="1" si="111"/>
        <v>0</v>
      </c>
      <c r="H831" s="35">
        <f t="shared" ca="1" si="112"/>
        <v>3.2773959297374864</v>
      </c>
      <c r="I831" s="35">
        <f t="shared" ca="1" si="113"/>
        <v>2146.8297180937475</v>
      </c>
      <c r="J831" s="35">
        <f t="shared" ca="1" si="114"/>
        <v>3.2773959297373949</v>
      </c>
      <c r="K831" s="35">
        <f t="shared" ca="1" si="116"/>
        <v>2141.0668720580402</v>
      </c>
      <c r="L831" s="35">
        <f t="shared" ca="1" si="115"/>
        <v>2146.8297180937475</v>
      </c>
    </row>
    <row r="832" spans="3:12" x14ac:dyDescent="0.25">
      <c r="C832" s="3">
        <v>815</v>
      </c>
      <c r="D832" s="35">
        <f t="shared" ca="1" si="108"/>
        <v>4.1162724013944949</v>
      </c>
      <c r="E832" s="35">
        <f t="shared" ca="1" si="109"/>
        <v>2147.6685945654044</v>
      </c>
      <c r="F832" s="35">
        <f t="shared" ca="1" si="110"/>
        <v>2147.6685945654044</v>
      </c>
      <c r="G832" s="35">
        <f t="shared" ca="1" si="111"/>
        <v>0</v>
      </c>
      <c r="H832" s="35">
        <f t="shared" ca="1" si="112"/>
        <v>1.67769980215283</v>
      </c>
      <c r="I832" s="35">
        <f t="shared" ca="1" si="113"/>
        <v>2149.3462943675572</v>
      </c>
      <c r="J832" s="35">
        <f t="shared" ca="1" si="114"/>
        <v>1.6776998021528016</v>
      </c>
      <c r="K832" s="35">
        <f t="shared" ca="1" si="116"/>
        <v>2149.3462943675572</v>
      </c>
      <c r="L832" s="35">
        <f t="shared" ca="1" si="115"/>
        <v>2146.8297180937475</v>
      </c>
    </row>
    <row r="833" spans="3:12" x14ac:dyDescent="0.25">
      <c r="C833" s="3">
        <v>816</v>
      </c>
      <c r="D833" s="35">
        <f t="shared" ca="1" si="108"/>
        <v>3.2766038145300138</v>
      </c>
      <c r="E833" s="35">
        <f t="shared" ca="1" si="109"/>
        <v>2150.9451983799345</v>
      </c>
      <c r="F833" s="35">
        <f t="shared" ca="1" si="110"/>
        <v>2150.9451983799345</v>
      </c>
      <c r="G833" s="35">
        <f t="shared" ca="1" si="111"/>
        <v>0</v>
      </c>
      <c r="H833" s="35">
        <f t="shared" ca="1" si="112"/>
        <v>1.9719966315482238</v>
      </c>
      <c r="I833" s="35">
        <f t="shared" ca="1" si="113"/>
        <v>2152.9171950114828</v>
      </c>
      <c r="J833" s="35">
        <f t="shared" ca="1" si="114"/>
        <v>1.9719966315483362</v>
      </c>
      <c r="K833" s="35">
        <f t="shared" ca="1" si="116"/>
        <v>2149.3462943675572</v>
      </c>
      <c r="L833" s="35">
        <f t="shared" ca="1" si="115"/>
        <v>2152.9171950114828</v>
      </c>
    </row>
    <row r="834" spans="3:12" x14ac:dyDescent="0.25">
      <c r="C834" s="3">
        <v>817</v>
      </c>
      <c r="D834" s="35">
        <f t="shared" ca="1" si="108"/>
        <v>4.7785186773070842</v>
      </c>
      <c r="E834" s="35">
        <f t="shared" ca="1" si="109"/>
        <v>2155.7237170572416</v>
      </c>
      <c r="F834" s="35">
        <f t="shared" ca="1" si="110"/>
        <v>2155.7237170572416</v>
      </c>
      <c r="G834" s="35">
        <f t="shared" ca="1" si="111"/>
        <v>0</v>
      </c>
      <c r="H834" s="35">
        <f t="shared" ca="1" si="112"/>
        <v>1.576893149468948</v>
      </c>
      <c r="I834" s="35">
        <f t="shared" ca="1" si="113"/>
        <v>2157.3006102067106</v>
      </c>
      <c r="J834" s="35">
        <f t="shared" ca="1" si="114"/>
        <v>1.576893149469015</v>
      </c>
      <c r="K834" s="35">
        <f t="shared" ca="1" si="116"/>
        <v>2157.3006102067106</v>
      </c>
      <c r="L834" s="35">
        <f t="shared" ca="1" si="115"/>
        <v>2152.9171950114828</v>
      </c>
    </row>
    <row r="835" spans="3:12" x14ac:dyDescent="0.25">
      <c r="C835" s="3">
        <v>818</v>
      </c>
      <c r="D835" s="35">
        <f t="shared" ca="1" si="108"/>
        <v>0.37505907855204523</v>
      </c>
      <c r="E835" s="35">
        <f t="shared" ca="1" si="109"/>
        <v>2156.0987761357937</v>
      </c>
      <c r="F835" s="35">
        <f t="shared" ca="1" si="110"/>
        <v>2156.0987761357937</v>
      </c>
      <c r="G835" s="35">
        <f t="shared" ca="1" si="111"/>
        <v>0</v>
      </c>
      <c r="H835" s="35">
        <f t="shared" ca="1" si="112"/>
        <v>2.9883095336158325</v>
      </c>
      <c r="I835" s="35">
        <f t="shared" ca="1" si="113"/>
        <v>2159.0870856694096</v>
      </c>
      <c r="J835" s="35">
        <f t="shared" ca="1" si="114"/>
        <v>2.9883095336158476</v>
      </c>
      <c r="K835" s="35">
        <f t="shared" ca="1" si="116"/>
        <v>2157.3006102067106</v>
      </c>
      <c r="L835" s="35">
        <f t="shared" ca="1" si="115"/>
        <v>2159.0870856694096</v>
      </c>
    </row>
    <row r="836" spans="3:12" x14ac:dyDescent="0.25">
      <c r="C836" s="3">
        <v>819</v>
      </c>
      <c r="D836" s="35">
        <f t="shared" ca="1" si="108"/>
        <v>3.7203891649433474</v>
      </c>
      <c r="E836" s="35">
        <f t="shared" ca="1" si="109"/>
        <v>2159.819165300737</v>
      </c>
      <c r="F836" s="35">
        <f t="shared" ca="1" si="110"/>
        <v>2159.819165300737</v>
      </c>
      <c r="G836" s="35">
        <f t="shared" ca="1" si="111"/>
        <v>0</v>
      </c>
      <c r="H836" s="35">
        <f t="shared" ca="1" si="112"/>
        <v>2.0020778490436522</v>
      </c>
      <c r="I836" s="35">
        <f t="shared" ca="1" si="113"/>
        <v>2161.8212431497809</v>
      </c>
      <c r="J836" s="35">
        <f t="shared" ca="1" si="114"/>
        <v>2.0020778490438715</v>
      </c>
      <c r="K836" s="35">
        <f t="shared" ca="1" si="116"/>
        <v>2161.8212431497809</v>
      </c>
      <c r="L836" s="35">
        <f t="shared" ca="1" si="115"/>
        <v>2159.0870856694096</v>
      </c>
    </row>
    <row r="837" spans="3:12" x14ac:dyDescent="0.25">
      <c r="C837" s="3">
        <v>820</v>
      </c>
      <c r="D837" s="35">
        <f t="shared" ca="1" si="108"/>
        <v>0.9377900717257126</v>
      </c>
      <c r="E837" s="35">
        <f t="shared" ca="1" si="109"/>
        <v>2160.7569553724629</v>
      </c>
      <c r="F837" s="35">
        <f t="shared" ca="1" si="110"/>
        <v>2160.7569553724629</v>
      </c>
      <c r="G837" s="35">
        <f t="shared" ca="1" si="111"/>
        <v>0</v>
      </c>
      <c r="H837" s="35">
        <f t="shared" ca="1" si="112"/>
        <v>1.9638438065038735</v>
      </c>
      <c r="I837" s="35">
        <f t="shared" ca="1" si="113"/>
        <v>2162.7207991789669</v>
      </c>
      <c r="J837" s="35">
        <f t="shared" ca="1" si="114"/>
        <v>1.9638438065039736</v>
      </c>
      <c r="K837" s="35">
        <f t="shared" ca="1" si="116"/>
        <v>2161.8212431497809</v>
      </c>
      <c r="L837" s="35">
        <f t="shared" ca="1" si="115"/>
        <v>2162.7207991789669</v>
      </c>
    </row>
    <row r="838" spans="3:12" x14ac:dyDescent="0.25">
      <c r="C838" s="3">
        <v>821</v>
      </c>
      <c r="D838" s="35">
        <f t="shared" ca="1" si="108"/>
        <v>2.336270917962755</v>
      </c>
      <c r="E838" s="35">
        <f t="shared" ca="1" si="109"/>
        <v>2163.0932262904257</v>
      </c>
      <c r="F838" s="35">
        <f t="shared" ca="1" si="110"/>
        <v>2163.0932262904257</v>
      </c>
      <c r="G838" s="35">
        <f t="shared" ca="1" si="111"/>
        <v>0</v>
      </c>
      <c r="H838" s="35">
        <f t="shared" ca="1" si="112"/>
        <v>2.1517634222876234</v>
      </c>
      <c r="I838" s="35">
        <f t="shared" ca="1" si="113"/>
        <v>2165.2449897127135</v>
      </c>
      <c r="J838" s="35">
        <f t="shared" ca="1" si="114"/>
        <v>2.1517634222877859</v>
      </c>
      <c r="K838" s="35">
        <f t="shared" ca="1" si="116"/>
        <v>2165.2449897127135</v>
      </c>
      <c r="L838" s="35">
        <f t="shared" ca="1" si="115"/>
        <v>2162.7207991789669</v>
      </c>
    </row>
    <row r="839" spans="3:12" x14ac:dyDescent="0.25">
      <c r="C839" s="3">
        <v>822</v>
      </c>
      <c r="D839" s="35">
        <f t="shared" ca="1" si="108"/>
        <v>2.0967436544643983</v>
      </c>
      <c r="E839" s="35">
        <f t="shared" ca="1" si="109"/>
        <v>2165.18996994489</v>
      </c>
      <c r="F839" s="35">
        <f t="shared" ca="1" si="110"/>
        <v>2165.18996994489</v>
      </c>
      <c r="G839" s="35">
        <f t="shared" ca="1" si="111"/>
        <v>0</v>
      </c>
      <c r="H839" s="35">
        <f t="shared" ca="1" si="112"/>
        <v>1.8548123489658457</v>
      </c>
      <c r="I839" s="35">
        <f t="shared" ca="1" si="113"/>
        <v>2167.0447822938559</v>
      </c>
      <c r="J839" s="35">
        <f t="shared" ca="1" si="114"/>
        <v>1.8548123489658792</v>
      </c>
      <c r="K839" s="35">
        <f t="shared" ca="1" si="116"/>
        <v>2165.2449897127135</v>
      </c>
      <c r="L839" s="35">
        <f t="shared" ca="1" si="115"/>
        <v>2167.0447822938559</v>
      </c>
    </row>
    <row r="840" spans="3:12" x14ac:dyDescent="0.25">
      <c r="C840" s="3">
        <v>823</v>
      </c>
      <c r="D840" s="35">
        <f t="shared" ca="1" si="108"/>
        <v>0.45326299888876487</v>
      </c>
      <c r="E840" s="35">
        <f t="shared" ca="1" si="109"/>
        <v>2165.6432329437789</v>
      </c>
      <c r="F840" s="35">
        <f t="shared" ca="1" si="110"/>
        <v>2165.6432329437789</v>
      </c>
      <c r="G840" s="35">
        <f t="shared" ca="1" si="111"/>
        <v>0</v>
      </c>
      <c r="H840" s="35">
        <f t="shared" ca="1" si="112"/>
        <v>1.8271524594452271</v>
      </c>
      <c r="I840" s="35">
        <f t="shared" ca="1" si="113"/>
        <v>2167.4703854032241</v>
      </c>
      <c r="J840" s="35">
        <f t="shared" ca="1" si="114"/>
        <v>1.8271524594451876</v>
      </c>
      <c r="K840" s="35">
        <f t="shared" ca="1" si="116"/>
        <v>2167.4703854032241</v>
      </c>
      <c r="L840" s="35">
        <f t="shared" ca="1" si="115"/>
        <v>2167.0447822938559</v>
      </c>
    </row>
    <row r="841" spans="3:12" x14ac:dyDescent="0.25">
      <c r="C841" s="3">
        <v>824</v>
      </c>
      <c r="D841" s="35">
        <f t="shared" ca="1" si="108"/>
        <v>2.259006549749349</v>
      </c>
      <c r="E841" s="35">
        <f t="shared" ca="1" si="109"/>
        <v>2167.9022394935282</v>
      </c>
      <c r="F841" s="35">
        <f t="shared" ca="1" si="110"/>
        <v>2167.9022394935282</v>
      </c>
      <c r="G841" s="35">
        <f t="shared" ca="1" si="111"/>
        <v>0</v>
      </c>
      <c r="H841" s="35">
        <f t="shared" ca="1" si="112"/>
        <v>1.9537675885570611</v>
      </c>
      <c r="I841" s="35">
        <f t="shared" ca="1" si="113"/>
        <v>2169.8560070820854</v>
      </c>
      <c r="J841" s="35">
        <f t="shared" ca="1" si="114"/>
        <v>1.9537675885571844</v>
      </c>
      <c r="K841" s="35">
        <f t="shared" ca="1" si="116"/>
        <v>2167.4703854032241</v>
      </c>
      <c r="L841" s="35">
        <f t="shared" ca="1" si="115"/>
        <v>2169.8560070820854</v>
      </c>
    </row>
    <row r="842" spans="3:12" x14ac:dyDescent="0.25">
      <c r="C842" s="3">
        <v>825</v>
      </c>
      <c r="D842" s="35">
        <f t="shared" ca="1" si="108"/>
        <v>0.78894297803569713</v>
      </c>
      <c r="E842" s="35">
        <f t="shared" ca="1" si="109"/>
        <v>2168.6911824715639</v>
      </c>
      <c r="F842" s="35">
        <f t="shared" ca="1" si="110"/>
        <v>2168.6911824715639</v>
      </c>
      <c r="G842" s="35">
        <f t="shared" ca="1" si="111"/>
        <v>0</v>
      </c>
      <c r="H842" s="35">
        <f t="shared" ca="1" si="112"/>
        <v>1.7072167440656201</v>
      </c>
      <c r="I842" s="35">
        <f t="shared" ca="1" si="113"/>
        <v>2170.3983992156295</v>
      </c>
      <c r="J842" s="35">
        <f t="shared" ca="1" si="114"/>
        <v>1.7072167440655903</v>
      </c>
      <c r="K842" s="35">
        <f t="shared" ca="1" si="116"/>
        <v>2170.3983992156295</v>
      </c>
      <c r="L842" s="35">
        <f t="shared" ca="1" si="115"/>
        <v>2169.8560070820854</v>
      </c>
    </row>
    <row r="843" spans="3:12" x14ac:dyDescent="0.25">
      <c r="C843" s="3">
        <v>826</v>
      </c>
      <c r="D843" s="35">
        <f t="shared" ca="1" si="108"/>
        <v>2.2555839307164947</v>
      </c>
      <c r="E843" s="35">
        <f t="shared" ca="1" si="109"/>
        <v>2170.9467664022804</v>
      </c>
      <c r="F843" s="35">
        <f t="shared" ca="1" si="110"/>
        <v>2170.9467664022804</v>
      </c>
      <c r="G843" s="35">
        <f t="shared" ca="1" si="111"/>
        <v>0</v>
      </c>
      <c r="H843" s="35">
        <f t="shared" ca="1" si="112"/>
        <v>1.995020291578683</v>
      </c>
      <c r="I843" s="35">
        <f t="shared" ca="1" si="113"/>
        <v>2172.9417866938593</v>
      </c>
      <c r="J843" s="35">
        <f t="shared" ca="1" si="114"/>
        <v>1.9950202915788395</v>
      </c>
      <c r="K843" s="35">
        <f t="shared" ca="1" si="116"/>
        <v>2170.3983992156295</v>
      </c>
      <c r="L843" s="35">
        <f t="shared" ca="1" si="115"/>
        <v>2172.9417866938593</v>
      </c>
    </row>
    <row r="844" spans="3:12" x14ac:dyDescent="0.25">
      <c r="C844" s="3">
        <v>827</v>
      </c>
      <c r="D844" s="35">
        <f t="shared" ca="1" si="108"/>
        <v>2.6780231844215536</v>
      </c>
      <c r="E844" s="35">
        <f t="shared" ca="1" si="109"/>
        <v>2173.6247895867018</v>
      </c>
      <c r="F844" s="35">
        <f t="shared" ca="1" si="110"/>
        <v>2173.6247895867018</v>
      </c>
      <c r="G844" s="35">
        <f t="shared" ca="1" si="111"/>
        <v>0</v>
      </c>
      <c r="H844" s="35">
        <f t="shared" ca="1" si="112"/>
        <v>2.8415176297322065</v>
      </c>
      <c r="I844" s="35">
        <f t="shared" ca="1" si="113"/>
        <v>2176.466307216434</v>
      </c>
      <c r="J844" s="35">
        <f t="shared" ca="1" si="114"/>
        <v>2.8415176297321523</v>
      </c>
      <c r="K844" s="35">
        <f t="shared" ca="1" si="116"/>
        <v>2176.466307216434</v>
      </c>
      <c r="L844" s="35">
        <f t="shared" ca="1" si="115"/>
        <v>2172.9417866938593</v>
      </c>
    </row>
    <row r="845" spans="3:12" x14ac:dyDescent="0.25">
      <c r="C845" s="3">
        <v>828</v>
      </c>
      <c r="D845" s="35">
        <f t="shared" ca="1" si="108"/>
        <v>4.0707151677497846</v>
      </c>
      <c r="E845" s="35">
        <f t="shared" ca="1" si="109"/>
        <v>2177.6955047544516</v>
      </c>
      <c r="F845" s="35">
        <f t="shared" ca="1" si="110"/>
        <v>2177.6955047544516</v>
      </c>
      <c r="G845" s="35">
        <f t="shared" ca="1" si="111"/>
        <v>0</v>
      </c>
      <c r="H845" s="35">
        <f t="shared" ca="1" si="112"/>
        <v>1.7320888898847131</v>
      </c>
      <c r="I845" s="35">
        <f t="shared" ca="1" si="113"/>
        <v>2179.4275936443364</v>
      </c>
      <c r="J845" s="35">
        <f t="shared" ca="1" si="114"/>
        <v>1.7320888898848352</v>
      </c>
      <c r="K845" s="35">
        <f t="shared" ca="1" si="116"/>
        <v>2176.466307216434</v>
      </c>
      <c r="L845" s="35">
        <f t="shared" ca="1" si="115"/>
        <v>2179.4275936443364</v>
      </c>
    </row>
    <row r="846" spans="3:12" x14ac:dyDescent="0.25">
      <c r="C846" s="3">
        <v>829</v>
      </c>
      <c r="D846" s="35">
        <f t="shared" ca="1" si="108"/>
        <v>2.8402676120424202</v>
      </c>
      <c r="E846" s="35">
        <f t="shared" ca="1" si="109"/>
        <v>2180.5357723664938</v>
      </c>
      <c r="F846" s="35">
        <f t="shared" ca="1" si="110"/>
        <v>2180.5357723664938</v>
      </c>
      <c r="G846" s="35">
        <f t="shared" ca="1" si="111"/>
        <v>0</v>
      </c>
      <c r="H846" s="35">
        <f t="shared" ca="1" si="112"/>
        <v>2.0332833222407296</v>
      </c>
      <c r="I846" s="35">
        <f t="shared" ca="1" si="113"/>
        <v>2182.5690556887344</v>
      </c>
      <c r="J846" s="35">
        <f t="shared" ca="1" si="114"/>
        <v>2.0332833222405498</v>
      </c>
      <c r="K846" s="35">
        <f t="shared" ca="1" si="116"/>
        <v>2182.5690556887344</v>
      </c>
      <c r="L846" s="35">
        <f t="shared" ca="1" si="115"/>
        <v>2179.4275936443364</v>
      </c>
    </row>
    <row r="847" spans="3:12" x14ac:dyDescent="0.25">
      <c r="C847" s="3">
        <v>830</v>
      </c>
      <c r="D847" s="35">
        <f t="shared" ca="1" si="108"/>
        <v>1.3091441438533464</v>
      </c>
      <c r="E847" s="35">
        <f t="shared" ca="1" si="109"/>
        <v>2181.844916510347</v>
      </c>
      <c r="F847" s="35">
        <f t="shared" ca="1" si="110"/>
        <v>2181.844916510347</v>
      </c>
      <c r="G847" s="35">
        <f t="shared" ca="1" si="111"/>
        <v>0</v>
      </c>
      <c r="H847" s="35">
        <f t="shared" ca="1" si="112"/>
        <v>1.8140295317466402</v>
      </c>
      <c r="I847" s="35">
        <f t="shared" ca="1" si="113"/>
        <v>2183.6589460420937</v>
      </c>
      <c r="J847" s="35">
        <f t="shared" ca="1" si="114"/>
        <v>1.8140295317466553</v>
      </c>
      <c r="K847" s="35">
        <f t="shared" ca="1" si="116"/>
        <v>2182.5690556887344</v>
      </c>
      <c r="L847" s="35">
        <f t="shared" ca="1" si="115"/>
        <v>2183.6589460420937</v>
      </c>
    </row>
    <row r="848" spans="3:12" x14ac:dyDescent="0.25">
      <c r="C848" s="3">
        <v>831</v>
      </c>
      <c r="D848" s="35">
        <f t="shared" ca="1" si="108"/>
        <v>2.5709833123914674</v>
      </c>
      <c r="E848" s="35">
        <f t="shared" ca="1" si="109"/>
        <v>2184.4158998227385</v>
      </c>
      <c r="F848" s="35">
        <f t="shared" ca="1" si="110"/>
        <v>2184.4158998227385</v>
      </c>
      <c r="G848" s="35">
        <f t="shared" ca="1" si="111"/>
        <v>0</v>
      </c>
      <c r="H848" s="35">
        <f t="shared" ca="1" si="112"/>
        <v>1.7271394626690528</v>
      </c>
      <c r="I848" s="35">
        <f t="shared" ca="1" si="113"/>
        <v>2186.1430392854077</v>
      </c>
      <c r="J848" s="35">
        <f t="shared" ca="1" si="114"/>
        <v>1.727139462669129</v>
      </c>
      <c r="K848" s="35">
        <f t="shared" ca="1" si="116"/>
        <v>2186.1430392854077</v>
      </c>
      <c r="L848" s="35">
        <f t="shared" ca="1" si="115"/>
        <v>2183.6589460420937</v>
      </c>
    </row>
    <row r="849" spans="3:12" x14ac:dyDescent="0.25">
      <c r="C849" s="3">
        <v>832</v>
      </c>
      <c r="D849" s="35">
        <f t="shared" ca="1" si="108"/>
        <v>1.3360072529220413</v>
      </c>
      <c r="E849" s="35">
        <f t="shared" ca="1" si="109"/>
        <v>2185.7519070756607</v>
      </c>
      <c r="F849" s="35">
        <f t="shared" ca="1" si="110"/>
        <v>2185.7519070756607</v>
      </c>
      <c r="G849" s="35">
        <f t="shared" ca="1" si="111"/>
        <v>0</v>
      </c>
      <c r="H849" s="35">
        <f t="shared" ca="1" si="112"/>
        <v>2.312912700964227</v>
      </c>
      <c r="I849" s="35">
        <f t="shared" ca="1" si="113"/>
        <v>2188.064819776625</v>
      </c>
      <c r="J849" s="35">
        <f t="shared" ca="1" si="114"/>
        <v>2.3129127009642616</v>
      </c>
      <c r="K849" s="35">
        <f t="shared" ca="1" si="116"/>
        <v>2186.1430392854077</v>
      </c>
      <c r="L849" s="35">
        <f t="shared" ca="1" si="115"/>
        <v>2188.064819776625</v>
      </c>
    </row>
    <row r="850" spans="3:12" x14ac:dyDescent="0.25">
      <c r="C850" s="3">
        <v>833</v>
      </c>
      <c r="D850" s="35">
        <f t="shared" ca="1" si="108"/>
        <v>0.79571244913703765</v>
      </c>
      <c r="E850" s="35">
        <f t="shared" ca="1" si="109"/>
        <v>2186.5476195247979</v>
      </c>
      <c r="F850" s="35">
        <f t="shared" ca="1" si="110"/>
        <v>2186.5476195247979</v>
      </c>
      <c r="G850" s="35">
        <f t="shared" ca="1" si="111"/>
        <v>0</v>
      </c>
      <c r="H850" s="35">
        <f t="shared" ca="1" si="112"/>
        <v>1.5317809910372633</v>
      </c>
      <c r="I850" s="35">
        <f t="shared" ca="1" si="113"/>
        <v>2188.079400515835</v>
      </c>
      <c r="J850" s="35">
        <f t="shared" ca="1" si="114"/>
        <v>1.531780991037067</v>
      </c>
      <c r="K850" s="35">
        <f t="shared" ca="1" si="116"/>
        <v>2188.079400515835</v>
      </c>
      <c r="L850" s="35">
        <f t="shared" ca="1" si="115"/>
        <v>2188.064819776625</v>
      </c>
    </row>
    <row r="851" spans="3:12" x14ac:dyDescent="0.25">
      <c r="C851" s="3">
        <v>834</v>
      </c>
      <c r="D851" s="35">
        <f t="shared" ca="1" si="108"/>
        <v>2.9535615344702792</v>
      </c>
      <c r="E851" s="35">
        <f t="shared" ca="1" si="109"/>
        <v>2189.5011810592682</v>
      </c>
      <c r="F851" s="35">
        <f t="shared" ca="1" si="110"/>
        <v>2189.5011810592682</v>
      </c>
      <c r="G851" s="35">
        <f t="shared" ca="1" si="111"/>
        <v>0</v>
      </c>
      <c r="H851" s="35">
        <f t="shared" ca="1" si="112"/>
        <v>2.784132079030738</v>
      </c>
      <c r="I851" s="35">
        <f t="shared" ca="1" si="113"/>
        <v>2192.285313138299</v>
      </c>
      <c r="J851" s="35">
        <f t="shared" ca="1" si="114"/>
        <v>2.7841320790307691</v>
      </c>
      <c r="K851" s="35">
        <f t="shared" ca="1" si="116"/>
        <v>2188.079400515835</v>
      </c>
      <c r="L851" s="35">
        <f t="shared" ca="1" si="115"/>
        <v>2192.285313138299</v>
      </c>
    </row>
    <row r="852" spans="3:12" x14ac:dyDescent="0.25">
      <c r="C852" s="3">
        <v>835</v>
      </c>
      <c r="D852" s="35">
        <f t="shared" ref="D852:D915" ca="1" si="117">$C$7+($C$8-$C$7)*RAND()</f>
        <v>2.7689269667000871</v>
      </c>
      <c r="E852" s="35">
        <f t="shared" ref="E852:E915" ca="1" si="118">D852+E851</f>
        <v>2192.2701080259685</v>
      </c>
      <c r="F852" s="35">
        <f t="shared" ref="F852:F915" ca="1" si="119">IF(E852&lt;=MIN(K851:L851),MIN(K851:L851),E852)</f>
        <v>2192.2701080259685</v>
      </c>
      <c r="G852" s="35">
        <f t="shared" ref="G852:G915" ca="1" si="120">F852-E852</f>
        <v>0</v>
      </c>
      <c r="H852" s="35">
        <f t="shared" ref="H852:H915" ca="1" si="121">NORMINV(RAND(),$C$11,$C$12)</f>
        <v>1.9938022006089762</v>
      </c>
      <c r="I852" s="35">
        <f t="shared" ref="I852:I915" ca="1" si="122">H852+F852</f>
        <v>2194.2639102265775</v>
      </c>
      <c r="J852" s="35">
        <f t="shared" ref="J852:J915" ca="1" si="123">I852-E852</f>
        <v>1.993802200609025</v>
      </c>
      <c r="K852" s="35">
        <f t="shared" ca="1" si="116"/>
        <v>2194.2639102265775</v>
      </c>
      <c r="L852" s="35">
        <f t="shared" ca="1" si="115"/>
        <v>2192.285313138299</v>
      </c>
    </row>
    <row r="853" spans="3:12" x14ac:dyDescent="0.25">
      <c r="C853" s="3">
        <v>836</v>
      </c>
      <c r="D853" s="35">
        <f t="shared" ca="1" si="117"/>
        <v>1.0464113220199212</v>
      </c>
      <c r="E853" s="35">
        <f t="shared" ca="1" si="118"/>
        <v>2193.3165193479886</v>
      </c>
      <c r="F853" s="35">
        <f t="shared" ca="1" si="119"/>
        <v>2193.3165193479886</v>
      </c>
      <c r="G853" s="35">
        <f t="shared" ca="1" si="120"/>
        <v>0</v>
      </c>
      <c r="H853" s="35">
        <f t="shared" ca="1" si="121"/>
        <v>1.9998655164674812</v>
      </c>
      <c r="I853" s="35">
        <f t="shared" ca="1" si="122"/>
        <v>2195.3163848644563</v>
      </c>
      <c r="J853" s="35">
        <f t="shared" ca="1" si="123"/>
        <v>1.9998655164677075</v>
      </c>
      <c r="K853" s="35">
        <f t="shared" ca="1" si="116"/>
        <v>2194.2639102265775</v>
      </c>
      <c r="L853" s="35">
        <f t="shared" ref="L853:L916" ca="1" si="124">IF(L852=MIN(K852:L852),I853,L852)</f>
        <v>2195.3163848644563</v>
      </c>
    </row>
    <row r="854" spans="3:12" x14ac:dyDescent="0.25">
      <c r="C854" s="3">
        <v>837</v>
      </c>
      <c r="D854" s="35">
        <f t="shared" ca="1" si="117"/>
        <v>4.086108454526638</v>
      </c>
      <c r="E854" s="35">
        <f t="shared" ca="1" si="118"/>
        <v>2197.4026278025153</v>
      </c>
      <c r="F854" s="35">
        <f t="shared" ca="1" si="119"/>
        <v>2197.4026278025153</v>
      </c>
      <c r="G854" s="35">
        <f t="shared" ca="1" si="120"/>
        <v>0</v>
      </c>
      <c r="H854" s="35">
        <f t="shared" ca="1" si="121"/>
        <v>1.1241633782102352</v>
      </c>
      <c r="I854" s="35">
        <f t="shared" ca="1" si="122"/>
        <v>2198.5267911807255</v>
      </c>
      <c r="J854" s="35">
        <f t="shared" ca="1" si="123"/>
        <v>1.1241633782101417</v>
      </c>
      <c r="K854" s="35">
        <f t="shared" ref="K854:K917" ca="1" si="125">IF(K853=MIN(K853:L853),I854,K853)</f>
        <v>2198.5267911807255</v>
      </c>
      <c r="L854" s="35">
        <f t="shared" ca="1" si="124"/>
        <v>2195.3163848644563</v>
      </c>
    </row>
    <row r="855" spans="3:12" x14ac:dyDescent="0.25">
      <c r="C855" s="3">
        <v>838</v>
      </c>
      <c r="D855" s="35">
        <f t="shared" ca="1" si="117"/>
        <v>1.1676038962008384</v>
      </c>
      <c r="E855" s="35">
        <f t="shared" ca="1" si="118"/>
        <v>2198.5702316987163</v>
      </c>
      <c r="F855" s="35">
        <f t="shared" ca="1" si="119"/>
        <v>2198.5702316987163</v>
      </c>
      <c r="G855" s="35">
        <f t="shared" ca="1" si="120"/>
        <v>0</v>
      </c>
      <c r="H855" s="35">
        <f t="shared" ca="1" si="121"/>
        <v>2.402050501317758</v>
      </c>
      <c r="I855" s="35">
        <f t="shared" ca="1" si="122"/>
        <v>2200.972282200034</v>
      </c>
      <c r="J855" s="35">
        <f t="shared" ca="1" si="123"/>
        <v>2.4020505013177171</v>
      </c>
      <c r="K855" s="35">
        <f t="shared" ca="1" si="125"/>
        <v>2198.5267911807255</v>
      </c>
      <c r="L855" s="35">
        <f t="shared" ca="1" si="124"/>
        <v>2200.972282200034</v>
      </c>
    </row>
    <row r="856" spans="3:12" x14ac:dyDescent="0.25">
      <c r="C856" s="3">
        <v>839</v>
      </c>
      <c r="D856" s="35">
        <f t="shared" ca="1" si="117"/>
        <v>1.0422981773431317</v>
      </c>
      <c r="E856" s="35">
        <f t="shared" ca="1" si="118"/>
        <v>2199.6125298760594</v>
      </c>
      <c r="F856" s="35">
        <f t="shared" ca="1" si="119"/>
        <v>2199.6125298760594</v>
      </c>
      <c r="G856" s="35">
        <f t="shared" ca="1" si="120"/>
        <v>0</v>
      </c>
      <c r="H856" s="35">
        <f t="shared" ca="1" si="121"/>
        <v>1.6747168986840635</v>
      </c>
      <c r="I856" s="35">
        <f t="shared" ca="1" si="122"/>
        <v>2201.2872467747434</v>
      </c>
      <c r="J856" s="35">
        <f t="shared" ca="1" si="123"/>
        <v>1.6747168986839824</v>
      </c>
      <c r="K856" s="35">
        <f t="shared" ca="1" si="125"/>
        <v>2201.2872467747434</v>
      </c>
      <c r="L856" s="35">
        <f t="shared" ca="1" si="124"/>
        <v>2200.972282200034</v>
      </c>
    </row>
    <row r="857" spans="3:12" x14ac:dyDescent="0.25">
      <c r="C857" s="3">
        <v>840</v>
      </c>
      <c r="D857" s="35">
        <f t="shared" ca="1" si="117"/>
        <v>4.5427817871823288</v>
      </c>
      <c r="E857" s="35">
        <f t="shared" ca="1" si="118"/>
        <v>2204.1553116632417</v>
      </c>
      <c r="F857" s="35">
        <f t="shared" ca="1" si="119"/>
        <v>2204.1553116632417</v>
      </c>
      <c r="G857" s="35">
        <f t="shared" ca="1" si="120"/>
        <v>0</v>
      </c>
      <c r="H857" s="35">
        <f t="shared" ca="1" si="121"/>
        <v>2.5260682824279592</v>
      </c>
      <c r="I857" s="35">
        <f t="shared" ca="1" si="122"/>
        <v>2206.6813799456695</v>
      </c>
      <c r="J857" s="35">
        <f t="shared" ca="1" si="123"/>
        <v>2.5260682824277865</v>
      </c>
      <c r="K857" s="35">
        <f t="shared" ca="1" si="125"/>
        <v>2201.2872467747434</v>
      </c>
      <c r="L857" s="35">
        <f t="shared" ca="1" si="124"/>
        <v>2206.6813799456695</v>
      </c>
    </row>
    <row r="858" spans="3:12" x14ac:dyDescent="0.25">
      <c r="C858" s="3">
        <v>841</v>
      </c>
      <c r="D858" s="35">
        <f t="shared" ca="1" si="117"/>
        <v>1.7976618639575253</v>
      </c>
      <c r="E858" s="35">
        <f t="shared" ca="1" si="118"/>
        <v>2205.9529735271994</v>
      </c>
      <c r="F858" s="35">
        <f t="shared" ca="1" si="119"/>
        <v>2205.9529735271994</v>
      </c>
      <c r="G858" s="35">
        <f t="shared" ca="1" si="120"/>
        <v>0</v>
      </c>
      <c r="H858" s="35">
        <f t="shared" ca="1" si="121"/>
        <v>2.5374906588089061</v>
      </c>
      <c r="I858" s="35">
        <f t="shared" ca="1" si="122"/>
        <v>2208.4904641860085</v>
      </c>
      <c r="J858" s="35">
        <f t="shared" ca="1" si="123"/>
        <v>2.5374906588090198</v>
      </c>
      <c r="K858" s="35">
        <f t="shared" ca="1" si="125"/>
        <v>2208.4904641860085</v>
      </c>
      <c r="L858" s="35">
        <f t="shared" ca="1" si="124"/>
        <v>2206.6813799456695</v>
      </c>
    </row>
    <row r="859" spans="3:12" x14ac:dyDescent="0.25">
      <c r="C859" s="3">
        <v>842</v>
      </c>
      <c r="D859" s="35">
        <f t="shared" ca="1" si="117"/>
        <v>2.0413837355495819</v>
      </c>
      <c r="E859" s="35">
        <f t="shared" ca="1" si="118"/>
        <v>2207.994357262749</v>
      </c>
      <c r="F859" s="35">
        <f t="shared" ca="1" si="119"/>
        <v>2207.994357262749</v>
      </c>
      <c r="G859" s="35">
        <f t="shared" ca="1" si="120"/>
        <v>0</v>
      </c>
      <c r="H859" s="35">
        <f t="shared" ca="1" si="121"/>
        <v>1.9842968921695863</v>
      </c>
      <c r="I859" s="35">
        <f t="shared" ca="1" si="122"/>
        <v>2209.9786541549183</v>
      </c>
      <c r="J859" s="35">
        <f t="shared" ca="1" si="123"/>
        <v>1.9842968921693682</v>
      </c>
      <c r="K859" s="35">
        <f t="shared" ca="1" si="125"/>
        <v>2208.4904641860085</v>
      </c>
      <c r="L859" s="35">
        <f t="shared" ca="1" si="124"/>
        <v>2209.9786541549183</v>
      </c>
    </row>
    <row r="860" spans="3:12" x14ac:dyDescent="0.25">
      <c r="C860" s="3">
        <v>843</v>
      </c>
      <c r="D860" s="35">
        <f t="shared" ca="1" si="117"/>
        <v>0.83718010953206912</v>
      </c>
      <c r="E860" s="35">
        <f t="shared" ca="1" si="118"/>
        <v>2208.8315373722812</v>
      </c>
      <c r="F860" s="35">
        <f t="shared" ca="1" si="119"/>
        <v>2208.8315373722812</v>
      </c>
      <c r="G860" s="35">
        <f t="shared" ca="1" si="120"/>
        <v>0</v>
      </c>
      <c r="H860" s="35">
        <f t="shared" ca="1" si="121"/>
        <v>2.568864596235465</v>
      </c>
      <c r="I860" s="35">
        <f t="shared" ca="1" si="122"/>
        <v>2211.4004019685167</v>
      </c>
      <c r="J860" s="35">
        <f t="shared" ca="1" si="123"/>
        <v>2.5688645962354713</v>
      </c>
      <c r="K860" s="35">
        <f t="shared" ca="1" si="125"/>
        <v>2211.4004019685167</v>
      </c>
      <c r="L860" s="35">
        <f t="shared" ca="1" si="124"/>
        <v>2209.9786541549183</v>
      </c>
    </row>
    <row r="861" spans="3:12" x14ac:dyDescent="0.25">
      <c r="C861" s="3">
        <v>844</v>
      </c>
      <c r="D861" s="35">
        <f t="shared" ca="1" si="117"/>
        <v>1.1399658482336612</v>
      </c>
      <c r="E861" s="35">
        <f t="shared" ca="1" si="118"/>
        <v>2209.9715032205149</v>
      </c>
      <c r="F861" s="35">
        <f t="shared" ca="1" si="119"/>
        <v>2209.9786541549183</v>
      </c>
      <c r="G861" s="35">
        <f t="shared" ca="1" si="120"/>
        <v>7.1509344033984235E-3</v>
      </c>
      <c r="H861" s="35">
        <f t="shared" ca="1" si="121"/>
        <v>2.4197095915938491</v>
      </c>
      <c r="I861" s="35">
        <f t="shared" ca="1" si="122"/>
        <v>2212.3983637465121</v>
      </c>
      <c r="J861" s="35">
        <f t="shared" ca="1" si="123"/>
        <v>2.4268605259971991</v>
      </c>
      <c r="K861" s="35">
        <f t="shared" ca="1" si="125"/>
        <v>2211.4004019685167</v>
      </c>
      <c r="L861" s="35">
        <f t="shared" ca="1" si="124"/>
        <v>2212.3983637465121</v>
      </c>
    </row>
    <row r="862" spans="3:12" x14ac:dyDescent="0.25">
      <c r="C862" s="3">
        <v>845</v>
      </c>
      <c r="D862" s="35">
        <f t="shared" ca="1" si="117"/>
        <v>0.76777993396350885</v>
      </c>
      <c r="E862" s="35">
        <f t="shared" ca="1" si="118"/>
        <v>2210.7392831544785</v>
      </c>
      <c r="F862" s="35">
        <f t="shared" ca="1" si="119"/>
        <v>2211.4004019685167</v>
      </c>
      <c r="G862" s="35">
        <f t="shared" ca="1" si="120"/>
        <v>0.66111881403821826</v>
      </c>
      <c r="H862" s="35">
        <f t="shared" ca="1" si="121"/>
        <v>2.3702282449777501</v>
      </c>
      <c r="I862" s="35">
        <f t="shared" ca="1" si="122"/>
        <v>2213.7706302134943</v>
      </c>
      <c r="J862" s="35">
        <f t="shared" ca="1" si="123"/>
        <v>3.0313470590158431</v>
      </c>
      <c r="K862" s="35">
        <f t="shared" ca="1" si="125"/>
        <v>2213.7706302134943</v>
      </c>
      <c r="L862" s="35">
        <f t="shared" ca="1" si="124"/>
        <v>2212.3983637465121</v>
      </c>
    </row>
    <row r="863" spans="3:12" x14ac:dyDescent="0.25">
      <c r="C863" s="3">
        <v>846</v>
      </c>
      <c r="D863" s="35">
        <f t="shared" ca="1" si="117"/>
        <v>2.0071821892011155</v>
      </c>
      <c r="E863" s="35">
        <f t="shared" ca="1" si="118"/>
        <v>2212.7464653436796</v>
      </c>
      <c r="F863" s="35">
        <f t="shared" ca="1" si="119"/>
        <v>2212.7464653436796</v>
      </c>
      <c r="G863" s="35">
        <f t="shared" ca="1" si="120"/>
        <v>0</v>
      </c>
      <c r="H863" s="35">
        <f t="shared" ca="1" si="121"/>
        <v>2.12784381863665</v>
      </c>
      <c r="I863" s="35">
        <f t="shared" ca="1" si="122"/>
        <v>2214.8743091623164</v>
      </c>
      <c r="J863" s="35">
        <f t="shared" ca="1" si="123"/>
        <v>2.1278438186368476</v>
      </c>
      <c r="K863" s="35">
        <f t="shared" ca="1" si="125"/>
        <v>2213.7706302134943</v>
      </c>
      <c r="L863" s="35">
        <f t="shared" ca="1" si="124"/>
        <v>2214.8743091623164</v>
      </c>
    </row>
    <row r="864" spans="3:12" x14ac:dyDescent="0.25">
      <c r="C864" s="3">
        <v>847</v>
      </c>
      <c r="D864" s="35">
        <f t="shared" ca="1" si="117"/>
        <v>2.0061354110628589</v>
      </c>
      <c r="E864" s="35">
        <f t="shared" ca="1" si="118"/>
        <v>2214.7526007547426</v>
      </c>
      <c r="F864" s="35">
        <f t="shared" ca="1" si="119"/>
        <v>2214.7526007547426</v>
      </c>
      <c r="G864" s="35">
        <f t="shared" ca="1" si="120"/>
        <v>0</v>
      </c>
      <c r="H864" s="35">
        <f t="shared" ca="1" si="121"/>
        <v>2.8596889352686987</v>
      </c>
      <c r="I864" s="35">
        <f t="shared" ca="1" si="122"/>
        <v>2217.6122896900115</v>
      </c>
      <c r="J864" s="35">
        <f t="shared" ca="1" si="123"/>
        <v>2.8596889352688777</v>
      </c>
      <c r="K864" s="35">
        <f t="shared" ca="1" si="125"/>
        <v>2217.6122896900115</v>
      </c>
      <c r="L864" s="35">
        <f t="shared" ca="1" si="124"/>
        <v>2214.8743091623164</v>
      </c>
    </row>
    <row r="865" spans="3:12" x14ac:dyDescent="0.25">
      <c r="C865" s="3">
        <v>848</v>
      </c>
      <c r="D865" s="35">
        <f t="shared" ca="1" si="117"/>
        <v>4.0287227755521178</v>
      </c>
      <c r="E865" s="35">
        <f t="shared" ca="1" si="118"/>
        <v>2218.7813235302947</v>
      </c>
      <c r="F865" s="35">
        <f t="shared" ca="1" si="119"/>
        <v>2218.7813235302947</v>
      </c>
      <c r="G865" s="35">
        <f t="shared" ca="1" si="120"/>
        <v>0</v>
      </c>
      <c r="H865" s="35">
        <f t="shared" ca="1" si="121"/>
        <v>1.1799268113177936</v>
      </c>
      <c r="I865" s="35">
        <f t="shared" ca="1" si="122"/>
        <v>2219.9612503416124</v>
      </c>
      <c r="J865" s="35">
        <f t="shared" ca="1" si="123"/>
        <v>1.1799268113177277</v>
      </c>
      <c r="K865" s="35">
        <f t="shared" ca="1" si="125"/>
        <v>2217.6122896900115</v>
      </c>
      <c r="L865" s="35">
        <f t="shared" ca="1" si="124"/>
        <v>2219.9612503416124</v>
      </c>
    </row>
    <row r="866" spans="3:12" x14ac:dyDescent="0.25">
      <c r="C866" s="3">
        <v>849</v>
      </c>
      <c r="D866" s="35">
        <f t="shared" ca="1" si="117"/>
        <v>2.4907740626014583</v>
      </c>
      <c r="E866" s="35">
        <f t="shared" ca="1" si="118"/>
        <v>2221.272097592896</v>
      </c>
      <c r="F866" s="35">
        <f t="shared" ca="1" si="119"/>
        <v>2221.272097592896</v>
      </c>
      <c r="G866" s="35">
        <f t="shared" ca="1" si="120"/>
        <v>0</v>
      </c>
      <c r="H866" s="35">
        <f t="shared" ca="1" si="121"/>
        <v>1.6364479693054654</v>
      </c>
      <c r="I866" s="35">
        <f t="shared" ca="1" si="122"/>
        <v>2222.9085455622017</v>
      </c>
      <c r="J866" s="35">
        <f t="shared" ca="1" si="123"/>
        <v>1.6364479693056637</v>
      </c>
      <c r="K866" s="35">
        <f t="shared" ca="1" si="125"/>
        <v>2222.9085455622017</v>
      </c>
      <c r="L866" s="35">
        <f t="shared" ca="1" si="124"/>
        <v>2219.9612503416124</v>
      </c>
    </row>
    <row r="867" spans="3:12" x14ac:dyDescent="0.25">
      <c r="C867" s="3">
        <v>850</v>
      </c>
      <c r="D867" s="35">
        <f t="shared" ca="1" si="117"/>
        <v>3.952950255519597</v>
      </c>
      <c r="E867" s="35">
        <f t="shared" ca="1" si="118"/>
        <v>2225.2250478484157</v>
      </c>
      <c r="F867" s="35">
        <f t="shared" ca="1" si="119"/>
        <v>2225.2250478484157</v>
      </c>
      <c r="G867" s="35">
        <f t="shared" ca="1" si="120"/>
        <v>0</v>
      </c>
      <c r="H867" s="35">
        <f t="shared" ca="1" si="121"/>
        <v>1.5426367695865093</v>
      </c>
      <c r="I867" s="35">
        <f t="shared" ca="1" si="122"/>
        <v>2226.767684618002</v>
      </c>
      <c r="J867" s="35">
        <f t="shared" ca="1" si="123"/>
        <v>1.5426367695863519</v>
      </c>
      <c r="K867" s="35">
        <f t="shared" ca="1" si="125"/>
        <v>2222.9085455622017</v>
      </c>
      <c r="L867" s="35">
        <f t="shared" ca="1" si="124"/>
        <v>2226.767684618002</v>
      </c>
    </row>
    <row r="868" spans="3:12" x14ac:dyDescent="0.25">
      <c r="C868" s="3">
        <v>851</v>
      </c>
      <c r="D868" s="35">
        <f t="shared" ca="1" si="117"/>
        <v>4.7596267333981821</v>
      </c>
      <c r="E868" s="35">
        <f t="shared" ca="1" si="118"/>
        <v>2229.984674581814</v>
      </c>
      <c r="F868" s="35">
        <f t="shared" ca="1" si="119"/>
        <v>2229.984674581814</v>
      </c>
      <c r="G868" s="35">
        <f t="shared" ca="1" si="120"/>
        <v>0</v>
      </c>
      <c r="H868" s="35">
        <f t="shared" ca="1" si="121"/>
        <v>1.6238503701909315</v>
      </c>
      <c r="I868" s="35">
        <f t="shared" ca="1" si="122"/>
        <v>2231.6085249520052</v>
      </c>
      <c r="J868" s="35">
        <f t="shared" ca="1" si="123"/>
        <v>1.6238503701911213</v>
      </c>
      <c r="K868" s="35">
        <f t="shared" ca="1" si="125"/>
        <v>2231.6085249520052</v>
      </c>
      <c r="L868" s="35">
        <f t="shared" ca="1" si="124"/>
        <v>2226.767684618002</v>
      </c>
    </row>
    <row r="869" spans="3:12" x14ac:dyDescent="0.25">
      <c r="C869" s="3">
        <v>852</v>
      </c>
      <c r="D869" s="35">
        <f t="shared" ca="1" si="117"/>
        <v>3.0077999362967454</v>
      </c>
      <c r="E869" s="35">
        <f t="shared" ca="1" si="118"/>
        <v>2232.9924745181106</v>
      </c>
      <c r="F869" s="35">
        <f t="shared" ca="1" si="119"/>
        <v>2232.9924745181106</v>
      </c>
      <c r="G869" s="35">
        <f t="shared" ca="1" si="120"/>
        <v>0</v>
      </c>
      <c r="H869" s="35">
        <f t="shared" ca="1" si="121"/>
        <v>2.7842544172506498</v>
      </c>
      <c r="I869" s="35">
        <f t="shared" ca="1" si="122"/>
        <v>2235.7767289353615</v>
      </c>
      <c r="J869" s="35">
        <f t="shared" ca="1" si="123"/>
        <v>2.7842544172508497</v>
      </c>
      <c r="K869" s="35">
        <f t="shared" ca="1" si="125"/>
        <v>2231.6085249520052</v>
      </c>
      <c r="L869" s="35">
        <f t="shared" ca="1" si="124"/>
        <v>2235.7767289353615</v>
      </c>
    </row>
    <row r="870" spans="3:12" x14ac:dyDescent="0.25">
      <c r="C870" s="3">
        <v>853</v>
      </c>
      <c r="D870" s="35">
        <f t="shared" ca="1" si="117"/>
        <v>3.5718857624450546</v>
      </c>
      <c r="E870" s="35">
        <f t="shared" ca="1" si="118"/>
        <v>2236.5643602805558</v>
      </c>
      <c r="F870" s="35">
        <f t="shared" ca="1" si="119"/>
        <v>2236.5643602805558</v>
      </c>
      <c r="G870" s="35">
        <f t="shared" ca="1" si="120"/>
        <v>0</v>
      </c>
      <c r="H870" s="35">
        <f t="shared" ca="1" si="121"/>
        <v>2.1539796602170003</v>
      </c>
      <c r="I870" s="35">
        <f t="shared" ca="1" si="122"/>
        <v>2238.7183399407727</v>
      </c>
      <c r="J870" s="35">
        <f t="shared" ca="1" si="123"/>
        <v>2.153979660216919</v>
      </c>
      <c r="K870" s="35">
        <f t="shared" ca="1" si="125"/>
        <v>2238.7183399407727</v>
      </c>
      <c r="L870" s="35">
        <f t="shared" ca="1" si="124"/>
        <v>2235.7767289353615</v>
      </c>
    </row>
    <row r="871" spans="3:12" x14ac:dyDescent="0.25">
      <c r="C871" s="3">
        <v>854</v>
      </c>
      <c r="D871" s="35">
        <f t="shared" ca="1" si="117"/>
        <v>0.74160569264014597</v>
      </c>
      <c r="E871" s="35">
        <f t="shared" ca="1" si="118"/>
        <v>2237.3059659731957</v>
      </c>
      <c r="F871" s="35">
        <f t="shared" ca="1" si="119"/>
        <v>2237.3059659731957</v>
      </c>
      <c r="G871" s="35">
        <f t="shared" ca="1" si="120"/>
        <v>0</v>
      </c>
      <c r="H871" s="35">
        <f t="shared" ca="1" si="121"/>
        <v>2.605065261947765</v>
      </c>
      <c r="I871" s="35">
        <f t="shared" ca="1" si="122"/>
        <v>2239.9110312351436</v>
      </c>
      <c r="J871" s="35">
        <f t="shared" ca="1" si="123"/>
        <v>2.6050652619478569</v>
      </c>
      <c r="K871" s="35">
        <f t="shared" ca="1" si="125"/>
        <v>2238.7183399407727</v>
      </c>
      <c r="L871" s="35">
        <f t="shared" ca="1" si="124"/>
        <v>2239.9110312351436</v>
      </c>
    </row>
    <row r="872" spans="3:12" x14ac:dyDescent="0.25">
      <c r="C872" s="3">
        <v>855</v>
      </c>
      <c r="D872" s="35">
        <f t="shared" ca="1" si="117"/>
        <v>3.0775717765311663</v>
      </c>
      <c r="E872" s="35">
        <f t="shared" ca="1" si="118"/>
        <v>2240.3835377497271</v>
      </c>
      <c r="F872" s="35">
        <f t="shared" ca="1" si="119"/>
        <v>2240.3835377497271</v>
      </c>
      <c r="G872" s="35">
        <f t="shared" ca="1" si="120"/>
        <v>0</v>
      </c>
      <c r="H872" s="35">
        <f t="shared" ca="1" si="121"/>
        <v>1.7305018194831814</v>
      </c>
      <c r="I872" s="35">
        <f t="shared" ca="1" si="122"/>
        <v>2242.1140395692105</v>
      </c>
      <c r="J872" s="35">
        <f t="shared" ca="1" si="123"/>
        <v>1.7305018194833792</v>
      </c>
      <c r="K872" s="35">
        <f t="shared" ca="1" si="125"/>
        <v>2242.1140395692105</v>
      </c>
      <c r="L872" s="35">
        <f t="shared" ca="1" si="124"/>
        <v>2239.9110312351436</v>
      </c>
    </row>
    <row r="873" spans="3:12" x14ac:dyDescent="0.25">
      <c r="C873" s="3">
        <v>856</v>
      </c>
      <c r="D873" s="35">
        <f t="shared" ca="1" si="117"/>
        <v>3.6554701454871719</v>
      </c>
      <c r="E873" s="35">
        <f t="shared" ca="1" si="118"/>
        <v>2244.0390078952141</v>
      </c>
      <c r="F873" s="35">
        <f t="shared" ca="1" si="119"/>
        <v>2244.0390078952141</v>
      </c>
      <c r="G873" s="35">
        <f t="shared" ca="1" si="120"/>
        <v>0</v>
      </c>
      <c r="H873" s="35">
        <f t="shared" ca="1" si="121"/>
        <v>2.1078083485329104</v>
      </c>
      <c r="I873" s="35">
        <f t="shared" ca="1" si="122"/>
        <v>2246.1468162437473</v>
      </c>
      <c r="J873" s="35">
        <f t="shared" ca="1" si="123"/>
        <v>2.1078083485331263</v>
      </c>
      <c r="K873" s="35">
        <f t="shared" ca="1" si="125"/>
        <v>2242.1140395692105</v>
      </c>
      <c r="L873" s="35">
        <f t="shared" ca="1" si="124"/>
        <v>2246.1468162437473</v>
      </c>
    </row>
    <row r="874" spans="3:12" x14ac:dyDescent="0.25">
      <c r="C874" s="3">
        <v>857</v>
      </c>
      <c r="D874" s="35">
        <f t="shared" ca="1" si="117"/>
        <v>0.58196550103501166</v>
      </c>
      <c r="E874" s="35">
        <f t="shared" ca="1" si="118"/>
        <v>2244.6209733962492</v>
      </c>
      <c r="F874" s="35">
        <f t="shared" ca="1" si="119"/>
        <v>2244.6209733962492</v>
      </c>
      <c r="G874" s="35">
        <f t="shared" ca="1" si="120"/>
        <v>0</v>
      </c>
      <c r="H874" s="35">
        <f t="shared" ca="1" si="121"/>
        <v>2.1494054363148845</v>
      </c>
      <c r="I874" s="35">
        <f t="shared" ca="1" si="122"/>
        <v>2246.7703788325639</v>
      </c>
      <c r="J874" s="35">
        <f t="shared" ca="1" si="123"/>
        <v>2.149405436314737</v>
      </c>
      <c r="K874" s="35">
        <f t="shared" ca="1" si="125"/>
        <v>2246.7703788325639</v>
      </c>
      <c r="L874" s="35">
        <f t="shared" ca="1" si="124"/>
        <v>2246.1468162437473</v>
      </c>
    </row>
    <row r="875" spans="3:12" x14ac:dyDescent="0.25">
      <c r="C875" s="3">
        <v>858</v>
      </c>
      <c r="D875" s="35">
        <f t="shared" ca="1" si="117"/>
        <v>1.5129134753149853</v>
      </c>
      <c r="E875" s="35">
        <f t="shared" ca="1" si="118"/>
        <v>2246.1338868715643</v>
      </c>
      <c r="F875" s="35">
        <f t="shared" ca="1" si="119"/>
        <v>2246.1468162437473</v>
      </c>
      <c r="G875" s="35">
        <f t="shared" ca="1" si="120"/>
        <v>1.2929372182952648E-2</v>
      </c>
      <c r="H875" s="35">
        <f t="shared" ca="1" si="121"/>
        <v>1.8821988867042614</v>
      </c>
      <c r="I875" s="35">
        <f t="shared" ca="1" si="122"/>
        <v>2248.0290151304516</v>
      </c>
      <c r="J875" s="35">
        <f t="shared" ca="1" si="123"/>
        <v>1.8951282588873255</v>
      </c>
      <c r="K875" s="35">
        <f t="shared" ca="1" si="125"/>
        <v>2246.7703788325639</v>
      </c>
      <c r="L875" s="35">
        <f t="shared" ca="1" si="124"/>
        <v>2248.0290151304516</v>
      </c>
    </row>
    <row r="876" spans="3:12" x14ac:dyDescent="0.25">
      <c r="C876" s="3">
        <v>859</v>
      </c>
      <c r="D876" s="35">
        <f t="shared" ca="1" si="117"/>
        <v>0.57926745025026982</v>
      </c>
      <c r="E876" s="35">
        <f t="shared" ca="1" si="118"/>
        <v>2246.7131543218147</v>
      </c>
      <c r="F876" s="35">
        <f t="shared" ca="1" si="119"/>
        <v>2246.7703788325639</v>
      </c>
      <c r="G876" s="35">
        <f t="shared" ca="1" si="120"/>
        <v>5.7224510749165347E-2</v>
      </c>
      <c r="H876" s="35">
        <f t="shared" ca="1" si="121"/>
        <v>2.3632165744551652</v>
      </c>
      <c r="I876" s="35">
        <f t="shared" ca="1" si="122"/>
        <v>2249.1335954070191</v>
      </c>
      <c r="J876" s="35">
        <f t="shared" ca="1" si="123"/>
        <v>2.420441085204402</v>
      </c>
      <c r="K876" s="35">
        <f t="shared" ca="1" si="125"/>
        <v>2249.1335954070191</v>
      </c>
      <c r="L876" s="35">
        <f t="shared" ca="1" si="124"/>
        <v>2248.0290151304516</v>
      </c>
    </row>
    <row r="877" spans="3:12" x14ac:dyDescent="0.25">
      <c r="C877" s="3">
        <v>860</v>
      </c>
      <c r="D877" s="35">
        <f t="shared" ca="1" si="117"/>
        <v>2.2231169289676793</v>
      </c>
      <c r="E877" s="35">
        <f t="shared" ca="1" si="118"/>
        <v>2248.9362712507823</v>
      </c>
      <c r="F877" s="35">
        <f t="shared" ca="1" si="119"/>
        <v>2248.9362712507823</v>
      </c>
      <c r="G877" s="35">
        <f t="shared" ca="1" si="120"/>
        <v>0</v>
      </c>
      <c r="H877" s="35">
        <f t="shared" ca="1" si="121"/>
        <v>1.7616774528653742</v>
      </c>
      <c r="I877" s="35">
        <f t="shared" ca="1" si="122"/>
        <v>2250.6979487036479</v>
      </c>
      <c r="J877" s="35">
        <f t="shared" ca="1" si="123"/>
        <v>1.7616774528655696</v>
      </c>
      <c r="K877" s="35">
        <f t="shared" ca="1" si="125"/>
        <v>2249.1335954070191</v>
      </c>
      <c r="L877" s="35">
        <f t="shared" ca="1" si="124"/>
        <v>2250.6979487036479</v>
      </c>
    </row>
    <row r="878" spans="3:12" x14ac:dyDescent="0.25">
      <c r="C878" s="3">
        <v>861</v>
      </c>
      <c r="D878" s="35">
        <f t="shared" ca="1" si="117"/>
        <v>2.5643045859277116</v>
      </c>
      <c r="E878" s="35">
        <f t="shared" ca="1" si="118"/>
        <v>2251.5005758367101</v>
      </c>
      <c r="F878" s="35">
        <f t="shared" ca="1" si="119"/>
        <v>2251.5005758367101</v>
      </c>
      <c r="G878" s="35">
        <f t="shared" ca="1" si="120"/>
        <v>0</v>
      </c>
      <c r="H878" s="35">
        <f t="shared" ca="1" si="121"/>
        <v>2.1451825331436787</v>
      </c>
      <c r="I878" s="35">
        <f t="shared" ca="1" si="122"/>
        <v>2253.6457583698539</v>
      </c>
      <c r="J878" s="35">
        <f t="shared" ca="1" si="123"/>
        <v>2.1451825331437249</v>
      </c>
      <c r="K878" s="35">
        <f t="shared" ca="1" si="125"/>
        <v>2253.6457583698539</v>
      </c>
      <c r="L878" s="35">
        <f t="shared" ca="1" si="124"/>
        <v>2250.6979487036479</v>
      </c>
    </row>
    <row r="879" spans="3:12" x14ac:dyDescent="0.25">
      <c r="C879" s="3">
        <v>862</v>
      </c>
      <c r="D879" s="35">
        <f t="shared" ca="1" si="117"/>
        <v>4.223084601594266</v>
      </c>
      <c r="E879" s="35">
        <f t="shared" ca="1" si="118"/>
        <v>2255.7236604383043</v>
      </c>
      <c r="F879" s="35">
        <f t="shared" ca="1" si="119"/>
        <v>2255.7236604383043</v>
      </c>
      <c r="G879" s="35">
        <f t="shared" ca="1" si="120"/>
        <v>0</v>
      </c>
      <c r="H879" s="35">
        <f t="shared" ca="1" si="121"/>
        <v>1.6886696936980803</v>
      </c>
      <c r="I879" s="35">
        <f t="shared" ca="1" si="122"/>
        <v>2257.4123301320024</v>
      </c>
      <c r="J879" s="35">
        <f t="shared" ca="1" si="123"/>
        <v>1.6886696936981025</v>
      </c>
      <c r="K879" s="35">
        <f t="shared" ca="1" si="125"/>
        <v>2253.6457583698539</v>
      </c>
      <c r="L879" s="35">
        <f t="shared" ca="1" si="124"/>
        <v>2257.4123301320024</v>
      </c>
    </row>
    <row r="880" spans="3:12" x14ac:dyDescent="0.25">
      <c r="C880" s="3">
        <v>863</v>
      </c>
      <c r="D880" s="35">
        <f t="shared" ca="1" si="117"/>
        <v>2.5411550241150893</v>
      </c>
      <c r="E880" s="35">
        <f t="shared" ca="1" si="118"/>
        <v>2258.2648154624194</v>
      </c>
      <c r="F880" s="35">
        <f t="shared" ca="1" si="119"/>
        <v>2258.2648154624194</v>
      </c>
      <c r="G880" s="35">
        <f t="shared" ca="1" si="120"/>
        <v>0</v>
      </c>
      <c r="H880" s="35">
        <f t="shared" ca="1" si="121"/>
        <v>2.889773333167982</v>
      </c>
      <c r="I880" s="35">
        <f t="shared" ca="1" si="122"/>
        <v>2261.1545887955872</v>
      </c>
      <c r="J880" s="35">
        <f t="shared" ca="1" si="123"/>
        <v>2.8897733331677955</v>
      </c>
      <c r="K880" s="35">
        <f t="shared" ca="1" si="125"/>
        <v>2261.1545887955872</v>
      </c>
      <c r="L880" s="35">
        <f t="shared" ca="1" si="124"/>
        <v>2257.4123301320024</v>
      </c>
    </row>
    <row r="881" spans="3:12" x14ac:dyDescent="0.25">
      <c r="C881" s="3">
        <v>864</v>
      </c>
      <c r="D881" s="35">
        <f t="shared" ca="1" si="117"/>
        <v>2.745507438332202</v>
      </c>
      <c r="E881" s="35">
        <f t="shared" ca="1" si="118"/>
        <v>2261.0103229007518</v>
      </c>
      <c r="F881" s="35">
        <f t="shared" ca="1" si="119"/>
        <v>2261.0103229007518</v>
      </c>
      <c r="G881" s="35">
        <f t="shared" ca="1" si="120"/>
        <v>0</v>
      </c>
      <c r="H881" s="35">
        <f t="shared" ca="1" si="121"/>
        <v>1.4755566950911985</v>
      </c>
      <c r="I881" s="35">
        <f t="shared" ca="1" si="122"/>
        <v>2262.485879595843</v>
      </c>
      <c r="J881" s="35">
        <f t="shared" ca="1" si="123"/>
        <v>1.4755566950911998</v>
      </c>
      <c r="K881" s="35">
        <f t="shared" ca="1" si="125"/>
        <v>2261.1545887955872</v>
      </c>
      <c r="L881" s="35">
        <f t="shared" ca="1" si="124"/>
        <v>2262.485879595843</v>
      </c>
    </row>
    <row r="882" spans="3:12" x14ac:dyDescent="0.25">
      <c r="C882" s="3">
        <v>865</v>
      </c>
      <c r="D882" s="35">
        <f t="shared" ca="1" si="117"/>
        <v>1.9712066336429457</v>
      </c>
      <c r="E882" s="35">
        <f t="shared" ca="1" si="118"/>
        <v>2262.9815295343947</v>
      </c>
      <c r="F882" s="35">
        <f t="shared" ca="1" si="119"/>
        <v>2262.9815295343947</v>
      </c>
      <c r="G882" s="35">
        <f t="shared" ca="1" si="120"/>
        <v>0</v>
      </c>
      <c r="H882" s="35">
        <f t="shared" ca="1" si="121"/>
        <v>2.1872904911324156</v>
      </c>
      <c r="I882" s="35">
        <f t="shared" ca="1" si="122"/>
        <v>2265.1688200255271</v>
      </c>
      <c r="J882" s="35">
        <f t="shared" ca="1" si="123"/>
        <v>2.187290491132444</v>
      </c>
      <c r="K882" s="35">
        <f t="shared" ca="1" si="125"/>
        <v>2265.1688200255271</v>
      </c>
      <c r="L882" s="35">
        <f t="shared" ca="1" si="124"/>
        <v>2262.485879595843</v>
      </c>
    </row>
    <row r="883" spans="3:12" x14ac:dyDescent="0.25">
      <c r="C883" s="3">
        <v>866</v>
      </c>
      <c r="D883" s="35">
        <f t="shared" ca="1" si="117"/>
        <v>1.1894104568919257</v>
      </c>
      <c r="E883" s="35">
        <f t="shared" ca="1" si="118"/>
        <v>2264.1709399912866</v>
      </c>
      <c r="F883" s="35">
        <f t="shared" ca="1" si="119"/>
        <v>2264.1709399912866</v>
      </c>
      <c r="G883" s="35">
        <f t="shared" ca="1" si="120"/>
        <v>0</v>
      </c>
      <c r="H883" s="35">
        <f t="shared" ca="1" si="121"/>
        <v>2.792465925022281</v>
      </c>
      <c r="I883" s="35">
        <f t="shared" ca="1" si="122"/>
        <v>2266.9634059163091</v>
      </c>
      <c r="J883" s="35">
        <f t="shared" ca="1" si="123"/>
        <v>2.7924659250224977</v>
      </c>
      <c r="K883" s="35">
        <f t="shared" ca="1" si="125"/>
        <v>2265.1688200255271</v>
      </c>
      <c r="L883" s="35">
        <f t="shared" ca="1" si="124"/>
        <v>2266.9634059163091</v>
      </c>
    </row>
    <row r="884" spans="3:12" x14ac:dyDescent="0.25">
      <c r="C884" s="3">
        <v>867</v>
      </c>
      <c r="D884" s="35">
        <f t="shared" ca="1" si="117"/>
        <v>2.4154450206913038</v>
      </c>
      <c r="E884" s="35">
        <f t="shared" ca="1" si="118"/>
        <v>2266.5863850119777</v>
      </c>
      <c r="F884" s="35">
        <f t="shared" ca="1" si="119"/>
        <v>2266.5863850119777</v>
      </c>
      <c r="G884" s="35">
        <f t="shared" ca="1" si="120"/>
        <v>0</v>
      </c>
      <c r="H884" s="35">
        <f t="shared" ca="1" si="121"/>
        <v>2.1966209968427535</v>
      </c>
      <c r="I884" s="35">
        <f t="shared" ca="1" si="122"/>
        <v>2268.7830060088204</v>
      </c>
      <c r="J884" s="35">
        <f t="shared" ca="1" si="123"/>
        <v>2.1966209968427393</v>
      </c>
      <c r="K884" s="35">
        <f t="shared" ca="1" si="125"/>
        <v>2268.7830060088204</v>
      </c>
      <c r="L884" s="35">
        <f t="shared" ca="1" si="124"/>
        <v>2266.9634059163091</v>
      </c>
    </row>
    <row r="885" spans="3:12" x14ac:dyDescent="0.25">
      <c r="C885" s="3">
        <v>868</v>
      </c>
      <c r="D885" s="35">
        <f t="shared" ca="1" si="117"/>
        <v>0.5518193366178592</v>
      </c>
      <c r="E885" s="35">
        <f t="shared" ca="1" si="118"/>
        <v>2267.1382043485955</v>
      </c>
      <c r="F885" s="35">
        <f t="shared" ca="1" si="119"/>
        <v>2267.1382043485955</v>
      </c>
      <c r="G885" s="35">
        <f t="shared" ca="1" si="120"/>
        <v>0</v>
      </c>
      <c r="H885" s="35">
        <f t="shared" ca="1" si="121"/>
        <v>1.9426007272074164</v>
      </c>
      <c r="I885" s="35">
        <f t="shared" ca="1" si="122"/>
        <v>2269.0808050758028</v>
      </c>
      <c r="J885" s="35">
        <f t="shared" ca="1" si="123"/>
        <v>1.9426007272072638</v>
      </c>
      <c r="K885" s="35">
        <f t="shared" ca="1" si="125"/>
        <v>2268.7830060088204</v>
      </c>
      <c r="L885" s="35">
        <f t="shared" ca="1" si="124"/>
        <v>2269.0808050758028</v>
      </c>
    </row>
    <row r="886" spans="3:12" x14ac:dyDescent="0.25">
      <c r="C886" s="3">
        <v>869</v>
      </c>
      <c r="D886" s="35">
        <f t="shared" ca="1" si="117"/>
        <v>3.9607643699288713</v>
      </c>
      <c r="E886" s="35">
        <f t="shared" ca="1" si="118"/>
        <v>2271.0989687185242</v>
      </c>
      <c r="F886" s="35">
        <f t="shared" ca="1" si="119"/>
        <v>2271.0989687185242</v>
      </c>
      <c r="G886" s="35">
        <f t="shared" ca="1" si="120"/>
        <v>0</v>
      </c>
      <c r="H886" s="35">
        <f t="shared" ca="1" si="121"/>
        <v>1.4990147687347781</v>
      </c>
      <c r="I886" s="35">
        <f t="shared" ca="1" si="122"/>
        <v>2272.5979834872592</v>
      </c>
      <c r="J886" s="35">
        <f t="shared" ca="1" si="123"/>
        <v>1.4990147687349236</v>
      </c>
      <c r="K886" s="35">
        <f t="shared" ca="1" si="125"/>
        <v>2272.5979834872592</v>
      </c>
      <c r="L886" s="35">
        <f t="shared" ca="1" si="124"/>
        <v>2269.0808050758028</v>
      </c>
    </row>
    <row r="887" spans="3:12" x14ac:dyDescent="0.25">
      <c r="C887" s="3">
        <v>870</v>
      </c>
      <c r="D887" s="35">
        <f t="shared" ca="1" si="117"/>
        <v>1.2704540663205166</v>
      </c>
      <c r="E887" s="35">
        <f t="shared" ca="1" si="118"/>
        <v>2272.3694227848446</v>
      </c>
      <c r="F887" s="35">
        <f t="shared" ca="1" si="119"/>
        <v>2272.3694227848446</v>
      </c>
      <c r="G887" s="35">
        <f t="shared" ca="1" si="120"/>
        <v>0</v>
      </c>
      <c r="H887" s="35">
        <f t="shared" ca="1" si="121"/>
        <v>1.1203226602921479</v>
      </c>
      <c r="I887" s="35">
        <f t="shared" ca="1" si="122"/>
        <v>2273.4897454451366</v>
      </c>
      <c r="J887" s="35">
        <f t="shared" ca="1" si="123"/>
        <v>1.120322660292004</v>
      </c>
      <c r="K887" s="35">
        <f t="shared" ca="1" si="125"/>
        <v>2272.5979834872592</v>
      </c>
      <c r="L887" s="35">
        <f t="shared" ca="1" si="124"/>
        <v>2273.4897454451366</v>
      </c>
    </row>
    <row r="888" spans="3:12" x14ac:dyDescent="0.25">
      <c r="C888" s="3">
        <v>871</v>
      </c>
      <c r="D888" s="35">
        <f t="shared" ca="1" si="117"/>
        <v>2.2543969799463417</v>
      </c>
      <c r="E888" s="35">
        <f t="shared" ca="1" si="118"/>
        <v>2274.6238197647908</v>
      </c>
      <c r="F888" s="35">
        <f t="shared" ca="1" si="119"/>
        <v>2274.6238197647908</v>
      </c>
      <c r="G888" s="35">
        <f t="shared" ca="1" si="120"/>
        <v>0</v>
      </c>
      <c r="H888" s="35">
        <f t="shared" ca="1" si="121"/>
        <v>1.5838387039914821</v>
      </c>
      <c r="I888" s="35">
        <f t="shared" ca="1" si="122"/>
        <v>2276.2076584687825</v>
      </c>
      <c r="J888" s="35">
        <f t="shared" ca="1" si="123"/>
        <v>1.5838387039916597</v>
      </c>
      <c r="K888" s="35">
        <f t="shared" ca="1" si="125"/>
        <v>2276.2076584687825</v>
      </c>
      <c r="L888" s="35">
        <f t="shared" ca="1" si="124"/>
        <v>2273.4897454451366</v>
      </c>
    </row>
    <row r="889" spans="3:12" x14ac:dyDescent="0.25">
      <c r="C889" s="3">
        <v>872</v>
      </c>
      <c r="D889" s="35">
        <f t="shared" ca="1" si="117"/>
        <v>4.647552140570741</v>
      </c>
      <c r="E889" s="35">
        <f t="shared" ca="1" si="118"/>
        <v>2279.2713719053618</v>
      </c>
      <c r="F889" s="35">
        <f t="shared" ca="1" si="119"/>
        <v>2279.2713719053618</v>
      </c>
      <c r="G889" s="35">
        <f t="shared" ca="1" si="120"/>
        <v>0</v>
      </c>
      <c r="H889" s="35">
        <f t="shared" ca="1" si="121"/>
        <v>2.0962282272474195</v>
      </c>
      <c r="I889" s="35">
        <f t="shared" ca="1" si="122"/>
        <v>2281.3676001326094</v>
      </c>
      <c r="J889" s="35">
        <f t="shared" ca="1" si="123"/>
        <v>2.0962282272475932</v>
      </c>
      <c r="K889" s="35">
        <f t="shared" ca="1" si="125"/>
        <v>2276.2076584687825</v>
      </c>
      <c r="L889" s="35">
        <f t="shared" ca="1" si="124"/>
        <v>2281.3676001326094</v>
      </c>
    </row>
    <row r="890" spans="3:12" x14ac:dyDescent="0.25">
      <c r="C890" s="3">
        <v>873</v>
      </c>
      <c r="D890" s="35">
        <f t="shared" ca="1" si="117"/>
        <v>2.6975850447719818</v>
      </c>
      <c r="E890" s="35">
        <f t="shared" ca="1" si="118"/>
        <v>2281.9689569501338</v>
      </c>
      <c r="F890" s="35">
        <f t="shared" ca="1" si="119"/>
        <v>2281.9689569501338</v>
      </c>
      <c r="G890" s="35">
        <f t="shared" ca="1" si="120"/>
        <v>0</v>
      </c>
      <c r="H890" s="35">
        <f t="shared" ca="1" si="121"/>
        <v>1.5487000836105302</v>
      </c>
      <c r="I890" s="35">
        <f t="shared" ca="1" si="122"/>
        <v>2283.5176570337444</v>
      </c>
      <c r="J890" s="35">
        <f t="shared" ca="1" si="123"/>
        <v>1.5487000836105835</v>
      </c>
      <c r="K890" s="35">
        <f t="shared" ca="1" si="125"/>
        <v>2283.5176570337444</v>
      </c>
      <c r="L890" s="35">
        <f t="shared" ca="1" si="124"/>
        <v>2281.3676001326094</v>
      </c>
    </row>
    <row r="891" spans="3:12" x14ac:dyDescent="0.25">
      <c r="C891" s="3">
        <v>874</v>
      </c>
      <c r="D891" s="35">
        <f t="shared" ca="1" si="117"/>
        <v>4.8304271619167425</v>
      </c>
      <c r="E891" s="35">
        <f t="shared" ca="1" si="118"/>
        <v>2286.7993841120506</v>
      </c>
      <c r="F891" s="35">
        <f t="shared" ca="1" si="119"/>
        <v>2286.7993841120506</v>
      </c>
      <c r="G891" s="35">
        <f t="shared" ca="1" si="120"/>
        <v>0</v>
      </c>
      <c r="H891" s="35">
        <f t="shared" ca="1" si="121"/>
        <v>1.0368620419777188</v>
      </c>
      <c r="I891" s="35">
        <f t="shared" ca="1" si="122"/>
        <v>2287.8362461540282</v>
      </c>
      <c r="J891" s="35">
        <f t="shared" ca="1" si="123"/>
        <v>1.0368620419776562</v>
      </c>
      <c r="K891" s="35">
        <f t="shared" ca="1" si="125"/>
        <v>2283.5176570337444</v>
      </c>
      <c r="L891" s="35">
        <f t="shared" ca="1" si="124"/>
        <v>2287.8362461540282</v>
      </c>
    </row>
    <row r="892" spans="3:12" x14ac:dyDescent="0.25">
      <c r="C892" s="3">
        <v>875</v>
      </c>
      <c r="D892" s="35">
        <f t="shared" ca="1" si="117"/>
        <v>2.4449633849803103</v>
      </c>
      <c r="E892" s="35">
        <f t="shared" ca="1" si="118"/>
        <v>2289.244347497031</v>
      </c>
      <c r="F892" s="35">
        <f t="shared" ca="1" si="119"/>
        <v>2289.244347497031</v>
      </c>
      <c r="G892" s="35">
        <f t="shared" ca="1" si="120"/>
        <v>0</v>
      </c>
      <c r="H892" s="35">
        <f t="shared" ca="1" si="121"/>
        <v>2.3490843348095543</v>
      </c>
      <c r="I892" s="35">
        <f t="shared" ca="1" si="122"/>
        <v>2291.5934318318405</v>
      </c>
      <c r="J892" s="35">
        <f t="shared" ca="1" si="123"/>
        <v>2.3490843348095041</v>
      </c>
      <c r="K892" s="35">
        <f t="shared" ca="1" si="125"/>
        <v>2291.5934318318405</v>
      </c>
      <c r="L892" s="35">
        <f t="shared" ca="1" si="124"/>
        <v>2287.8362461540282</v>
      </c>
    </row>
    <row r="893" spans="3:12" x14ac:dyDescent="0.25">
      <c r="C893" s="3">
        <v>876</v>
      </c>
      <c r="D893" s="35">
        <f t="shared" ca="1" si="117"/>
        <v>0.33456281291846357</v>
      </c>
      <c r="E893" s="35">
        <f t="shared" ca="1" si="118"/>
        <v>2289.5789103099496</v>
      </c>
      <c r="F893" s="35">
        <f t="shared" ca="1" si="119"/>
        <v>2289.5789103099496</v>
      </c>
      <c r="G893" s="35">
        <f t="shared" ca="1" si="120"/>
        <v>0</v>
      </c>
      <c r="H893" s="35">
        <f t="shared" ca="1" si="121"/>
        <v>1.4725510353588267</v>
      </c>
      <c r="I893" s="35">
        <f t="shared" ca="1" si="122"/>
        <v>2291.0514613453083</v>
      </c>
      <c r="J893" s="35">
        <f t="shared" ca="1" si="123"/>
        <v>1.4725510353587197</v>
      </c>
      <c r="K893" s="35">
        <f t="shared" ca="1" si="125"/>
        <v>2291.5934318318405</v>
      </c>
      <c r="L893" s="35">
        <f t="shared" ca="1" si="124"/>
        <v>2291.0514613453083</v>
      </c>
    </row>
    <row r="894" spans="3:12" x14ac:dyDescent="0.25">
      <c r="C894" s="3">
        <v>877</v>
      </c>
      <c r="D894" s="35">
        <f t="shared" ca="1" si="117"/>
        <v>4.341634129312415</v>
      </c>
      <c r="E894" s="35">
        <f t="shared" ca="1" si="118"/>
        <v>2293.9205444392619</v>
      </c>
      <c r="F894" s="35">
        <f t="shared" ca="1" si="119"/>
        <v>2293.9205444392619</v>
      </c>
      <c r="G894" s="35">
        <f t="shared" ca="1" si="120"/>
        <v>0</v>
      </c>
      <c r="H894" s="35">
        <f t="shared" ca="1" si="121"/>
        <v>1.8531227362445899</v>
      </c>
      <c r="I894" s="35">
        <f t="shared" ca="1" si="122"/>
        <v>2295.7736671755065</v>
      </c>
      <c r="J894" s="35">
        <f t="shared" ca="1" si="123"/>
        <v>1.8531227362445861</v>
      </c>
      <c r="K894" s="35">
        <f t="shared" ca="1" si="125"/>
        <v>2291.5934318318405</v>
      </c>
      <c r="L894" s="35">
        <f t="shared" ca="1" si="124"/>
        <v>2295.7736671755065</v>
      </c>
    </row>
    <row r="895" spans="3:12" x14ac:dyDescent="0.25">
      <c r="C895" s="3">
        <v>878</v>
      </c>
      <c r="D895" s="35">
        <f t="shared" ca="1" si="117"/>
        <v>0.12942487324390628</v>
      </c>
      <c r="E895" s="35">
        <f t="shared" ca="1" si="118"/>
        <v>2294.0499693125057</v>
      </c>
      <c r="F895" s="35">
        <f t="shared" ca="1" si="119"/>
        <v>2294.0499693125057</v>
      </c>
      <c r="G895" s="35">
        <f t="shared" ca="1" si="120"/>
        <v>0</v>
      </c>
      <c r="H895" s="35">
        <f t="shared" ca="1" si="121"/>
        <v>1.4195447847645397</v>
      </c>
      <c r="I895" s="35">
        <f t="shared" ca="1" si="122"/>
        <v>2295.4695140972703</v>
      </c>
      <c r="J895" s="35">
        <f t="shared" ca="1" si="123"/>
        <v>1.4195447847646392</v>
      </c>
      <c r="K895" s="35">
        <f t="shared" ca="1" si="125"/>
        <v>2295.4695140972703</v>
      </c>
      <c r="L895" s="35">
        <f t="shared" ca="1" si="124"/>
        <v>2295.7736671755065</v>
      </c>
    </row>
    <row r="896" spans="3:12" x14ac:dyDescent="0.25">
      <c r="C896" s="3">
        <v>879</v>
      </c>
      <c r="D896" s="35">
        <f t="shared" ca="1" si="117"/>
        <v>4.4997365741930988</v>
      </c>
      <c r="E896" s="35">
        <f t="shared" ca="1" si="118"/>
        <v>2298.549705886699</v>
      </c>
      <c r="F896" s="35">
        <f t="shared" ca="1" si="119"/>
        <v>2298.549705886699</v>
      </c>
      <c r="G896" s="35">
        <f t="shared" ca="1" si="120"/>
        <v>0</v>
      </c>
      <c r="H896" s="35">
        <f t="shared" ca="1" si="121"/>
        <v>1.0597482307050199</v>
      </c>
      <c r="I896" s="35">
        <f t="shared" ca="1" si="122"/>
        <v>2299.6094541174039</v>
      </c>
      <c r="J896" s="35">
        <f t="shared" ca="1" si="123"/>
        <v>1.0597482307048267</v>
      </c>
      <c r="K896" s="35">
        <f t="shared" ca="1" si="125"/>
        <v>2299.6094541174039</v>
      </c>
      <c r="L896" s="35">
        <f t="shared" ca="1" si="124"/>
        <v>2295.7736671755065</v>
      </c>
    </row>
    <row r="897" spans="3:12" x14ac:dyDescent="0.25">
      <c r="C897" s="3">
        <v>880</v>
      </c>
      <c r="D897" s="35">
        <f t="shared" ca="1" si="117"/>
        <v>4.4048533710724396</v>
      </c>
      <c r="E897" s="35">
        <f t="shared" ca="1" si="118"/>
        <v>2302.9545592577715</v>
      </c>
      <c r="F897" s="35">
        <f t="shared" ca="1" si="119"/>
        <v>2302.9545592577715</v>
      </c>
      <c r="G897" s="35">
        <f t="shared" ca="1" si="120"/>
        <v>0</v>
      </c>
      <c r="H897" s="35">
        <f t="shared" ca="1" si="121"/>
        <v>2.6337833437422558</v>
      </c>
      <c r="I897" s="35">
        <f t="shared" ca="1" si="122"/>
        <v>2305.5883426015139</v>
      </c>
      <c r="J897" s="35">
        <f t="shared" ca="1" si="123"/>
        <v>2.6337833437423797</v>
      </c>
      <c r="K897" s="35">
        <f t="shared" ca="1" si="125"/>
        <v>2299.6094541174039</v>
      </c>
      <c r="L897" s="35">
        <f t="shared" ca="1" si="124"/>
        <v>2305.5883426015139</v>
      </c>
    </row>
    <row r="898" spans="3:12" x14ac:dyDescent="0.25">
      <c r="C898" s="3">
        <v>881</v>
      </c>
      <c r="D898" s="35">
        <f t="shared" ca="1" si="117"/>
        <v>9.7905471356724005E-3</v>
      </c>
      <c r="E898" s="35">
        <f t="shared" ca="1" si="118"/>
        <v>2302.9643498049072</v>
      </c>
      <c r="F898" s="35">
        <f t="shared" ca="1" si="119"/>
        <v>2302.9643498049072</v>
      </c>
      <c r="G898" s="35">
        <f t="shared" ca="1" si="120"/>
        <v>0</v>
      </c>
      <c r="H898" s="35">
        <f t="shared" ca="1" si="121"/>
        <v>2.8855570652244591</v>
      </c>
      <c r="I898" s="35">
        <f t="shared" ca="1" si="122"/>
        <v>2305.8499068701317</v>
      </c>
      <c r="J898" s="35">
        <f t="shared" ca="1" si="123"/>
        <v>2.8855570652244751</v>
      </c>
      <c r="K898" s="35">
        <f t="shared" ca="1" si="125"/>
        <v>2305.8499068701317</v>
      </c>
      <c r="L898" s="35">
        <f t="shared" ca="1" si="124"/>
        <v>2305.5883426015139</v>
      </c>
    </row>
    <row r="899" spans="3:12" x14ac:dyDescent="0.25">
      <c r="C899" s="3">
        <v>882</v>
      </c>
      <c r="D899" s="35">
        <f t="shared" ca="1" si="117"/>
        <v>1.5991927502912389</v>
      </c>
      <c r="E899" s="35">
        <f t="shared" ca="1" si="118"/>
        <v>2304.5635425551986</v>
      </c>
      <c r="F899" s="35">
        <f t="shared" ca="1" si="119"/>
        <v>2305.5883426015139</v>
      </c>
      <c r="G899" s="35">
        <f t="shared" ca="1" si="120"/>
        <v>1.0248000463152493</v>
      </c>
      <c r="H899" s="35">
        <f t="shared" ca="1" si="121"/>
        <v>2.0987930863837327</v>
      </c>
      <c r="I899" s="35">
        <f t="shared" ca="1" si="122"/>
        <v>2307.6871356878978</v>
      </c>
      <c r="J899" s="35">
        <f t="shared" ca="1" si="123"/>
        <v>3.1235931326991704</v>
      </c>
      <c r="K899" s="35">
        <f t="shared" ca="1" si="125"/>
        <v>2305.8499068701317</v>
      </c>
      <c r="L899" s="35">
        <f t="shared" ca="1" si="124"/>
        <v>2307.6871356878978</v>
      </c>
    </row>
    <row r="900" spans="3:12" x14ac:dyDescent="0.25">
      <c r="C900" s="3">
        <v>883</v>
      </c>
      <c r="D900" s="35">
        <f t="shared" ca="1" si="117"/>
        <v>0.24317249225140947</v>
      </c>
      <c r="E900" s="35">
        <f t="shared" ca="1" si="118"/>
        <v>2304.8067150474499</v>
      </c>
      <c r="F900" s="35">
        <f t="shared" ca="1" si="119"/>
        <v>2305.8499068701317</v>
      </c>
      <c r="G900" s="35">
        <f t="shared" ca="1" si="120"/>
        <v>1.0431918226818198</v>
      </c>
      <c r="H900" s="35">
        <f t="shared" ca="1" si="121"/>
        <v>2.2972341939521881</v>
      </c>
      <c r="I900" s="35">
        <f t="shared" ca="1" si="122"/>
        <v>2308.1471410640838</v>
      </c>
      <c r="J900" s="35">
        <f t="shared" ca="1" si="123"/>
        <v>3.3404260166339554</v>
      </c>
      <c r="K900" s="35">
        <f t="shared" ca="1" si="125"/>
        <v>2308.1471410640838</v>
      </c>
      <c r="L900" s="35">
        <f t="shared" ca="1" si="124"/>
        <v>2307.6871356878978</v>
      </c>
    </row>
    <row r="901" spans="3:12" x14ac:dyDescent="0.25">
      <c r="C901" s="3">
        <v>884</v>
      </c>
      <c r="D901" s="35">
        <f t="shared" ca="1" si="117"/>
        <v>2.6978976442208999</v>
      </c>
      <c r="E901" s="35">
        <f t="shared" ca="1" si="118"/>
        <v>2307.5046126916709</v>
      </c>
      <c r="F901" s="35">
        <f t="shared" ca="1" si="119"/>
        <v>2307.6871356878978</v>
      </c>
      <c r="G901" s="35">
        <f t="shared" ca="1" si="120"/>
        <v>0.18252299622690771</v>
      </c>
      <c r="H901" s="35">
        <f t="shared" ca="1" si="121"/>
        <v>1.7231305616398609</v>
      </c>
      <c r="I901" s="35">
        <f t="shared" ca="1" si="122"/>
        <v>2309.4102662495375</v>
      </c>
      <c r="J901" s="35">
        <f t="shared" ca="1" si="123"/>
        <v>1.9056535578665716</v>
      </c>
      <c r="K901" s="35">
        <f t="shared" ca="1" si="125"/>
        <v>2308.1471410640838</v>
      </c>
      <c r="L901" s="35">
        <f t="shared" ca="1" si="124"/>
        <v>2309.4102662495375</v>
      </c>
    </row>
    <row r="902" spans="3:12" x14ac:dyDescent="0.25">
      <c r="C902" s="3">
        <v>885</v>
      </c>
      <c r="D902" s="35">
        <f t="shared" ca="1" si="117"/>
        <v>4.7093250534124929</v>
      </c>
      <c r="E902" s="35">
        <f t="shared" ca="1" si="118"/>
        <v>2312.2139377450835</v>
      </c>
      <c r="F902" s="35">
        <f t="shared" ca="1" si="119"/>
        <v>2312.2139377450835</v>
      </c>
      <c r="G902" s="35">
        <f t="shared" ca="1" si="120"/>
        <v>0</v>
      </c>
      <c r="H902" s="35">
        <f t="shared" ca="1" si="121"/>
        <v>2.0520027428281327</v>
      </c>
      <c r="I902" s="35">
        <f t="shared" ca="1" si="122"/>
        <v>2314.2659404879118</v>
      </c>
      <c r="J902" s="35">
        <f t="shared" ca="1" si="123"/>
        <v>2.0520027428283356</v>
      </c>
      <c r="K902" s="35">
        <f t="shared" ca="1" si="125"/>
        <v>2314.2659404879118</v>
      </c>
      <c r="L902" s="35">
        <f t="shared" ca="1" si="124"/>
        <v>2309.4102662495375</v>
      </c>
    </row>
    <row r="903" spans="3:12" x14ac:dyDescent="0.25">
      <c r="C903" s="3">
        <v>886</v>
      </c>
      <c r="D903" s="35">
        <f t="shared" ca="1" si="117"/>
        <v>3.3477622513224881</v>
      </c>
      <c r="E903" s="35">
        <f t="shared" ca="1" si="118"/>
        <v>2315.5616999964059</v>
      </c>
      <c r="F903" s="35">
        <f t="shared" ca="1" si="119"/>
        <v>2315.5616999964059</v>
      </c>
      <c r="G903" s="35">
        <f t="shared" ca="1" si="120"/>
        <v>0</v>
      </c>
      <c r="H903" s="35">
        <f t="shared" ca="1" si="121"/>
        <v>0.89434798108532343</v>
      </c>
      <c r="I903" s="35">
        <f t="shared" ca="1" si="122"/>
        <v>2316.4560479774914</v>
      </c>
      <c r="J903" s="35">
        <f t="shared" ca="1" si="123"/>
        <v>0.8943479810855024</v>
      </c>
      <c r="K903" s="35">
        <f t="shared" ca="1" si="125"/>
        <v>2314.2659404879118</v>
      </c>
      <c r="L903" s="35">
        <f t="shared" ca="1" si="124"/>
        <v>2316.4560479774914</v>
      </c>
    </row>
    <row r="904" spans="3:12" x14ac:dyDescent="0.25">
      <c r="C904" s="3">
        <v>887</v>
      </c>
      <c r="D904" s="35">
        <f t="shared" ca="1" si="117"/>
        <v>4.3119627656978814</v>
      </c>
      <c r="E904" s="35">
        <f t="shared" ca="1" si="118"/>
        <v>2319.8736627621038</v>
      </c>
      <c r="F904" s="35">
        <f t="shared" ca="1" si="119"/>
        <v>2319.8736627621038</v>
      </c>
      <c r="G904" s="35">
        <f t="shared" ca="1" si="120"/>
        <v>0</v>
      </c>
      <c r="H904" s="35">
        <f t="shared" ca="1" si="121"/>
        <v>3.211044358824271</v>
      </c>
      <c r="I904" s="35">
        <f t="shared" ca="1" si="122"/>
        <v>2323.0847071209282</v>
      </c>
      <c r="J904" s="35">
        <f t="shared" ca="1" si="123"/>
        <v>3.2110443588244379</v>
      </c>
      <c r="K904" s="35">
        <f t="shared" ca="1" si="125"/>
        <v>2323.0847071209282</v>
      </c>
      <c r="L904" s="35">
        <f t="shared" ca="1" si="124"/>
        <v>2316.4560479774914</v>
      </c>
    </row>
    <row r="905" spans="3:12" x14ac:dyDescent="0.25">
      <c r="C905" s="3">
        <v>888</v>
      </c>
      <c r="D905" s="35">
        <f t="shared" ca="1" si="117"/>
        <v>8.6511458422557919E-2</v>
      </c>
      <c r="E905" s="35">
        <f t="shared" ca="1" si="118"/>
        <v>2319.9601742205264</v>
      </c>
      <c r="F905" s="35">
        <f t="shared" ca="1" si="119"/>
        <v>2319.9601742205264</v>
      </c>
      <c r="G905" s="35">
        <f t="shared" ca="1" si="120"/>
        <v>0</v>
      </c>
      <c r="H905" s="35">
        <f t="shared" ca="1" si="121"/>
        <v>1.2477845458574461</v>
      </c>
      <c r="I905" s="35">
        <f t="shared" ca="1" si="122"/>
        <v>2321.2079587663839</v>
      </c>
      <c r="J905" s="35">
        <f t="shared" ca="1" si="123"/>
        <v>1.2477845458574848</v>
      </c>
      <c r="K905" s="35">
        <f t="shared" ca="1" si="125"/>
        <v>2323.0847071209282</v>
      </c>
      <c r="L905" s="35">
        <f t="shared" ca="1" si="124"/>
        <v>2321.2079587663839</v>
      </c>
    </row>
    <row r="906" spans="3:12" x14ac:dyDescent="0.25">
      <c r="C906" s="3">
        <v>889</v>
      </c>
      <c r="D906" s="35">
        <f t="shared" ca="1" si="117"/>
        <v>1.1860842176938702</v>
      </c>
      <c r="E906" s="35">
        <f t="shared" ca="1" si="118"/>
        <v>2321.1462584382202</v>
      </c>
      <c r="F906" s="35">
        <f t="shared" ca="1" si="119"/>
        <v>2321.2079587663839</v>
      </c>
      <c r="G906" s="35">
        <f t="shared" ca="1" si="120"/>
        <v>6.1700328163624363E-2</v>
      </c>
      <c r="H906" s="35">
        <f t="shared" ca="1" si="121"/>
        <v>2.3002396179506412</v>
      </c>
      <c r="I906" s="35">
        <f t="shared" ca="1" si="122"/>
        <v>2323.5081983843347</v>
      </c>
      <c r="J906" s="35">
        <f t="shared" ca="1" si="123"/>
        <v>2.3619399461144894</v>
      </c>
      <c r="K906" s="35">
        <f t="shared" ca="1" si="125"/>
        <v>2323.0847071209282</v>
      </c>
      <c r="L906" s="35">
        <f t="shared" ca="1" si="124"/>
        <v>2323.5081983843347</v>
      </c>
    </row>
    <row r="907" spans="3:12" x14ac:dyDescent="0.25">
      <c r="C907" s="3">
        <v>890</v>
      </c>
      <c r="D907" s="35">
        <f t="shared" ca="1" si="117"/>
        <v>0.87876931630811062</v>
      </c>
      <c r="E907" s="35">
        <f t="shared" ca="1" si="118"/>
        <v>2322.0250277545283</v>
      </c>
      <c r="F907" s="35">
        <f t="shared" ca="1" si="119"/>
        <v>2323.0847071209282</v>
      </c>
      <c r="G907" s="35">
        <f t="shared" ca="1" si="120"/>
        <v>1.0596793663999051</v>
      </c>
      <c r="H907" s="35">
        <f t="shared" ca="1" si="121"/>
        <v>2.0477557197897904</v>
      </c>
      <c r="I907" s="35">
        <f t="shared" ca="1" si="122"/>
        <v>2325.1324628407178</v>
      </c>
      <c r="J907" s="35">
        <f t="shared" ca="1" si="123"/>
        <v>3.1074350861895255</v>
      </c>
      <c r="K907" s="35">
        <f t="shared" ca="1" si="125"/>
        <v>2325.1324628407178</v>
      </c>
      <c r="L907" s="35">
        <f t="shared" ca="1" si="124"/>
        <v>2323.5081983843347</v>
      </c>
    </row>
    <row r="908" spans="3:12" x14ac:dyDescent="0.25">
      <c r="C908" s="3">
        <v>891</v>
      </c>
      <c r="D908" s="35">
        <f t="shared" ca="1" si="117"/>
        <v>2.971578980231695</v>
      </c>
      <c r="E908" s="35">
        <f t="shared" ca="1" si="118"/>
        <v>2324.99660673476</v>
      </c>
      <c r="F908" s="35">
        <f t="shared" ca="1" si="119"/>
        <v>2324.99660673476</v>
      </c>
      <c r="G908" s="35">
        <f t="shared" ca="1" si="120"/>
        <v>0</v>
      </c>
      <c r="H908" s="35">
        <f t="shared" ca="1" si="121"/>
        <v>1.9012929130191869</v>
      </c>
      <c r="I908" s="35">
        <f t="shared" ca="1" si="122"/>
        <v>2326.897899647779</v>
      </c>
      <c r="J908" s="35">
        <f t="shared" ca="1" si="123"/>
        <v>1.9012929130190059</v>
      </c>
      <c r="K908" s="35">
        <f t="shared" ca="1" si="125"/>
        <v>2325.1324628407178</v>
      </c>
      <c r="L908" s="35">
        <f t="shared" ca="1" si="124"/>
        <v>2326.897899647779</v>
      </c>
    </row>
    <row r="909" spans="3:12" x14ac:dyDescent="0.25">
      <c r="C909" s="3">
        <v>892</v>
      </c>
      <c r="D909" s="35">
        <f t="shared" ca="1" si="117"/>
        <v>9.0138448385552739E-2</v>
      </c>
      <c r="E909" s="35">
        <f t="shared" ca="1" si="118"/>
        <v>2325.0867451831455</v>
      </c>
      <c r="F909" s="35">
        <f t="shared" ca="1" si="119"/>
        <v>2325.1324628407178</v>
      </c>
      <c r="G909" s="35">
        <f t="shared" ca="1" si="120"/>
        <v>4.5717657572367898E-2</v>
      </c>
      <c r="H909" s="35">
        <f t="shared" ca="1" si="121"/>
        <v>2.4023877156770705</v>
      </c>
      <c r="I909" s="35">
        <f t="shared" ca="1" si="122"/>
        <v>2327.5348505563948</v>
      </c>
      <c r="J909" s="35">
        <f t="shared" ca="1" si="123"/>
        <v>2.448105373249291</v>
      </c>
      <c r="K909" s="35">
        <f t="shared" ca="1" si="125"/>
        <v>2327.5348505563948</v>
      </c>
      <c r="L909" s="35">
        <f t="shared" ca="1" si="124"/>
        <v>2326.897899647779</v>
      </c>
    </row>
    <row r="910" spans="3:12" x14ac:dyDescent="0.25">
      <c r="C910" s="3">
        <v>893</v>
      </c>
      <c r="D910" s="35">
        <f t="shared" ca="1" si="117"/>
        <v>3.9995872859906925</v>
      </c>
      <c r="E910" s="35">
        <f t="shared" ca="1" si="118"/>
        <v>2329.0863324691363</v>
      </c>
      <c r="F910" s="35">
        <f t="shared" ca="1" si="119"/>
        <v>2329.0863324691363</v>
      </c>
      <c r="G910" s="35">
        <f t="shared" ca="1" si="120"/>
        <v>0</v>
      </c>
      <c r="H910" s="35">
        <f t="shared" ca="1" si="121"/>
        <v>2.0833569621789176</v>
      </c>
      <c r="I910" s="35">
        <f t="shared" ca="1" si="122"/>
        <v>2331.1696894313154</v>
      </c>
      <c r="J910" s="35">
        <f t="shared" ca="1" si="123"/>
        <v>2.0833569621790957</v>
      </c>
      <c r="K910" s="35">
        <f t="shared" ca="1" si="125"/>
        <v>2327.5348505563948</v>
      </c>
      <c r="L910" s="35">
        <f t="shared" ca="1" si="124"/>
        <v>2331.1696894313154</v>
      </c>
    </row>
    <row r="911" spans="3:12" x14ac:dyDescent="0.25">
      <c r="C911" s="3">
        <v>894</v>
      </c>
      <c r="D911" s="35">
        <f t="shared" ca="1" si="117"/>
        <v>0.43421000445210578</v>
      </c>
      <c r="E911" s="35">
        <f t="shared" ca="1" si="118"/>
        <v>2329.5205424735886</v>
      </c>
      <c r="F911" s="35">
        <f t="shared" ca="1" si="119"/>
        <v>2329.5205424735886</v>
      </c>
      <c r="G911" s="35">
        <f t="shared" ca="1" si="120"/>
        <v>0</v>
      </c>
      <c r="H911" s="35">
        <f t="shared" ca="1" si="121"/>
        <v>1.8556679324580714</v>
      </c>
      <c r="I911" s="35">
        <f t="shared" ca="1" si="122"/>
        <v>2331.3762104060465</v>
      </c>
      <c r="J911" s="35">
        <f t="shared" ca="1" si="123"/>
        <v>1.8556679324578909</v>
      </c>
      <c r="K911" s="35">
        <f t="shared" ca="1" si="125"/>
        <v>2331.3762104060465</v>
      </c>
      <c r="L911" s="35">
        <f t="shared" ca="1" si="124"/>
        <v>2331.1696894313154</v>
      </c>
    </row>
    <row r="912" spans="3:12" x14ac:dyDescent="0.25">
      <c r="C912" s="3">
        <v>895</v>
      </c>
      <c r="D912" s="35">
        <f t="shared" ca="1" si="117"/>
        <v>1.2881380290367583</v>
      </c>
      <c r="E912" s="35">
        <f t="shared" ca="1" si="118"/>
        <v>2330.8086805026255</v>
      </c>
      <c r="F912" s="35">
        <f t="shared" ca="1" si="119"/>
        <v>2331.1696894313154</v>
      </c>
      <c r="G912" s="35">
        <f t="shared" ca="1" si="120"/>
        <v>0.36100892868989831</v>
      </c>
      <c r="H912" s="35">
        <f t="shared" ca="1" si="121"/>
        <v>2.6013205363396739</v>
      </c>
      <c r="I912" s="35">
        <f t="shared" ca="1" si="122"/>
        <v>2333.7710099676551</v>
      </c>
      <c r="J912" s="35">
        <f t="shared" ca="1" si="123"/>
        <v>2.9623294650295975</v>
      </c>
      <c r="K912" s="35">
        <f t="shared" ca="1" si="125"/>
        <v>2331.3762104060465</v>
      </c>
      <c r="L912" s="35">
        <f t="shared" ca="1" si="124"/>
        <v>2333.7710099676551</v>
      </c>
    </row>
    <row r="913" spans="3:12" x14ac:dyDescent="0.25">
      <c r="C913" s="3">
        <v>896</v>
      </c>
      <c r="D913" s="35">
        <f t="shared" ca="1" si="117"/>
        <v>4.663712260207312</v>
      </c>
      <c r="E913" s="35">
        <f t="shared" ca="1" si="118"/>
        <v>2335.4723927628329</v>
      </c>
      <c r="F913" s="35">
        <f t="shared" ca="1" si="119"/>
        <v>2335.4723927628329</v>
      </c>
      <c r="G913" s="35">
        <f t="shared" ca="1" si="120"/>
        <v>0</v>
      </c>
      <c r="H913" s="35">
        <f t="shared" ca="1" si="121"/>
        <v>1.6631688036112418</v>
      </c>
      <c r="I913" s="35">
        <f t="shared" ca="1" si="122"/>
        <v>2337.1355615664443</v>
      </c>
      <c r="J913" s="35">
        <f t="shared" ca="1" si="123"/>
        <v>1.6631688036113701</v>
      </c>
      <c r="K913" s="35">
        <f t="shared" ca="1" si="125"/>
        <v>2337.1355615664443</v>
      </c>
      <c r="L913" s="35">
        <f t="shared" ca="1" si="124"/>
        <v>2333.7710099676551</v>
      </c>
    </row>
    <row r="914" spans="3:12" x14ac:dyDescent="0.25">
      <c r="C914" s="3">
        <v>897</v>
      </c>
      <c r="D914" s="35">
        <f t="shared" ca="1" si="117"/>
        <v>2.772832954726383</v>
      </c>
      <c r="E914" s="35">
        <f t="shared" ca="1" si="118"/>
        <v>2338.2452257175592</v>
      </c>
      <c r="F914" s="35">
        <f t="shared" ca="1" si="119"/>
        <v>2338.2452257175592</v>
      </c>
      <c r="G914" s="35">
        <f t="shared" ca="1" si="120"/>
        <v>0</v>
      </c>
      <c r="H914" s="35">
        <f t="shared" ca="1" si="121"/>
        <v>1.5645734351853018</v>
      </c>
      <c r="I914" s="35">
        <f t="shared" ca="1" si="122"/>
        <v>2339.8097991527443</v>
      </c>
      <c r="J914" s="35">
        <f t="shared" ca="1" si="123"/>
        <v>1.5645734351851388</v>
      </c>
      <c r="K914" s="35">
        <f t="shared" ca="1" si="125"/>
        <v>2337.1355615664443</v>
      </c>
      <c r="L914" s="35">
        <f t="shared" ca="1" si="124"/>
        <v>2339.8097991527443</v>
      </c>
    </row>
    <row r="915" spans="3:12" x14ac:dyDescent="0.25">
      <c r="C915" s="3">
        <v>898</v>
      </c>
      <c r="D915" s="35">
        <f t="shared" ca="1" si="117"/>
        <v>2.3615805073176692</v>
      </c>
      <c r="E915" s="35">
        <f t="shared" ca="1" si="118"/>
        <v>2340.6068062248769</v>
      </c>
      <c r="F915" s="35">
        <f t="shared" ca="1" si="119"/>
        <v>2340.6068062248769</v>
      </c>
      <c r="G915" s="35">
        <f t="shared" ca="1" si="120"/>
        <v>0</v>
      </c>
      <c r="H915" s="35">
        <f t="shared" ca="1" si="121"/>
        <v>1.8498618045412711</v>
      </c>
      <c r="I915" s="35">
        <f t="shared" ca="1" si="122"/>
        <v>2342.4566680294183</v>
      </c>
      <c r="J915" s="35">
        <f t="shared" ca="1" si="123"/>
        <v>1.8498618045414332</v>
      </c>
      <c r="K915" s="35">
        <f t="shared" ca="1" si="125"/>
        <v>2342.4566680294183</v>
      </c>
      <c r="L915" s="35">
        <f t="shared" ca="1" si="124"/>
        <v>2339.8097991527443</v>
      </c>
    </row>
    <row r="916" spans="3:12" x14ac:dyDescent="0.25">
      <c r="C916" s="3">
        <v>899</v>
      </c>
      <c r="D916" s="35">
        <f t="shared" ref="D916:D979" ca="1" si="126">$C$7+($C$8-$C$7)*RAND()</f>
        <v>4.4570183277814301</v>
      </c>
      <c r="E916" s="35">
        <f t="shared" ref="E916:E979" ca="1" si="127">D916+E915</f>
        <v>2345.0638245526584</v>
      </c>
      <c r="F916" s="35">
        <f t="shared" ref="F916:F979" ca="1" si="128">IF(E916&lt;=MIN(K915:L915),MIN(K915:L915),E916)</f>
        <v>2345.0638245526584</v>
      </c>
      <c r="G916" s="35">
        <f t="shared" ref="G916:G979" ca="1" si="129">F916-E916</f>
        <v>0</v>
      </c>
      <c r="H916" s="35">
        <f t="shared" ref="H916:H979" ca="1" si="130">NORMINV(RAND(),$C$11,$C$12)</f>
        <v>2.4226198819511442</v>
      </c>
      <c r="I916" s="35">
        <f t="shared" ref="I916:I979" ca="1" si="131">H916+F916</f>
        <v>2347.4864444346094</v>
      </c>
      <c r="J916" s="35">
        <f t="shared" ref="J916:J979" ca="1" si="132">I916-E916</f>
        <v>2.42261988195105</v>
      </c>
      <c r="K916" s="35">
        <f t="shared" ca="1" si="125"/>
        <v>2342.4566680294183</v>
      </c>
      <c r="L916" s="35">
        <f t="shared" ca="1" si="124"/>
        <v>2347.4864444346094</v>
      </c>
    </row>
    <row r="917" spans="3:12" x14ac:dyDescent="0.25">
      <c r="C917" s="3">
        <v>900</v>
      </c>
      <c r="D917" s="35">
        <f t="shared" ca="1" si="126"/>
        <v>4.9905659635552464</v>
      </c>
      <c r="E917" s="35">
        <f t="shared" ca="1" si="127"/>
        <v>2350.0543905162135</v>
      </c>
      <c r="F917" s="35">
        <f t="shared" ca="1" si="128"/>
        <v>2350.0543905162135</v>
      </c>
      <c r="G917" s="35">
        <f t="shared" ca="1" si="129"/>
        <v>0</v>
      </c>
      <c r="H917" s="35">
        <f t="shared" ca="1" si="130"/>
        <v>1.9467593277432758</v>
      </c>
      <c r="I917" s="35">
        <f t="shared" ca="1" si="131"/>
        <v>2352.0011498439567</v>
      </c>
      <c r="J917" s="35">
        <f t="shared" ca="1" si="132"/>
        <v>1.9467593277431661</v>
      </c>
      <c r="K917" s="35">
        <f t="shared" ca="1" si="125"/>
        <v>2352.0011498439567</v>
      </c>
      <c r="L917" s="35">
        <f t="shared" ref="L917:L980" ca="1" si="133">IF(L916=MIN(K916:L916),I917,L916)</f>
        <v>2347.4864444346094</v>
      </c>
    </row>
    <row r="918" spans="3:12" x14ac:dyDescent="0.25">
      <c r="C918" s="3">
        <v>901</v>
      </c>
      <c r="D918" s="35">
        <f t="shared" ca="1" si="126"/>
        <v>0.11810817144152719</v>
      </c>
      <c r="E918" s="35">
        <f t="shared" ca="1" si="127"/>
        <v>2350.1724986876552</v>
      </c>
      <c r="F918" s="35">
        <f t="shared" ca="1" si="128"/>
        <v>2350.1724986876552</v>
      </c>
      <c r="G918" s="35">
        <f t="shared" ca="1" si="129"/>
        <v>0</v>
      </c>
      <c r="H918" s="35">
        <f t="shared" ca="1" si="130"/>
        <v>2.367837474819297</v>
      </c>
      <c r="I918" s="35">
        <f t="shared" ca="1" si="131"/>
        <v>2352.5403361624744</v>
      </c>
      <c r="J918" s="35">
        <f t="shared" ca="1" si="132"/>
        <v>2.3678374748192255</v>
      </c>
      <c r="K918" s="35">
        <f t="shared" ref="K918:K981" ca="1" si="134">IF(K917=MIN(K917:L917),I918,K917)</f>
        <v>2352.0011498439567</v>
      </c>
      <c r="L918" s="35">
        <f t="shared" ca="1" si="133"/>
        <v>2352.5403361624744</v>
      </c>
    </row>
    <row r="919" spans="3:12" x14ac:dyDescent="0.25">
      <c r="C919" s="3">
        <v>902</v>
      </c>
      <c r="D919" s="35">
        <f t="shared" ca="1" si="126"/>
        <v>3.1577400479881619</v>
      </c>
      <c r="E919" s="35">
        <f t="shared" ca="1" si="127"/>
        <v>2353.3302387356434</v>
      </c>
      <c r="F919" s="35">
        <f t="shared" ca="1" si="128"/>
        <v>2353.3302387356434</v>
      </c>
      <c r="G919" s="35">
        <f t="shared" ca="1" si="129"/>
        <v>0</v>
      </c>
      <c r="H919" s="35">
        <f t="shared" ca="1" si="130"/>
        <v>2.0789048783612296</v>
      </c>
      <c r="I919" s="35">
        <f t="shared" ca="1" si="131"/>
        <v>2355.4091436140047</v>
      </c>
      <c r="J919" s="35">
        <f t="shared" ca="1" si="132"/>
        <v>2.0789048783612998</v>
      </c>
      <c r="K919" s="35">
        <f t="shared" ca="1" si="134"/>
        <v>2355.4091436140047</v>
      </c>
      <c r="L919" s="35">
        <f t="shared" ca="1" si="133"/>
        <v>2352.5403361624744</v>
      </c>
    </row>
    <row r="920" spans="3:12" x14ac:dyDescent="0.25">
      <c r="C920" s="3">
        <v>903</v>
      </c>
      <c r="D920" s="35">
        <f t="shared" ca="1" si="126"/>
        <v>2.3266938851385177</v>
      </c>
      <c r="E920" s="35">
        <f t="shared" ca="1" si="127"/>
        <v>2355.6569326207818</v>
      </c>
      <c r="F920" s="35">
        <f t="shared" ca="1" si="128"/>
        <v>2355.6569326207818</v>
      </c>
      <c r="G920" s="35">
        <f t="shared" ca="1" si="129"/>
        <v>0</v>
      </c>
      <c r="H920" s="35">
        <f t="shared" ca="1" si="130"/>
        <v>1.4156832402665931</v>
      </c>
      <c r="I920" s="35">
        <f t="shared" ca="1" si="131"/>
        <v>2357.0726158610482</v>
      </c>
      <c r="J920" s="35">
        <f t="shared" ca="1" si="132"/>
        <v>1.4156832402663895</v>
      </c>
      <c r="K920" s="35">
        <f t="shared" ca="1" si="134"/>
        <v>2355.4091436140047</v>
      </c>
      <c r="L920" s="35">
        <f t="shared" ca="1" si="133"/>
        <v>2357.0726158610482</v>
      </c>
    </row>
    <row r="921" spans="3:12" x14ac:dyDescent="0.25">
      <c r="C921" s="3">
        <v>904</v>
      </c>
      <c r="D921" s="35">
        <f t="shared" ca="1" si="126"/>
        <v>2.2651231509454028E-2</v>
      </c>
      <c r="E921" s="35">
        <f t="shared" ca="1" si="127"/>
        <v>2355.6795838522912</v>
      </c>
      <c r="F921" s="35">
        <f t="shared" ca="1" si="128"/>
        <v>2355.6795838522912</v>
      </c>
      <c r="G921" s="35">
        <f t="shared" ca="1" si="129"/>
        <v>0</v>
      </c>
      <c r="H921" s="35">
        <f t="shared" ca="1" si="130"/>
        <v>1.9188883612749106</v>
      </c>
      <c r="I921" s="35">
        <f t="shared" ca="1" si="131"/>
        <v>2357.5984722135663</v>
      </c>
      <c r="J921" s="35">
        <f t="shared" ca="1" si="132"/>
        <v>1.9188883612750942</v>
      </c>
      <c r="K921" s="35">
        <f t="shared" ca="1" si="134"/>
        <v>2357.5984722135663</v>
      </c>
      <c r="L921" s="35">
        <f t="shared" ca="1" si="133"/>
        <v>2357.0726158610482</v>
      </c>
    </row>
    <row r="922" spans="3:12" x14ac:dyDescent="0.25">
      <c r="C922" s="3">
        <v>905</v>
      </c>
      <c r="D922" s="35">
        <f t="shared" ca="1" si="126"/>
        <v>4.1442452927635012</v>
      </c>
      <c r="E922" s="35">
        <f t="shared" ca="1" si="127"/>
        <v>2359.8238291450548</v>
      </c>
      <c r="F922" s="35">
        <f t="shared" ca="1" si="128"/>
        <v>2359.8238291450548</v>
      </c>
      <c r="G922" s="35">
        <f t="shared" ca="1" si="129"/>
        <v>0</v>
      </c>
      <c r="H922" s="35">
        <f t="shared" ca="1" si="130"/>
        <v>1.8453404280225343</v>
      </c>
      <c r="I922" s="35">
        <f t="shared" ca="1" si="131"/>
        <v>2361.6691695730774</v>
      </c>
      <c r="J922" s="35">
        <f t="shared" ca="1" si="132"/>
        <v>1.8453404280226096</v>
      </c>
      <c r="K922" s="35">
        <f t="shared" ca="1" si="134"/>
        <v>2357.5984722135663</v>
      </c>
      <c r="L922" s="35">
        <f t="shared" ca="1" si="133"/>
        <v>2361.6691695730774</v>
      </c>
    </row>
    <row r="923" spans="3:12" x14ac:dyDescent="0.25">
      <c r="C923" s="3">
        <v>906</v>
      </c>
      <c r="D923" s="35">
        <f t="shared" ca="1" si="126"/>
        <v>1.9503318500932043</v>
      </c>
      <c r="E923" s="35">
        <f t="shared" ca="1" si="127"/>
        <v>2361.7741609951481</v>
      </c>
      <c r="F923" s="35">
        <f t="shared" ca="1" si="128"/>
        <v>2361.7741609951481</v>
      </c>
      <c r="G923" s="35">
        <f t="shared" ca="1" si="129"/>
        <v>0</v>
      </c>
      <c r="H923" s="35">
        <f t="shared" ca="1" si="130"/>
        <v>1.5453799866326583</v>
      </c>
      <c r="I923" s="35">
        <f t="shared" ca="1" si="131"/>
        <v>2363.3195409817808</v>
      </c>
      <c r="J923" s="35">
        <f t="shared" ca="1" si="132"/>
        <v>1.5453799866327245</v>
      </c>
      <c r="K923" s="35">
        <f t="shared" ca="1" si="134"/>
        <v>2363.3195409817808</v>
      </c>
      <c r="L923" s="35">
        <f t="shared" ca="1" si="133"/>
        <v>2361.6691695730774</v>
      </c>
    </row>
    <row r="924" spans="3:12" x14ac:dyDescent="0.25">
      <c r="C924" s="3">
        <v>907</v>
      </c>
      <c r="D924" s="35">
        <f t="shared" ca="1" si="126"/>
        <v>4.1031373116608725</v>
      </c>
      <c r="E924" s="35">
        <f t="shared" ca="1" si="127"/>
        <v>2365.8772983068088</v>
      </c>
      <c r="F924" s="35">
        <f t="shared" ca="1" si="128"/>
        <v>2365.8772983068088</v>
      </c>
      <c r="G924" s="35">
        <f t="shared" ca="1" si="129"/>
        <v>0</v>
      </c>
      <c r="H924" s="35">
        <f t="shared" ca="1" si="130"/>
        <v>2.0026914273916159</v>
      </c>
      <c r="I924" s="35">
        <f t="shared" ca="1" si="131"/>
        <v>2367.8799897342005</v>
      </c>
      <c r="J924" s="35">
        <f t="shared" ca="1" si="132"/>
        <v>2.00269142739171</v>
      </c>
      <c r="K924" s="35">
        <f t="shared" ca="1" si="134"/>
        <v>2363.3195409817808</v>
      </c>
      <c r="L924" s="35">
        <f t="shared" ca="1" si="133"/>
        <v>2367.8799897342005</v>
      </c>
    </row>
    <row r="925" spans="3:12" x14ac:dyDescent="0.25">
      <c r="C925" s="3">
        <v>908</v>
      </c>
      <c r="D925" s="35">
        <f t="shared" ca="1" si="126"/>
        <v>1.100476778954691</v>
      </c>
      <c r="E925" s="35">
        <f t="shared" ca="1" si="127"/>
        <v>2366.9777750857634</v>
      </c>
      <c r="F925" s="35">
        <f t="shared" ca="1" si="128"/>
        <v>2366.9777750857634</v>
      </c>
      <c r="G925" s="35">
        <f t="shared" ca="1" si="129"/>
        <v>0</v>
      </c>
      <c r="H925" s="35">
        <f t="shared" ca="1" si="130"/>
        <v>1.7754026568327355</v>
      </c>
      <c r="I925" s="35">
        <f t="shared" ca="1" si="131"/>
        <v>2368.7531777425961</v>
      </c>
      <c r="J925" s="35">
        <f t="shared" ca="1" si="132"/>
        <v>1.775402656832739</v>
      </c>
      <c r="K925" s="35">
        <f t="shared" ca="1" si="134"/>
        <v>2368.7531777425961</v>
      </c>
      <c r="L925" s="35">
        <f t="shared" ca="1" si="133"/>
        <v>2367.8799897342005</v>
      </c>
    </row>
    <row r="926" spans="3:12" x14ac:dyDescent="0.25">
      <c r="C926" s="3">
        <v>909</v>
      </c>
      <c r="D926" s="35">
        <f t="shared" ca="1" si="126"/>
        <v>2.4534427094599724</v>
      </c>
      <c r="E926" s="35">
        <f t="shared" ca="1" si="127"/>
        <v>2369.4312177952233</v>
      </c>
      <c r="F926" s="35">
        <f t="shared" ca="1" si="128"/>
        <v>2369.4312177952233</v>
      </c>
      <c r="G926" s="35">
        <f t="shared" ca="1" si="129"/>
        <v>0</v>
      </c>
      <c r="H926" s="35">
        <f t="shared" ca="1" si="130"/>
        <v>2.5024932860295621</v>
      </c>
      <c r="I926" s="35">
        <f t="shared" ca="1" si="131"/>
        <v>2371.933711081253</v>
      </c>
      <c r="J926" s="35">
        <f t="shared" ca="1" si="132"/>
        <v>2.5024932860296758</v>
      </c>
      <c r="K926" s="35">
        <f t="shared" ca="1" si="134"/>
        <v>2368.7531777425961</v>
      </c>
      <c r="L926" s="35">
        <f t="shared" ca="1" si="133"/>
        <v>2371.933711081253</v>
      </c>
    </row>
    <row r="927" spans="3:12" x14ac:dyDescent="0.25">
      <c r="C927" s="3">
        <v>910</v>
      </c>
      <c r="D927" s="35">
        <f t="shared" ca="1" si="126"/>
        <v>4.0633950219141237</v>
      </c>
      <c r="E927" s="35">
        <f t="shared" ca="1" si="127"/>
        <v>2373.4946128171373</v>
      </c>
      <c r="F927" s="35">
        <f t="shared" ca="1" si="128"/>
        <v>2373.4946128171373</v>
      </c>
      <c r="G927" s="35">
        <f t="shared" ca="1" si="129"/>
        <v>0</v>
      </c>
      <c r="H927" s="35">
        <f t="shared" ca="1" si="130"/>
        <v>2.0211548318330506</v>
      </c>
      <c r="I927" s="35">
        <f t="shared" ca="1" si="131"/>
        <v>2375.5157676489703</v>
      </c>
      <c r="J927" s="35">
        <f t="shared" ca="1" si="132"/>
        <v>2.0211548318329733</v>
      </c>
      <c r="K927" s="35">
        <f t="shared" ca="1" si="134"/>
        <v>2375.5157676489703</v>
      </c>
      <c r="L927" s="35">
        <f t="shared" ca="1" si="133"/>
        <v>2371.933711081253</v>
      </c>
    </row>
    <row r="928" spans="3:12" x14ac:dyDescent="0.25">
      <c r="C928" s="3">
        <v>911</v>
      </c>
      <c r="D928" s="35">
        <f t="shared" ca="1" si="126"/>
        <v>0.1356169338401747</v>
      </c>
      <c r="E928" s="35">
        <f t="shared" ca="1" si="127"/>
        <v>2373.6302297509774</v>
      </c>
      <c r="F928" s="35">
        <f t="shared" ca="1" si="128"/>
        <v>2373.6302297509774</v>
      </c>
      <c r="G928" s="35">
        <f t="shared" ca="1" si="129"/>
        <v>0</v>
      </c>
      <c r="H928" s="35">
        <f t="shared" ca="1" si="130"/>
        <v>2.2297645224033955</v>
      </c>
      <c r="I928" s="35">
        <f t="shared" ca="1" si="131"/>
        <v>2375.8599942733808</v>
      </c>
      <c r="J928" s="35">
        <f t="shared" ca="1" si="132"/>
        <v>2.2297645224034568</v>
      </c>
      <c r="K928" s="35">
        <f t="shared" ca="1" si="134"/>
        <v>2375.5157676489703</v>
      </c>
      <c r="L928" s="35">
        <f t="shared" ca="1" si="133"/>
        <v>2375.8599942733808</v>
      </c>
    </row>
    <row r="929" spans="3:12" x14ac:dyDescent="0.25">
      <c r="C929" s="3">
        <v>912</v>
      </c>
      <c r="D929" s="35">
        <f t="shared" ca="1" si="126"/>
        <v>2.1692927654899909</v>
      </c>
      <c r="E929" s="35">
        <f t="shared" ca="1" si="127"/>
        <v>2375.7995225164673</v>
      </c>
      <c r="F929" s="35">
        <f t="shared" ca="1" si="128"/>
        <v>2375.7995225164673</v>
      </c>
      <c r="G929" s="35">
        <f t="shared" ca="1" si="129"/>
        <v>0</v>
      </c>
      <c r="H929" s="35">
        <f t="shared" ca="1" si="130"/>
        <v>2.510055576926407</v>
      </c>
      <c r="I929" s="35">
        <f t="shared" ca="1" si="131"/>
        <v>2378.3095780933936</v>
      </c>
      <c r="J929" s="35">
        <f t="shared" ca="1" si="132"/>
        <v>2.5100555769263337</v>
      </c>
      <c r="K929" s="35">
        <f t="shared" ca="1" si="134"/>
        <v>2378.3095780933936</v>
      </c>
      <c r="L929" s="35">
        <f t="shared" ca="1" si="133"/>
        <v>2375.8599942733808</v>
      </c>
    </row>
    <row r="930" spans="3:12" x14ac:dyDescent="0.25">
      <c r="C930" s="3">
        <v>913</v>
      </c>
      <c r="D930" s="35">
        <f t="shared" ca="1" si="126"/>
        <v>2.5236327749434029</v>
      </c>
      <c r="E930" s="35">
        <f t="shared" ca="1" si="127"/>
        <v>2378.3231552914108</v>
      </c>
      <c r="F930" s="35">
        <f t="shared" ca="1" si="128"/>
        <v>2378.3231552914108</v>
      </c>
      <c r="G930" s="35">
        <f t="shared" ca="1" si="129"/>
        <v>0</v>
      </c>
      <c r="H930" s="35">
        <f t="shared" ca="1" si="130"/>
        <v>3.0586057585735689</v>
      </c>
      <c r="I930" s="35">
        <f t="shared" ca="1" si="131"/>
        <v>2381.3817610499846</v>
      </c>
      <c r="J930" s="35">
        <f t="shared" ca="1" si="132"/>
        <v>3.0586057585737763</v>
      </c>
      <c r="K930" s="35">
        <f t="shared" ca="1" si="134"/>
        <v>2378.3095780933936</v>
      </c>
      <c r="L930" s="35">
        <f t="shared" ca="1" si="133"/>
        <v>2381.3817610499846</v>
      </c>
    </row>
    <row r="931" spans="3:12" x14ac:dyDescent="0.25">
      <c r="C931" s="3">
        <v>914</v>
      </c>
      <c r="D931" s="35">
        <f t="shared" ca="1" si="126"/>
        <v>0.66046216382949718</v>
      </c>
      <c r="E931" s="35">
        <f t="shared" ca="1" si="127"/>
        <v>2378.9836174552402</v>
      </c>
      <c r="F931" s="35">
        <f t="shared" ca="1" si="128"/>
        <v>2378.9836174552402</v>
      </c>
      <c r="G931" s="35">
        <f t="shared" ca="1" si="129"/>
        <v>0</v>
      </c>
      <c r="H931" s="35">
        <f t="shared" ca="1" si="130"/>
        <v>1.992906675695107</v>
      </c>
      <c r="I931" s="35">
        <f t="shared" ca="1" si="131"/>
        <v>2380.9765241309351</v>
      </c>
      <c r="J931" s="35">
        <f t="shared" ca="1" si="132"/>
        <v>1.9929066756949396</v>
      </c>
      <c r="K931" s="35">
        <f t="shared" ca="1" si="134"/>
        <v>2380.9765241309351</v>
      </c>
      <c r="L931" s="35">
        <f t="shared" ca="1" si="133"/>
        <v>2381.3817610499846</v>
      </c>
    </row>
    <row r="932" spans="3:12" x14ac:dyDescent="0.25">
      <c r="C932" s="3">
        <v>915</v>
      </c>
      <c r="D932" s="35">
        <f t="shared" ca="1" si="126"/>
        <v>1.0262305934457039</v>
      </c>
      <c r="E932" s="35">
        <f t="shared" ca="1" si="127"/>
        <v>2380.0098480486859</v>
      </c>
      <c r="F932" s="35">
        <f t="shared" ca="1" si="128"/>
        <v>2380.9765241309351</v>
      </c>
      <c r="G932" s="35">
        <f t="shared" ca="1" si="129"/>
        <v>0.96667608224925061</v>
      </c>
      <c r="H932" s="35">
        <f t="shared" ca="1" si="130"/>
        <v>1.6342893734850674</v>
      </c>
      <c r="I932" s="35">
        <f t="shared" ca="1" si="131"/>
        <v>2382.6108135044201</v>
      </c>
      <c r="J932" s="35">
        <f t="shared" ca="1" si="132"/>
        <v>2.6009654557342401</v>
      </c>
      <c r="K932" s="35">
        <f t="shared" ca="1" si="134"/>
        <v>2382.6108135044201</v>
      </c>
      <c r="L932" s="35">
        <f t="shared" ca="1" si="133"/>
        <v>2381.3817610499846</v>
      </c>
    </row>
    <row r="933" spans="3:12" x14ac:dyDescent="0.25">
      <c r="C933" s="3">
        <v>916</v>
      </c>
      <c r="D933" s="35">
        <f t="shared" ca="1" si="126"/>
        <v>2.4954585503178599</v>
      </c>
      <c r="E933" s="35">
        <f t="shared" ca="1" si="127"/>
        <v>2382.5053065990037</v>
      </c>
      <c r="F933" s="35">
        <f t="shared" ca="1" si="128"/>
        <v>2382.5053065990037</v>
      </c>
      <c r="G933" s="35">
        <f t="shared" ca="1" si="129"/>
        <v>0</v>
      </c>
      <c r="H933" s="35">
        <f t="shared" ca="1" si="130"/>
        <v>2.2831872804120112</v>
      </c>
      <c r="I933" s="35">
        <f t="shared" ca="1" si="131"/>
        <v>2384.7884938794159</v>
      </c>
      <c r="J933" s="35">
        <f t="shared" ca="1" si="132"/>
        <v>2.2831872804122213</v>
      </c>
      <c r="K933" s="35">
        <f t="shared" ca="1" si="134"/>
        <v>2382.6108135044201</v>
      </c>
      <c r="L933" s="35">
        <f t="shared" ca="1" si="133"/>
        <v>2384.7884938794159</v>
      </c>
    </row>
    <row r="934" spans="3:12" x14ac:dyDescent="0.25">
      <c r="C934" s="3">
        <v>917</v>
      </c>
      <c r="D934" s="35">
        <f t="shared" ca="1" si="126"/>
        <v>1.5332306359535171</v>
      </c>
      <c r="E934" s="35">
        <f t="shared" ca="1" si="127"/>
        <v>2384.0385372349574</v>
      </c>
      <c r="F934" s="35">
        <f t="shared" ca="1" si="128"/>
        <v>2384.0385372349574</v>
      </c>
      <c r="G934" s="35">
        <f t="shared" ca="1" si="129"/>
        <v>0</v>
      </c>
      <c r="H934" s="35">
        <f t="shared" ca="1" si="130"/>
        <v>1.9463765639361132</v>
      </c>
      <c r="I934" s="35">
        <f t="shared" ca="1" si="131"/>
        <v>2385.9849137988936</v>
      </c>
      <c r="J934" s="35">
        <f t="shared" ca="1" si="132"/>
        <v>1.9463765639361554</v>
      </c>
      <c r="K934" s="35">
        <f t="shared" ca="1" si="134"/>
        <v>2385.9849137988936</v>
      </c>
      <c r="L934" s="35">
        <f t="shared" ca="1" si="133"/>
        <v>2384.7884938794159</v>
      </c>
    </row>
    <row r="935" spans="3:12" x14ac:dyDescent="0.25">
      <c r="C935" s="3">
        <v>918</v>
      </c>
      <c r="D935" s="35">
        <f t="shared" ca="1" si="126"/>
        <v>4.6696174281011977</v>
      </c>
      <c r="E935" s="35">
        <f t="shared" ca="1" si="127"/>
        <v>2388.7081546630584</v>
      </c>
      <c r="F935" s="35">
        <f t="shared" ca="1" si="128"/>
        <v>2388.7081546630584</v>
      </c>
      <c r="G935" s="35">
        <f t="shared" ca="1" si="129"/>
        <v>0</v>
      </c>
      <c r="H935" s="35">
        <f t="shared" ca="1" si="130"/>
        <v>2.3429204199130487</v>
      </c>
      <c r="I935" s="35">
        <f t="shared" ca="1" si="131"/>
        <v>2391.0510750829712</v>
      </c>
      <c r="J935" s="35">
        <f t="shared" ca="1" si="132"/>
        <v>2.3429204199128435</v>
      </c>
      <c r="K935" s="35">
        <f t="shared" ca="1" si="134"/>
        <v>2385.9849137988936</v>
      </c>
      <c r="L935" s="35">
        <f t="shared" ca="1" si="133"/>
        <v>2391.0510750829712</v>
      </c>
    </row>
    <row r="936" spans="3:12" x14ac:dyDescent="0.25">
      <c r="C936" s="3">
        <v>919</v>
      </c>
      <c r="D936" s="35">
        <f t="shared" ca="1" si="126"/>
        <v>0.66266638690059276</v>
      </c>
      <c r="E936" s="35">
        <f t="shared" ca="1" si="127"/>
        <v>2389.370821049959</v>
      </c>
      <c r="F936" s="35">
        <f t="shared" ca="1" si="128"/>
        <v>2389.370821049959</v>
      </c>
      <c r="G936" s="35">
        <f t="shared" ca="1" si="129"/>
        <v>0</v>
      </c>
      <c r="H936" s="35">
        <f t="shared" ca="1" si="130"/>
        <v>2.2402200949916957</v>
      </c>
      <c r="I936" s="35">
        <f t="shared" ca="1" si="131"/>
        <v>2391.6110411449508</v>
      </c>
      <c r="J936" s="35">
        <f t="shared" ca="1" si="132"/>
        <v>2.2402200949918551</v>
      </c>
      <c r="K936" s="35">
        <f t="shared" ca="1" si="134"/>
        <v>2391.6110411449508</v>
      </c>
      <c r="L936" s="35">
        <f t="shared" ca="1" si="133"/>
        <v>2391.0510750829712</v>
      </c>
    </row>
    <row r="937" spans="3:12" x14ac:dyDescent="0.25">
      <c r="C937" s="3">
        <v>920</v>
      </c>
      <c r="D937" s="35">
        <f t="shared" ca="1" si="126"/>
        <v>1.7020167151113841</v>
      </c>
      <c r="E937" s="35">
        <f t="shared" ca="1" si="127"/>
        <v>2391.0728377650703</v>
      </c>
      <c r="F937" s="35">
        <f t="shared" ca="1" si="128"/>
        <v>2391.0728377650703</v>
      </c>
      <c r="G937" s="35">
        <f t="shared" ca="1" si="129"/>
        <v>0</v>
      </c>
      <c r="H937" s="35">
        <f t="shared" ca="1" si="130"/>
        <v>1.4527464509247796</v>
      </c>
      <c r="I937" s="35">
        <f t="shared" ca="1" si="131"/>
        <v>2392.525584215995</v>
      </c>
      <c r="J937" s="35">
        <f t="shared" ca="1" si="132"/>
        <v>1.4527464509246784</v>
      </c>
      <c r="K937" s="35">
        <f t="shared" ca="1" si="134"/>
        <v>2391.6110411449508</v>
      </c>
      <c r="L937" s="35">
        <f t="shared" ca="1" si="133"/>
        <v>2392.525584215995</v>
      </c>
    </row>
    <row r="938" spans="3:12" x14ac:dyDescent="0.25">
      <c r="C938" s="3">
        <v>921</v>
      </c>
      <c r="D938" s="35">
        <f t="shared" ca="1" si="126"/>
        <v>2.3871220463166773</v>
      </c>
      <c r="E938" s="35">
        <f t="shared" ca="1" si="127"/>
        <v>2393.4599598113869</v>
      </c>
      <c r="F938" s="35">
        <f t="shared" ca="1" si="128"/>
        <v>2393.4599598113869</v>
      </c>
      <c r="G938" s="35">
        <f t="shared" ca="1" si="129"/>
        <v>0</v>
      </c>
      <c r="H938" s="35">
        <f t="shared" ca="1" si="130"/>
        <v>2.223134515141783</v>
      </c>
      <c r="I938" s="35">
        <f t="shared" ca="1" si="131"/>
        <v>2395.6830943265286</v>
      </c>
      <c r="J938" s="35">
        <f t="shared" ca="1" si="132"/>
        <v>2.2231345151417372</v>
      </c>
      <c r="K938" s="35">
        <f t="shared" ca="1" si="134"/>
        <v>2395.6830943265286</v>
      </c>
      <c r="L938" s="35">
        <f t="shared" ca="1" si="133"/>
        <v>2392.525584215995</v>
      </c>
    </row>
    <row r="939" spans="3:12" x14ac:dyDescent="0.25">
      <c r="C939" s="3">
        <v>922</v>
      </c>
      <c r="D939" s="35">
        <f t="shared" ca="1" si="126"/>
        <v>2.7609232236643888</v>
      </c>
      <c r="E939" s="35">
        <f t="shared" ca="1" si="127"/>
        <v>2396.2208830350514</v>
      </c>
      <c r="F939" s="35">
        <f t="shared" ca="1" si="128"/>
        <v>2396.2208830350514</v>
      </c>
      <c r="G939" s="35">
        <f t="shared" ca="1" si="129"/>
        <v>0</v>
      </c>
      <c r="H939" s="35">
        <f t="shared" ca="1" si="130"/>
        <v>0.85636349146489144</v>
      </c>
      <c r="I939" s="35">
        <f t="shared" ca="1" si="131"/>
        <v>2397.0772465265163</v>
      </c>
      <c r="J939" s="35">
        <f t="shared" ca="1" si="132"/>
        <v>0.8563634914648901</v>
      </c>
      <c r="K939" s="35">
        <f t="shared" ca="1" si="134"/>
        <v>2395.6830943265286</v>
      </c>
      <c r="L939" s="35">
        <f t="shared" ca="1" si="133"/>
        <v>2397.0772465265163</v>
      </c>
    </row>
    <row r="940" spans="3:12" x14ac:dyDescent="0.25">
      <c r="C940" s="3">
        <v>923</v>
      </c>
      <c r="D940" s="35">
        <f t="shared" ca="1" si="126"/>
        <v>2.4544357468742661</v>
      </c>
      <c r="E940" s="35">
        <f t="shared" ca="1" si="127"/>
        <v>2398.6753187819259</v>
      </c>
      <c r="F940" s="35">
        <f t="shared" ca="1" si="128"/>
        <v>2398.6753187819259</v>
      </c>
      <c r="G940" s="35">
        <f t="shared" ca="1" si="129"/>
        <v>0</v>
      </c>
      <c r="H940" s="35">
        <f t="shared" ca="1" si="130"/>
        <v>2.8589325318434144</v>
      </c>
      <c r="I940" s="35">
        <f t="shared" ca="1" si="131"/>
        <v>2401.5342513137693</v>
      </c>
      <c r="J940" s="35">
        <f t="shared" ca="1" si="132"/>
        <v>2.8589325318434931</v>
      </c>
      <c r="K940" s="35">
        <f t="shared" ca="1" si="134"/>
        <v>2401.5342513137693</v>
      </c>
      <c r="L940" s="35">
        <f t="shared" ca="1" si="133"/>
        <v>2397.0772465265163</v>
      </c>
    </row>
    <row r="941" spans="3:12" x14ac:dyDescent="0.25">
      <c r="C941" s="3">
        <v>924</v>
      </c>
      <c r="D941" s="35">
        <f t="shared" ca="1" si="126"/>
        <v>3.2611313521923035</v>
      </c>
      <c r="E941" s="35">
        <f t="shared" ca="1" si="127"/>
        <v>2401.9364501341183</v>
      </c>
      <c r="F941" s="35">
        <f t="shared" ca="1" si="128"/>
        <v>2401.9364501341183</v>
      </c>
      <c r="G941" s="35">
        <f t="shared" ca="1" si="129"/>
        <v>0</v>
      </c>
      <c r="H941" s="35">
        <f t="shared" ca="1" si="130"/>
        <v>1.3379167059133366</v>
      </c>
      <c r="I941" s="35">
        <f t="shared" ca="1" si="131"/>
        <v>2403.2743668400317</v>
      </c>
      <c r="J941" s="35">
        <f t="shared" ca="1" si="132"/>
        <v>1.3379167059133579</v>
      </c>
      <c r="K941" s="35">
        <f t="shared" ca="1" si="134"/>
        <v>2401.5342513137693</v>
      </c>
      <c r="L941" s="35">
        <f t="shared" ca="1" si="133"/>
        <v>2403.2743668400317</v>
      </c>
    </row>
    <row r="942" spans="3:12" x14ac:dyDescent="0.25">
      <c r="C942" s="3">
        <v>925</v>
      </c>
      <c r="D942" s="35">
        <f t="shared" ca="1" si="126"/>
        <v>4.402970400374862</v>
      </c>
      <c r="E942" s="35">
        <f t="shared" ca="1" si="127"/>
        <v>2406.339420534493</v>
      </c>
      <c r="F942" s="35">
        <f t="shared" ca="1" si="128"/>
        <v>2406.339420534493</v>
      </c>
      <c r="G942" s="35">
        <f t="shared" ca="1" si="129"/>
        <v>0</v>
      </c>
      <c r="H942" s="35">
        <f t="shared" ca="1" si="130"/>
        <v>2.3380045861736334</v>
      </c>
      <c r="I942" s="35">
        <f t="shared" ca="1" si="131"/>
        <v>2408.6774251206666</v>
      </c>
      <c r="J942" s="35">
        <f t="shared" ca="1" si="132"/>
        <v>2.3380045861736107</v>
      </c>
      <c r="K942" s="35">
        <f t="shared" ca="1" si="134"/>
        <v>2408.6774251206666</v>
      </c>
      <c r="L942" s="35">
        <f t="shared" ca="1" si="133"/>
        <v>2403.2743668400317</v>
      </c>
    </row>
    <row r="943" spans="3:12" x14ac:dyDescent="0.25">
      <c r="C943" s="3">
        <v>926</v>
      </c>
      <c r="D943" s="35">
        <f t="shared" ca="1" si="126"/>
        <v>3.7109594430487958</v>
      </c>
      <c r="E943" s="35">
        <f t="shared" ca="1" si="127"/>
        <v>2410.050379977542</v>
      </c>
      <c r="F943" s="35">
        <f t="shared" ca="1" si="128"/>
        <v>2410.050379977542</v>
      </c>
      <c r="G943" s="35">
        <f t="shared" ca="1" si="129"/>
        <v>0</v>
      </c>
      <c r="H943" s="35">
        <f t="shared" ca="1" si="130"/>
        <v>1.4441517993084707</v>
      </c>
      <c r="I943" s="35">
        <f t="shared" ca="1" si="131"/>
        <v>2411.4945317768506</v>
      </c>
      <c r="J943" s="35">
        <f t="shared" ca="1" si="132"/>
        <v>1.4441517993086563</v>
      </c>
      <c r="K943" s="35">
        <f t="shared" ca="1" si="134"/>
        <v>2408.6774251206666</v>
      </c>
      <c r="L943" s="35">
        <f t="shared" ca="1" si="133"/>
        <v>2411.4945317768506</v>
      </c>
    </row>
    <row r="944" spans="3:12" x14ac:dyDescent="0.25">
      <c r="C944" s="3">
        <v>927</v>
      </c>
      <c r="D944" s="35">
        <f t="shared" ca="1" si="126"/>
        <v>3.2100916124123691</v>
      </c>
      <c r="E944" s="35">
        <f t="shared" ca="1" si="127"/>
        <v>2413.2604715899542</v>
      </c>
      <c r="F944" s="35">
        <f t="shared" ca="1" si="128"/>
        <v>2413.2604715899542</v>
      </c>
      <c r="G944" s="35">
        <f t="shared" ca="1" si="129"/>
        <v>0</v>
      </c>
      <c r="H944" s="35">
        <f t="shared" ca="1" si="130"/>
        <v>2.009492511120428</v>
      </c>
      <c r="I944" s="35">
        <f t="shared" ca="1" si="131"/>
        <v>2415.2699641010745</v>
      </c>
      <c r="J944" s="35">
        <f t="shared" ca="1" si="132"/>
        <v>2.0094925111202429</v>
      </c>
      <c r="K944" s="35">
        <f t="shared" ca="1" si="134"/>
        <v>2415.2699641010745</v>
      </c>
      <c r="L944" s="35">
        <f t="shared" ca="1" si="133"/>
        <v>2411.4945317768506</v>
      </c>
    </row>
    <row r="945" spans="3:12" x14ac:dyDescent="0.25">
      <c r="C945" s="3">
        <v>928</v>
      </c>
      <c r="D945" s="35">
        <f t="shared" ca="1" si="126"/>
        <v>0.87390936348130555</v>
      </c>
      <c r="E945" s="35">
        <f t="shared" ca="1" si="127"/>
        <v>2414.1343809534355</v>
      </c>
      <c r="F945" s="35">
        <f t="shared" ca="1" si="128"/>
        <v>2414.1343809534355</v>
      </c>
      <c r="G945" s="35">
        <f t="shared" ca="1" si="129"/>
        <v>0</v>
      </c>
      <c r="H945" s="35">
        <f t="shared" ca="1" si="130"/>
        <v>1.5558698740284844</v>
      </c>
      <c r="I945" s="35">
        <f t="shared" ca="1" si="131"/>
        <v>2415.6902508274638</v>
      </c>
      <c r="J945" s="35">
        <f t="shared" ca="1" si="132"/>
        <v>1.5558698740283035</v>
      </c>
      <c r="K945" s="35">
        <f t="shared" ca="1" si="134"/>
        <v>2415.2699641010745</v>
      </c>
      <c r="L945" s="35">
        <f t="shared" ca="1" si="133"/>
        <v>2415.6902508274638</v>
      </c>
    </row>
    <row r="946" spans="3:12" x14ac:dyDescent="0.25">
      <c r="C946" s="3">
        <v>929</v>
      </c>
      <c r="D946" s="35">
        <f t="shared" ca="1" si="126"/>
        <v>2.7053841176372977</v>
      </c>
      <c r="E946" s="35">
        <f t="shared" ca="1" si="127"/>
        <v>2416.8397650710726</v>
      </c>
      <c r="F946" s="35">
        <f t="shared" ca="1" si="128"/>
        <v>2416.8397650710726</v>
      </c>
      <c r="G946" s="35">
        <f t="shared" ca="1" si="129"/>
        <v>0</v>
      </c>
      <c r="H946" s="35">
        <f t="shared" ca="1" si="130"/>
        <v>1.6152749482046673</v>
      </c>
      <c r="I946" s="35">
        <f t="shared" ca="1" si="131"/>
        <v>2418.4550400192775</v>
      </c>
      <c r="J946" s="35">
        <f t="shared" ca="1" si="132"/>
        <v>1.6152749482048421</v>
      </c>
      <c r="K946" s="35">
        <f t="shared" ca="1" si="134"/>
        <v>2418.4550400192775</v>
      </c>
      <c r="L946" s="35">
        <f t="shared" ca="1" si="133"/>
        <v>2415.6902508274638</v>
      </c>
    </row>
    <row r="947" spans="3:12" x14ac:dyDescent="0.25">
      <c r="C947" s="3">
        <v>930</v>
      </c>
      <c r="D947" s="35">
        <f t="shared" ca="1" si="126"/>
        <v>0.12304552702313509</v>
      </c>
      <c r="E947" s="35">
        <f t="shared" ca="1" si="127"/>
        <v>2416.962810598096</v>
      </c>
      <c r="F947" s="35">
        <f t="shared" ca="1" si="128"/>
        <v>2416.962810598096</v>
      </c>
      <c r="G947" s="35">
        <f t="shared" ca="1" si="129"/>
        <v>0</v>
      </c>
      <c r="H947" s="35">
        <f t="shared" ca="1" si="130"/>
        <v>1.0658983721466391</v>
      </c>
      <c r="I947" s="35">
        <f t="shared" ca="1" si="131"/>
        <v>2418.0287089702424</v>
      </c>
      <c r="J947" s="35">
        <f t="shared" ca="1" si="132"/>
        <v>1.065898372146421</v>
      </c>
      <c r="K947" s="35">
        <f t="shared" ca="1" si="134"/>
        <v>2418.4550400192775</v>
      </c>
      <c r="L947" s="35">
        <f t="shared" ca="1" si="133"/>
        <v>2418.0287089702424</v>
      </c>
    </row>
    <row r="948" spans="3:12" x14ac:dyDescent="0.25">
      <c r="C948" s="3">
        <v>931</v>
      </c>
      <c r="D948" s="35">
        <f t="shared" ca="1" si="126"/>
        <v>4.4755512107196713</v>
      </c>
      <c r="E948" s="35">
        <f t="shared" ca="1" si="127"/>
        <v>2421.4383618088154</v>
      </c>
      <c r="F948" s="35">
        <f t="shared" ca="1" si="128"/>
        <v>2421.4383618088154</v>
      </c>
      <c r="G948" s="35">
        <f t="shared" ca="1" si="129"/>
        <v>0</v>
      </c>
      <c r="H948" s="35">
        <f t="shared" ca="1" si="130"/>
        <v>2.0026071945472128</v>
      </c>
      <c r="I948" s="35">
        <f t="shared" ca="1" si="131"/>
        <v>2423.4409690033626</v>
      </c>
      <c r="J948" s="35">
        <f t="shared" ca="1" si="132"/>
        <v>2.0026071945471813</v>
      </c>
      <c r="K948" s="35">
        <f t="shared" ca="1" si="134"/>
        <v>2418.4550400192775</v>
      </c>
      <c r="L948" s="35">
        <f t="shared" ca="1" si="133"/>
        <v>2423.4409690033626</v>
      </c>
    </row>
    <row r="949" spans="3:12" x14ac:dyDescent="0.25">
      <c r="C949" s="3">
        <v>932</v>
      </c>
      <c r="D949" s="35">
        <f t="shared" ca="1" si="126"/>
        <v>0.71323319496367998</v>
      </c>
      <c r="E949" s="35">
        <f t="shared" ca="1" si="127"/>
        <v>2422.1515950037792</v>
      </c>
      <c r="F949" s="35">
        <f t="shared" ca="1" si="128"/>
        <v>2422.1515950037792</v>
      </c>
      <c r="G949" s="35">
        <f t="shared" ca="1" si="129"/>
        <v>0</v>
      </c>
      <c r="H949" s="35">
        <f t="shared" ca="1" si="130"/>
        <v>1.9289993884011554</v>
      </c>
      <c r="I949" s="35">
        <f t="shared" ca="1" si="131"/>
        <v>2424.0805943921805</v>
      </c>
      <c r="J949" s="35">
        <f t="shared" ca="1" si="132"/>
        <v>1.9289993884012802</v>
      </c>
      <c r="K949" s="35">
        <f t="shared" ca="1" si="134"/>
        <v>2424.0805943921805</v>
      </c>
      <c r="L949" s="35">
        <f t="shared" ca="1" si="133"/>
        <v>2423.4409690033626</v>
      </c>
    </row>
    <row r="950" spans="3:12" x14ac:dyDescent="0.25">
      <c r="C950" s="3">
        <v>933</v>
      </c>
      <c r="D950" s="35">
        <f t="shared" ca="1" si="126"/>
        <v>1.0667838179701445</v>
      </c>
      <c r="E950" s="35">
        <f t="shared" ca="1" si="127"/>
        <v>2423.2183788217494</v>
      </c>
      <c r="F950" s="35">
        <f t="shared" ca="1" si="128"/>
        <v>2423.4409690033626</v>
      </c>
      <c r="G950" s="35">
        <f t="shared" ca="1" si="129"/>
        <v>0.22259018161321364</v>
      </c>
      <c r="H950" s="35">
        <f t="shared" ca="1" si="130"/>
        <v>2.8509615759601488</v>
      </c>
      <c r="I950" s="35">
        <f t="shared" ca="1" si="131"/>
        <v>2426.291930579323</v>
      </c>
      <c r="J950" s="35">
        <f t="shared" ca="1" si="132"/>
        <v>3.0735517575735685</v>
      </c>
      <c r="K950" s="35">
        <f t="shared" ca="1" si="134"/>
        <v>2424.0805943921805</v>
      </c>
      <c r="L950" s="35">
        <f t="shared" ca="1" si="133"/>
        <v>2426.291930579323</v>
      </c>
    </row>
    <row r="951" spans="3:12" x14ac:dyDescent="0.25">
      <c r="C951" s="3">
        <v>934</v>
      </c>
      <c r="D951" s="35">
        <f t="shared" ca="1" si="126"/>
        <v>1.4370577731166467</v>
      </c>
      <c r="E951" s="35">
        <f t="shared" ca="1" si="127"/>
        <v>2424.6554365948659</v>
      </c>
      <c r="F951" s="35">
        <f t="shared" ca="1" si="128"/>
        <v>2424.6554365948659</v>
      </c>
      <c r="G951" s="35">
        <f t="shared" ca="1" si="129"/>
        <v>0</v>
      </c>
      <c r="H951" s="35">
        <f t="shared" ca="1" si="130"/>
        <v>2.734376274142353</v>
      </c>
      <c r="I951" s="35">
        <f t="shared" ca="1" si="131"/>
        <v>2427.3898128690084</v>
      </c>
      <c r="J951" s="35">
        <f t="shared" ca="1" si="132"/>
        <v>2.7343762741425053</v>
      </c>
      <c r="K951" s="35">
        <f t="shared" ca="1" si="134"/>
        <v>2427.3898128690084</v>
      </c>
      <c r="L951" s="35">
        <f t="shared" ca="1" si="133"/>
        <v>2426.291930579323</v>
      </c>
    </row>
    <row r="952" spans="3:12" x14ac:dyDescent="0.25">
      <c r="C952" s="3">
        <v>935</v>
      </c>
      <c r="D952" s="35">
        <f t="shared" ca="1" si="126"/>
        <v>2.2966563294859532</v>
      </c>
      <c r="E952" s="35">
        <f t="shared" ca="1" si="127"/>
        <v>2426.9520929243517</v>
      </c>
      <c r="F952" s="35">
        <f t="shared" ca="1" si="128"/>
        <v>2426.9520929243517</v>
      </c>
      <c r="G952" s="35">
        <f t="shared" ca="1" si="129"/>
        <v>0</v>
      </c>
      <c r="H952" s="35">
        <f t="shared" ca="1" si="130"/>
        <v>2.7174420360515219</v>
      </c>
      <c r="I952" s="35">
        <f t="shared" ca="1" si="131"/>
        <v>2429.6695349604033</v>
      </c>
      <c r="J952" s="35">
        <f t="shared" ca="1" si="132"/>
        <v>2.7174420360515796</v>
      </c>
      <c r="K952" s="35">
        <f t="shared" ca="1" si="134"/>
        <v>2427.3898128690084</v>
      </c>
      <c r="L952" s="35">
        <f t="shared" ca="1" si="133"/>
        <v>2429.6695349604033</v>
      </c>
    </row>
    <row r="953" spans="3:12" x14ac:dyDescent="0.25">
      <c r="C953" s="3">
        <v>936</v>
      </c>
      <c r="D953" s="35">
        <f t="shared" ca="1" si="126"/>
        <v>0.67303724784890773</v>
      </c>
      <c r="E953" s="35">
        <f t="shared" ca="1" si="127"/>
        <v>2427.6251301722004</v>
      </c>
      <c r="F953" s="35">
        <f t="shared" ca="1" si="128"/>
        <v>2427.6251301722004</v>
      </c>
      <c r="G953" s="35">
        <f t="shared" ca="1" si="129"/>
        <v>0</v>
      </c>
      <c r="H953" s="35">
        <f t="shared" ca="1" si="130"/>
        <v>1.774822060336849</v>
      </c>
      <c r="I953" s="35">
        <f t="shared" ca="1" si="131"/>
        <v>2429.3999522325371</v>
      </c>
      <c r="J953" s="35">
        <f t="shared" ca="1" si="132"/>
        <v>1.7748220603366462</v>
      </c>
      <c r="K953" s="35">
        <f t="shared" ca="1" si="134"/>
        <v>2429.3999522325371</v>
      </c>
      <c r="L953" s="35">
        <f t="shared" ca="1" si="133"/>
        <v>2429.6695349604033</v>
      </c>
    </row>
    <row r="954" spans="3:12" x14ac:dyDescent="0.25">
      <c r="C954" s="3">
        <v>937</v>
      </c>
      <c r="D954" s="35">
        <f t="shared" ca="1" si="126"/>
        <v>1.0431167255394507</v>
      </c>
      <c r="E954" s="35">
        <f t="shared" ca="1" si="127"/>
        <v>2428.6682468977401</v>
      </c>
      <c r="F954" s="35">
        <f t="shared" ca="1" si="128"/>
        <v>2429.3999522325371</v>
      </c>
      <c r="G954" s="35">
        <f t="shared" ca="1" si="129"/>
        <v>0.73170533479697042</v>
      </c>
      <c r="H954" s="35">
        <f t="shared" ca="1" si="130"/>
        <v>2.2651831557023252</v>
      </c>
      <c r="I954" s="35">
        <f t="shared" ca="1" si="131"/>
        <v>2431.6651353882394</v>
      </c>
      <c r="J954" s="35">
        <f t="shared" ca="1" si="132"/>
        <v>2.9968884904992592</v>
      </c>
      <c r="K954" s="35">
        <f t="shared" ca="1" si="134"/>
        <v>2431.6651353882394</v>
      </c>
      <c r="L954" s="35">
        <f t="shared" ca="1" si="133"/>
        <v>2429.6695349604033</v>
      </c>
    </row>
    <row r="955" spans="3:12" x14ac:dyDescent="0.25">
      <c r="C955" s="3">
        <v>938</v>
      </c>
      <c r="D955" s="35">
        <f t="shared" ca="1" si="126"/>
        <v>4.7405502743686512</v>
      </c>
      <c r="E955" s="35">
        <f t="shared" ca="1" si="127"/>
        <v>2433.4087971721087</v>
      </c>
      <c r="F955" s="35">
        <f t="shared" ca="1" si="128"/>
        <v>2433.4087971721087</v>
      </c>
      <c r="G955" s="35">
        <f t="shared" ca="1" si="129"/>
        <v>0</v>
      </c>
      <c r="H955" s="35">
        <f t="shared" ca="1" si="130"/>
        <v>2.0733422076838623</v>
      </c>
      <c r="I955" s="35">
        <f t="shared" ca="1" si="131"/>
        <v>2435.4821393797924</v>
      </c>
      <c r="J955" s="35">
        <f t="shared" ca="1" si="132"/>
        <v>2.0733422076837087</v>
      </c>
      <c r="K955" s="35">
        <f t="shared" ca="1" si="134"/>
        <v>2431.6651353882394</v>
      </c>
      <c r="L955" s="35">
        <f t="shared" ca="1" si="133"/>
        <v>2435.4821393797924</v>
      </c>
    </row>
    <row r="956" spans="3:12" x14ac:dyDescent="0.25">
      <c r="C956" s="3">
        <v>939</v>
      </c>
      <c r="D956" s="35">
        <f t="shared" ca="1" si="126"/>
        <v>1.7688789172580814</v>
      </c>
      <c r="E956" s="35">
        <f t="shared" ca="1" si="127"/>
        <v>2435.1776760893667</v>
      </c>
      <c r="F956" s="35">
        <f t="shared" ca="1" si="128"/>
        <v>2435.1776760893667</v>
      </c>
      <c r="G956" s="35">
        <f t="shared" ca="1" si="129"/>
        <v>0</v>
      </c>
      <c r="H956" s="35">
        <f t="shared" ca="1" si="130"/>
        <v>1.8957627219910393</v>
      </c>
      <c r="I956" s="35">
        <f t="shared" ca="1" si="131"/>
        <v>2437.0734388113578</v>
      </c>
      <c r="J956" s="35">
        <f t="shared" ca="1" si="132"/>
        <v>1.8957627219911046</v>
      </c>
      <c r="K956" s="35">
        <f t="shared" ca="1" si="134"/>
        <v>2437.0734388113578</v>
      </c>
      <c r="L956" s="35">
        <f t="shared" ca="1" si="133"/>
        <v>2435.4821393797924</v>
      </c>
    </row>
    <row r="957" spans="3:12" x14ac:dyDescent="0.25">
      <c r="C957" s="3">
        <v>940</v>
      </c>
      <c r="D957" s="35">
        <f t="shared" ca="1" si="126"/>
        <v>2.5645214864829358</v>
      </c>
      <c r="E957" s="35">
        <f t="shared" ca="1" si="127"/>
        <v>2437.7421975758498</v>
      </c>
      <c r="F957" s="35">
        <f t="shared" ca="1" si="128"/>
        <v>2437.7421975758498</v>
      </c>
      <c r="G957" s="35">
        <f t="shared" ca="1" si="129"/>
        <v>0</v>
      </c>
      <c r="H957" s="35">
        <f t="shared" ca="1" si="130"/>
        <v>1.4334097460104314</v>
      </c>
      <c r="I957" s="35">
        <f t="shared" ca="1" si="131"/>
        <v>2439.1756073218603</v>
      </c>
      <c r="J957" s="35">
        <f t="shared" ca="1" si="132"/>
        <v>1.4334097460105113</v>
      </c>
      <c r="K957" s="35">
        <f t="shared" ca="1" si="134"/>
        <v>2437.0734388113578</v>
      </c>
      <c r="L957" s="35">
        <f t="shared" ca="1" si="133"/>
        <v>2439.1756073218603</v>
      </c>
    </row>
    <row r="958" spans="3:12" x14ac:dyDescent="0.25">
      <c r="C958" s="3">
        <v>941</v>
      </c>
      <c r="D958" s="35">
        <f t="shared" ca="1" si="126"/>
        <v>4.8784650440039083</v>
      </c>
      <c r="E958" s="35">
        <f t="shared" ca="1" si="127"/>
        <v>2442.6206626198536</v>
      </c>
      <c r="F958" s="35">
        <f t="shared" ca="1" si="128"/>
        <v>2442.6206626198536</v>
      </c>
      <c r="G958" s="35">
        <f t="shared" ca="1" si="129"/>
        <v>0</v>
      </c>
      <c r="H958" s="35">
        <f t="shared" ca="1" si="130"/>
        <v>1.6765846748741196</v>
      </c>
      <c r="I958" s="35">
        <f t="shared" ca="1" si="131"/>
        <v>2444.2972472947276</v>
      </c>
      <c r="J958" s="35">
        <f t="shared" ca="1" si="132"/>
        <v>1.6765846748739932</v>
      </c>
      <c r="K958" s="35">
        <f t="shared" ca="1" si="134"/>
        <v>2444.2972472947276</v>
      </c>
      <c r="L958" s="35">
        <f t="shared" ca="1" si="133"/>
        <v>2439.1756073218603</v>
      </c>
    </row>
    <row r="959" spans="3:12" x14ac:dyDescent="0.25">
      <c r="C959" s="3">
        <v>942</v>
      </c>
      <c r="D959" s="35">
        <f t="shared" ca="1" si="126"/>
        <v>0.613859850761031</v>
      </c>
      <c r="E959" s="35">
        <f t="shared" ca="1" si="127"/>
        <v>2443.2345224706146</v>
      </c>
      <c r="F959" s="35">
        <f t="shared" ca="1" si="128"/>
        <v>2443.2345224706146</v>
      </c>
      <c r="G959" s="35">
        <f t="shared" ca="1" si="129"/>
        <v>0</v>
      </c>
      <c r="H959" s="35">
        <f t="shared" ca="1" si="130"/>
        <v>1.8326089996574562</v>
      </c>
      <c r="I959" s="35">
        <f t="shared" ca="1" si="131"/>
        <v>2445.0671314702722</v>
      </c>
      <c r="J959" s="35">
        <f t="shared" ca="1" si="132"/>
        <v>1.8326089996576229</v>
      </c>
      <c r="K959" s="35">
        <f t="shared" ca="1" si="134"/>
        <v>2444.2972472947276</v>
      </c>
      <c r="L959" s="35">
        <f t="shared" ca="1" si="133"/>
        <v>2445.0671314702722</v>
      </c>
    </row>
    <row r="960" spans="3:12" x14ac:dyDescent="0.25">
      <c r="C960" s="3">
        <v>943</v>
      </c>
      <c r="D960" s="35">
        <f t="shared" ca="1" si="126"/>
        <v>3.549155692887985</v>
      </c>
      <c r="E960" s="35">
        <f t="shared" ca="1" si="127"/>
        <v>2446.7836781635024</v>
      </c>
      <c r="F960" s="35">
        <f t="shared" ca="1" si="128"/>
        <v>2446.7836781635024</v>
      </c>
      <c r="G960" s="35">
        <f t="shared" ca="1" si="129"/>
        <v>0</v>
      </c>
      <c r="H960" s="35">
        <f t="shared" ca="1" si="130"/>
        <v>1.6673172967250296</v>
      </c>
      <c r="I960" s="35">
        <f t="shared" ca="1" si="131"/>
        <v>2448.4509954602272</v>
      </c>
      <c r="J960" s="35">
        <f t="shared" ca="1" si="132"/>
        <v>1.667317296724832</v>
      </c>
      <c r="K960" s="35">
        <f t="shared" ca="1" si="134"/>
        <v>2448.4509954602272</v>
      </c>
      <c r="L960" s="35">
        <f t="shared" ca="1" si="133"/>
        <v>2445.0671314702722</v>
      </c>
    </row>
    <row r="961" spans="3:12" x14ac:dyDescent="0.25">
      <c r="C961" s="3">
        <v>944</v>
      </c>
      <c r="D961" s="35">
        <f t="shared" ca="1" si="126"/>
        <v>2.1202288409741192</v>
      </c>
      <c r="E961" s="35">
        <f t="shared" ca="1" si="127"/>
        <v>2448.9039070044764</v>
      </c>
      <c r="F961" s="35">
        <f t="shared" ca="1" si="128"/>
        <v>2448.9039070044764</v>
      </c>
      <c r="G961" s="35">
        <f t="shared" ca="1" si="129"/>
        <v>0</v>
      </c>
      <c r="H961" s="35">
        <f t="shared" ca="1" si="130"/>
        <v>1.9167676948974504</v>
      </c>
      <c r="I961" s="35">
        <f t="shared" ca="1" si="131"/>
        <v>2450.8206746993737</v>
      </c>
      <c r="J961" s="35">
        <f t="shared" ca="1" si="132"/>
        <v>1.9167676948973167</v>
      </c>
      <c r="K961" s="35">
        <f t="shared" ca="1" si="134"/>
        <v>2448.4509954602272</v>
      </c>
      <c r="L961" s="35">
        <f t="shared" ca="1" si="133"/>
        <v>2450.8206746993737</v>
      </c>
    </row>
    <row r="962" spans="3:12" x14ac:dyDescent="0.25">
      <c r="C962" s="3">
        <v>945</v>
      </c>
      <c r="D962" s="35">
        <f t="shared" ca="1" si="126"/>
        <v>2.8699785231385349</v>
      </c>
      <c r="E962" s="35">
        <f t="shared" ca="1" si="127"/>
        <v>2451.7738855276148</v>
      </c>
      <c r="F962" s="35">
        <f t="shared" ca="1" si="128"/>
        <v>2451.7738855276148</v>
      </c>
      <c r="G962" s="35">
        <f t="shared" ca="1" si="129"/>
        <v>0</v>
      </c>
      <c r="H962" s="35">
        <f t="shared" ca="1" si="130"/>
        <v>1.7264619384278896</v>
      </c>
      <c r="I962" s="35">
        <f t="shared" ca="1" si="131"/>
        <v>2453.5003474660425</v>
      </c>
      <c r="J962" s="35">
        <f t="shared" ca="1" si="132"/>
        <v>1.7264619384277466</v>
      </c>
      <c r="K962" s="35">
        <f t="shared" ca="1" si="134"/>
        <v>2453.5003474660425</v>
      </c>
      <c r="L962" s="35">
        <f t="shared" ca="1" si="133"/>
        <v>2450.8206746993737</v>
      </c>
    </row>
    <row r="963" spans="3:12" x14ac:dyDescent="0.25">
      <c r="C963" s="3">
        <v>946</v>
      </c>
      <c r="D963" s="35">
        <f t="shared" ca="1" si="126"/>
        <v>3.3822260610044075</v>
      </c>
      <c r="E963" s="35">
        <f t="shared" ca="1" si="127"/>
        <v>2455.1561115886193</v>
      </c>
      <c r="F963" s="35">
        <f t="shared" ca="1" si="128"/>
        <v>2455.1561115886193</v>
      </c>
      <c r="G963" s="35">
        <f t="shared" ca="1" si="129"/>
        <v>0</v>
      </c>
      <c r="H963" s="35">
        <f t="shared" ca="1" si="130"/>
        <v>1.9727159094383133</v>
      </c>
      <c r="I963" s="35">
        <f t="shared" ca="1" si="131"/>
        <v>2457.1288274980575</v>
      </c>
      <c r="J963" s="35">
        <f t="shared" ca="1" si="132"/>
        <v>1.9727159094381932</v>
      </c>
      <c r="K963" s="35">
        <f t="shared" ca="1" si="134"/>
        <v>2453.5003474660425</v>
      </c>
      <c r="L963" s="35">
        <f t="shared" ca="1" si="133"/>
        <v>2457.1288274980575</v>
      </c>
    </row>
    <row r="964" spans="3:12" x14ac:dyDescent="0.25">
      <c r="C964" s="3">
        <v>947</v>
      </c>
      <c r="D964" s="35">
        <f t="shared" ca="1" si="126"/>
        <v>1.4734868357890125</v>
      </c>
      <c r="E964" s="35">
        <f t="shared" ca="1" si="127"/>
        <v>2456.6295984244084</v>
      </c>
      <c r="F964" s="35">
        <f t="shared" ca="1" si="128"/>
        <v>2456.6295984244084</v>
      </c>
      <c r="G964" s="35">
        <f t="shared" ca="1" si="129"/>
        <v>0</v>
      </c>
      <c r="H964" s="35">
        <f t="shared" ca="1" si="130"/>
        <v>2.0936905037231108</v>
      </c>
      <c r="I964" s="35">
        <f t="shared" ca="1" si="131"/>
        <v>2458.7232889281318</v>
      </c>
      <c r="J964" s="35">
        <f t="shared" ca="1" si="132"/>
        <v>2.0936905037233373</v>
      </c>
      <c r="K964" s="35">
        <f t="shared" ca="1" si="134"/>
        <v>2458.7232889281318</v>
      </c>
      <c r="L964" s="35">
        <f t="shared" ca="1" si="133"/>
        <v>2457.1288274980575</v>
      </c>
    </row>
    <row r="965" spans="3:12" x14ac:dyDescent="0.25">
      <c r="C965" s="3">
        <v>948</v>
      </c>
      <c r="D965" s="35">
        <f t="shared" ca="1" si="126"/>
        <v>2.5508493259916816</v>
      </c>
      <c r="E965" s="35">
        <f t="shared" ca="1" si="127"/>
        <v>2459.1804477504002</v>
      </c>
      <c r="F965" s="35">
        <f t="shared" ca="1" si="128"/>
        <v>2459.1804477504002</v>
      </c>
      <c r="G965" s="35">
        <f t="shared" ca="1" si="129"/>
        <v>0</v>
      </c>
      <c r="H965" s="35">
        <f t="shared" ca="1" si="130"/>
        <v>2.2146436480594178</v>
      </c>
      <c r="I965" s="35">
        <f t="shared" ca="1" si="131"/>
        <v>2461.3950913984595</v>
      </c>
      <c r="J965" s="35">
        <f t="shared" ca="1" si="132"/>
        <v>2.2146436480593366</v>
      </c>
      <c r="K965" s="35">
        <f t="shared" ca="1" si="134"/>
        <v>2458.7232889281318</v>
      </c>
      <c r="L965" s="35">
        <f t="shared" ca="1" si="133"/>
        <v>2461.3950913984595</v>
      </c>
    </row>
    <row r="966" spans="3:12" x14ac:dyDescent="0.25">
      <c r="C966" s="3">
        <v>949</v>
      </c>
      <c r="D966" s="35">
        <f t="shared" ca="1" si="126"/>
        <v>4.3088685579041046</v>
      </c>
      <c r="E966" s="35">
        <f t="shared" ca="1" si="127"/>
        <v>2463.4893163083043</v>
      </c>
      <c r="F966" s="35">
        <f t="shared" ca="1" si="128"/>
        <v>2463.4893163083043</v>
      </c>
      <c r="G966" s="35">
        <f t="shared" ca="1" si="129"/>
        <v>0</v>
      </c>
      <c r="H966" s="35">
        <f t="shared" ca="1" si="130"/>
        <v>0.63029750818369079</v>
      </c>
      <c r="I966" s="35">
        <f t="shared" ca="1" si="131"/>
        <v>2464.1196138164878</v>
      </c>
      <c r="J966" s="35">
        <f t="shared" ca="1" si="132"/>
        <v>0.63029750818350294</v>
      </c>
      <c r="K966" s="35">
        <f t="shared" ca="1" si="134"/>
        <v>2464.1196138164878</v>
      </c>
      <c r="L966" s="35">
        <f t="shared" ca="1" si="133"/>
        <v>2461.3950913984595</v>
      </c>
    </row>
    <row r="967" spans="3:12" x14ac:dyDescent="0.25">
      <c r="C967" s="3">
        <v>950</v>
      </c>
      <c r="D967" s="35">
        <f t="shared" ca="1" si="126"/>
        <v>2.8086857075930305</v>
      </c>
      <c r="E967" s="35">
        <f t="shared" ca="1" si="127"/>
        <v>2466.2980020158975</v>
      </c>
      <c r="F967" s="35">
        <f t="shared" ca="1" si="128"/>
        <v>2466.2980020158975</v>
      </c>
      <c r="G967" s="35">
        <f t="shared" ca="1" si="129"/>
        <v>0</v>
      </c>
      <c r="H967" s="35">
        <f t="shared" ca="1" si="130"/>
        <v>2.3279094786333512</v>
      </c>
      <c r="I967" s="35">
        <f t="shared" ca="1" si="131"/>
        <v>2468.625911494531</v>
      </c>
      <c r="J967" s="35">
        <f t="shared" ca="1" si="132"/>
        <v>2.3279094786335008</v>
      </c>
      <c r="K967" s="35">
        <f t="shared" ca="1" si="134"/>
        <v>2464.1196138164878</v>
      </c>
      <c r="L967" s="35">
        <f t="shared" ca="1" si="133"/>
        <v>2468.625911494531</v>
      </c>
    </row>
    <row r="968" spans="3:12" x14ac:dyDescent="0.25">
      <c r="C968" s="3">
        <v>951</v>
      </c>
      <c r="D968" s="35">
        <f t="shared" ca="1" si="126"/>
        <v>4.1858779250111651</v>
      </c>
      <c r="E968" s="35">
        <f t="shared" ca="1" si="127"/>
        <v>2470.4838799409085</v>
      </c>
      <c r="F968" s="35">
        <f t="shared" ca="1" si="128"/>
        <v>2470.4838799409085</v>
      </c>
      <c r="G968" s="35">
        <f t="shared" ca="1" si="129"/>
        <v>0</v>
      </c>
      <c r="H968" s="35">
        <f t="shared" ca="1" si="130"/>
        <v>2.0415153899447422</v>
      </c>
      <c r="I968" s="35">
        <f t="shared" ca="1" si="131"/>
        <v>2472.5253953308534</v>
      </c>
      <c r="J968" s="35">
        <f t="shared" ca="1" si="132"/>
        <v>2.0415153899448342</v>
      </c>
      <c r="K968" s="35">
        <f t="shared" ca="1" si="134"/>
        <v>2472.5253953308534</v>
      </c>
      <c r="L968" s="35">
        <f t="shared" ca="1" si="133"/>
        <v>2468.625911494531</v>
      </c>
    </row>
    <row r="969" spans="3:12" x14ac:dyDescent="0.25">
      <c r="C969" s="3">
        <v>952</v>
      </c>
      <c r="D969" s="35">
        <f t="shared" ca="1" si="126"/>
        <v>3.9751163094609825</v>
      </c>
      <c r="E969" s="35">
        <f t="shared" ca="1" si="127"/>
        <v>2474.4589962503696</v>
      </c>
      <c r="F969" s="35">
        <f t="shared" ca="1" si="128"/>
        <v>2474.4589962503696</v>
      </c>
      <c r="G969" s="35">
        <f t="shared" ca="1" si="129"/>
        <v>0</v>
      </c>
      <c r="H969" s="35">
        <f t="shared" ca="1" si="130"/>
        <v>1.7164706263070975</v>
      </c>
      <c r="I969" s="35">
        <f t="shared" ca="1" si="131"/>
        <v>2476.1754668766766</v>
      </c>
      <c r="J969" s="35">
        <f t="shared" ca="1" si="132"/>
        <v>1.7164706263070002</v>
      </c>
      <c r="K969" s="35">
        <f t="shared" ca="1" si="134"/>
        <v>2472.5253953308534</v>
      </c>
      <c r="L969" s="35">
        <f t="shared" ca="1" si="133"/>
        <v>2476.1754668766766</v>
      </c>
    </row>
    <row r="970" spans="3:12" x14ac:dyDescent="0.25">
      <c r="C970" s="3">
        <v>953</v>
      </c>
      <c r="D970" s="35">
        <f t="shared" ca="1" si="126"/>
        <v>4.1728079429991976</v>
      </c>
      <c r="E970" s="35">
        <f t="shared" ca="1" si="127"/>
        <v>2478.6318041933687</v>
      </c>
      <c r="F970" s="35">
        <f t="shared" ca="1" si="128"/>
        <v>2478.6318041933687</v>
      </c>
      <c r="G970" s="35">
        <f t="shared" ca="1" si="129"/>
        <v>0</v>
      </c>
      <c r="H970" s="35">
        <f t="shared" ca="1" si="130"/>
        <v>1.927589519622452</v>
      </c>
      <c r="I970" s="35">
        <f t="shared" ca="1" si="131"/>
        <v>2480.5593937129911</v>
      </c>
      <c r="J970" s="35">
        <f t="shared" ca="1" si="132"/>
        <v>1.9275895196224155</v>
      </c>
      <c r="K970" s="35">
        <f t="shared" ca="1" si="134"/>
        <v>2480.5593937129911</v>
      </c>
      <c r="L970" s="35">
        <f t="shared" ca="1" si="133"/>
        <v>2476.1754668766766</v>
      </c>
    </row>
    <row r="971" spans="3:12" x14ac:dyDescent="0.25">
      <c r="C971" s="3">
        <v>954</v>
      </c>
      <c r="D971" s="35">
        <f t="shared" ca="1" si="126"/>
        <v>3.9827585013820288</v>
      </c>
      <c r="E971" s="35">
        <f t="shared" ca="1" si="127"/>
        <v>2482.6145626947509</v>
      </c>
      <c r="F971" s="35">
        <f t="shared" ca="1" si="128"/>
        <v>2482.6145626947509</v>
      </c>
      <c r="G971" s="35">
        <f t="shared" ca="1" si="129"/>
        <v>0</v>
      </c>
      <c r="H971" s="35">
        <f t="shared" ca="1" si="130"/>
        <v>2.6910387588095372</v>
      </c>
      <c r="I971" s="35">
        <f t="shared" ca="1" si="131"/>
        <v>2485.3056014535605</v>
      </c>
      <c r="J971" s="35">
        <f t="shared" ca="1" si="132"/>
        <v>2.6910387588095546</v>
      </c>
      <c r="K971" s="35">
        <f t="shared" ca="1" si="134"/>
        <v>2480.5593937129911</v>
      </c>
      <c r="L971" s="35">
        <f t="shared" ca="1" si="133"/>
        <v>2485.3056014535605</v>
      </c>
    </row>
    <row r="972" spans="3:12" x14ac:dyDescent="0.25">
      <c r="C972" s="3">
        <v>955</v>
      </c>
      <c r="D972" s="35">
        <f t="shared" ca="1" si="126"/>
        <v>3.7935371448781972</v>
      </c>
      <c r="E972" s="35">
        <f t="shared" ca="1" si="127"/>
        <v>2486.4080998396289</v>
      </c>
      <c r="F972" s="35">
        <f t="shared" ca="1" si="128"/>
        <v>2486.4080998396289</v>
      </c>
      <c r="G972" s="35">
        <f t="shared" ca="1" si="129"/>
        <v>0</v>
      </c>
      <c r="H972" s="35">
        <f t="shared" ca="1" si="130"/>
        <v>1.9617877476816119</v>
      </c>
      <c r="I972" s="35">
        <f t="shared" ca="1" si="131"/>
        <v>2488.3698875873106</v>
      </c>
      <c r="J972" s="35">
        <f t="shared" ca="1" si="132"/>
        <v>1.961787747681683</v>
      </c>
      <c r="K972" s="35">
        <f t="shared" ca="1" si="134"/>
        <v>2488.3698875873106</v>
      </c>
      <c r="L972" s="35">
        <f t="shared" ca="1" si="133"/>
        <v>2485.3056014535605</v>
      </c>
    </row>
    <row r="973" spans="3:12" x14ac:dyDescent="0.25">
      <c r="C973" s="3">
        <v>956</v>
      </c>
      <c r="D973" s="35">
        <f t="shared" ca="1" si="126"/>
        <v>0.18466310993514146</v>
      </c>
      <c r="E973" s="35">
        <f t="shared" ca="1" si="127"/>
        <v>2486.5927629495641</v>
      </c>
      <c r="F973" s="35">
        <f t="shared" ca="1" si="128"/>
        <v>2486.5927629495641</v>
      </c>
      <c r="G973" s="35">
        <f t="shared" ca="1" si="129"/>
        <v>0</v>
      </c>
      <c r="H973" s="35">
        <f t="shared" ca="1" si="130"/>
        <v>1.9421889026342027</v>
      </c>
      <c r="I973" s="35">
        <f t="shared" ca="1" si="131"/>
        <v>2488.5349518521984</v>
      </c>
      <c r="J973" s="35">
        <f t="shared" ca="1" si="132"/>
        <v>1.9421889026343706</v>
      </c>
      <c r="K973" s="35">
        <f t="shared" ca="1" si="134"/>
        <v>2488.3698875873106</v>
      </c>
      <c r="L973" s="35">
        <f t="shared" ca="1" si="133"/>
        <v>2488.5349518521984</v>
      </c>
    </row>
    <row r="974" spans="3:12" x14ac:dyDescent="0.25">
      <c r="C974" s="3">
        <v>957</v>
      </c>
      <c r="D974" s="35">
        <f t="shared" ca="1" si="126"/>
        <v>4.3481423934218242</v>
      </c>
      <c r="E974" s="35">
        <f t="shared" ca="1" si="127"/>
        <v>2490.9409053429858</v>
      </c>
      <c r="F974" s="35">
        <f t="shared" ca="1" si="128"/>
        <v>2490.9409053429858</v>
      </c>
      <c r="G974" s="35">
        <f t="shared" ca="1" si="129"/>
        <v>0</v>
      </c>
      <c r="H974" s="35">
        <f t="shared" ca="1" si="130"/>
        <v>1.6920899217005347</v>
      </c>
      <c r="I974" s="35">
        <f t="shared" ca="1" si="131"/>
        <v>2492.6329952646865</v>
      </c>
      <c r="J974" s="35">
        <f t="shared" ca="1" si="132"/>
        <v>1.6920899217006991</v>
      </c>
      <c r="K974" s="35">
        <f t="shared" ca="1" si="134"/>
        <v>2492.6329952646865</v>
      </c>
      <c r="L974" s="35">
        <f t="shared" ca="1" si="133"/>
        <v>2488.5349518521984</v>
      </c>
    </row>
    <row r="975" spans="3:12" x14ac:dyDescent="0.25">
      <c r="C975" s="3">
        <v>958</v>
      </c>
      <c r="D975" s="35">
        <f t="shared" ca="1" si="126"/>
        <v>2.3259461496918101</v>
      </c>
      <c r="E975" s="35">
        <f t="shared" ca="1" si="127"/>
        <v>2493.2668514926777</v>
      </c>
      <c r="F975" s="35">
        <f t="shared" ca="1" si="128"/>
        <v>2493.2668514926777</v>
      </c>
      <c r="G975" s="35">
        <f t="shared" ca="1" si="129"/>
        <v>0</v>
      </c>
      <c r="H975" s="35">
        <f t="shared" ca="1" si="130"/>
        <v>1.2272775532623545</v>
      </c>
      <c r="I975" s="35">
        <f t="shared" ca="1" si="131"/>
        <v>2494.4941290459401</v>
      </c>
      <c r="J975" s="35">
        <f t="shared" ca="1" si="132"/>
        <v>1.2272775532624109</v>
      </c>
      <c r="K975" s="35">
        <f t="shared" ca="1" si="134"/>
        <v>2492.6329952646865</v>
      </c>
      <c r="L975" s="35">
        <f t="shared" ca="1" si="133"/>
        <v>2494.4941290459401</v>
      </c>
    </row>
    <row r="976" spans="3:12" x14ac:dyDescent="0.25">
      <c r="C976" s="3">
        <v>959</v>
      </c>
      <c r="D976" s="35">
        <f t="shared" ca="1" si="126"/>
        <v>1.4632576522587142</v>
      </c>
      <c r="E976" s="35">
        <f t="shared" ca="1" si="127"/>
        <v>2494.7301091449363</v>
      </c>
      <c r="F976" s="35">
        <f t="shared" ca="1" si="128"/>
        <v>2494.7301091449363</v>
      </c>
      <c r="G976" s="35">
        <f t="shared" ca="1" si="129"/>
        <v>0</v>
      </c>
      <c r="H976" s="35">
        <f t="shared" ca="1" si="130"/>
        <v>2.9765291793238169</v>
      </c>
      <c r="I976" s="35">
        <f t="shared" ca="1" si="131"/>
        <v>2497.70663832426</v>
      </c>
      <c r="J976" s="35">
        <f t="shared" ca="1" si="132"/>
        <v>2.9765291793237338</v>
      </c>
      <c r="K976" s="35">
        <f t="shared" ca="1" si="134"/>
        <v>2497.70663832426</v>
      </c>
      <c r="L976" s="35">
        <f t="shared" ca="1" si="133"/>
        <v>2494.4941290459401</v>
      </c>
    </row>
    <row r="977" spans="3:12" x14ac:dyDescent="0.25">
      <c r="C977" s="3">
        <v>960</v>
      </c>
      <c r="D977" s="35">
        <f t="shared" ca="1" si="126"/>
        <v>2.6789344382243825</v>
      </c>
      <c r="E977" s="35">
        <f t="shared" ca="1" si="127"/>
        <v>2497.4090435831608</v>
      </c>
      <c r="F977" s="35">
        <f t="shared" ca="1" si="128"/>
        <v>2497.4090435831608</v>
      </c>
      <c r="G977" s="35">
        <f t="shared" ca="1" si="129"/>
        <v>0</v>
      </c>
      <c r="H977" s="35">
        <f t="shared" ca="1" si="130"/>
        <v>2.0465002593471775</v>
      </c>
      <c r="I977" s="35">
        <f t="shared" ca="1" si="131"/>
        <v>2499.4555438425082</v>
      </c>
      <c r="J977" s="35">
        <f t="shared" ca="1" si="132"/>
        <v>2.04650025934734</v>
      </c>
      <c r="K977" s="35">
        <f t="shared" ca="1" si="134"/>
        <v>2497.70663832426</v>
      </c>
      <c r="L977" s="35">
        <f t="shared" ca="1" si="133"/>
        <v>2499.4555438425082</v>
      </c>
    </row>
    <row r="978" spans="3:12" x14ac:dyDescent="0.25">
      <c r="C978" s="3">
        <v>961</v>
      </c>
      <c r="D978" s="35">
        <f t="shared" ca="1" si="126"/>
        <v>3.3480784017269531</v>
      </c>
      <c r="E978" s="35">
        <f t="shared" ca="1" si="127"/>
        <v>2500.7571219848878</v>
      </c>
      <c r="F978" s="35">
        <f t="shared" ca="1" si="128"/>
        <v>2500.7571219848878</v>
      </c>
      <c r="G978" s="35">
        <f t="shared" ca="1" si="129"/>
        <v>0</v>
      </c>
      <c r="H978" s="35">
        <f t="shared" ca="1" si="130"/>
        <v>1.0677721742214279</v>
      </c>
      <c r="I978" s="35">
        <f t="shared" ca="1" si="131"/>
        <v>2501.8248941591091</v>
      </c>
      <c r="J978" s="35">
        <f t="shared" ca="1" si="132"/>
        <v>1.067772174221318</v>
      </c>
      <c r="K978" s="35">
        <f t="shared" ca="1" si="134"/>
        <v>2501.8248941591091</v>
      </c>
      <c r="L978" s="35">
        <f t="shared" ca="1" si="133"/>
        <v>2499.4555438425082</v>
      </c>
    </row>
    <row r="979" spans="3:12" x14ac:dyDescent="0.25">
      <c r="C979" s="3">
        <v>962</v>
      </c>
      <c r="D979" s="35">
        <f t="shared" ca="1" si="126"/>
        <v>0.70110152847314477</v>
      </c>
      <c r="E979" s="35">
        <f t="shared" ca="1" si="127"/>
        <v>2501.4582235133607</v>
      </c>
      <c r="F979" s="35">
        <f t="shared" ca="1" si="128"/>
        <v>2501.4582235133607</v>
      </c>
      <c r="G979" s="35">
        <f t="shared" ca="1" si="129"/>
        <v>0</v>
      </c>
      <c r="H979" s="35">
        <f t="shared" ca="1" si="130"/>
        <v>2.0785009733205237</v>
      </c>
      <c r="I979" s="35">
        <f t="shared" ca="1" si="131"/>
        <v>2503.5367244866811</v>
      </c>
      <c r="J979" s="35">
        <f t="shared" ca="1" si="132"/>
        <v>2.0785009733203879</v>
      </c>
      <c r="K979" s="35">
        <f t="shared" ca="1" si="134"/>
        <v>2501.8248941591091</v>
      </c>
      <c r="L979" s="35">
        <f t="shared" ca="1" si="133"/>
        <v>2503.5367244866811</v>
      </c>
    </row>
    <row r="980" spans="3:12" x14ac:dyDescent="0.25">
      <c r="C980" s="3">
        <v>963</v>
      </c>
      <c r="D980" s="35">
        <f t="shared" ref="D980:D1017" ca="1" si="135">$C$7+($C$8-$C$7)*RAND()</f>
        <v>1.4181068861060031</v>
      </c>
      <c r="E980" s="35">
        <f t="shared" ref="E980:E1017" ca="1" si="136">D980+E979</f>
        <v>2502.876330399467</v>
      </c>
      <c r="F980" s="35">
        <f t="shared" ref="F980:F1017" ca="1" si="137">IF(E980&lt;=MIN(K979:L979),MIN(K979:L979),E980)</f>
        <v>2502.876330399467</v>
      </c>
      <c r="G980" s="35">
        <f t="shared" ref="G980:G1017" ca="1" si="138">F980-E980</f>
        <v>0</v>
      </c>
      <c r="H980" s="35">
        <f t="shared" ref="H980:H1017" ca="1" si="139">NORMINV(RAND(),$C$11,$C$12)</f>
        <v>2.0888835090015214</v>
      </c>
      <c r="I980" s="35">
        <f t="shared" ref="I980:I1017" ca="1" si="140">H980+F980</f>
        <v>2504.9652139084683</v>
      </c>
      <c r="J980" s="35">
        <f t="shared" ref="J980:J1017" ca="1" si="141">I980-E980</f>
        <v>2.0888835090013345</v>
      </c>
      <c r="K980" s="35">
        <f t="shared" ca="1" si="134"/>
        <v>2504.9652139084683</v>
      </c>
      <c r="L980" s="35">
        <f t="shared" ca="1" si="133"/>
        <v>2503.5367244866811</v>
      </c>
    </row>
    <row r="981" spans="3:12" x14ac:dyDescent="0.25">
      <c r="C981" s="3">
        <v>964</v>
      </c>
      <c r="D981" s="35">
        <f t="shared" ca="1" si="135"/>
        <v>1.4379563934149719</v>
      </c>
      <c r="E981" s="35">
        <f t="shared" ca="1" si="136"/>
        <v>2504.3142867928818</v>
      </c>
      <c r="F981" s="35">
        <f t="shared" ca="1" si="137"/>
        <v>2504.3142867928818</v>
      </c>
      <c r="G981" s="35">
        <f t="shared" ca="1" si="138"/>
        <v>0</v>
      </c>
      <c r="H981" s="35">
        <f t="shared" ca="1" si="139"/>
        <v>1.9948782175080455</v>
      </c>
      <c r="I981" s="35">
        <f t="shared" ca="1" si="140"/>
        <v>2506.3091650103897</v>
      </c>
      <c r="J981" s="35">
        <f t="shared" ca="1" si="141"/>
        <v>1.9948782175079032</v>
      </c>
      <c r="K981" s="35">
        <f t="shared" ca="1" si="134"/>
        <v>2504.9652139084683</v>
      </c>
      <c r="L981" s="35">
        <f t="shared" ref="L981:L1017" ca="1" si="142">IF(L980=MIN(K980:L980),I981,L980)</f>
        <v>2506.3091650103897</v>
      </c>
    </row>
    <row r="982" spans="3:12" x14ac:dyDescent="0.25">
      <c r="C982" s="3">
        <v>965</v>
      </c>
      <c r="D982" s="35">
        <f t="shared" ca="1" si="135"/>
        <v>4.9056056155018917</v>
      </c>
      <c r="E982" s="35">
        <f t="shared" ca="1" si="136"/>
        <v>2509.2198924083837</v>
      </c>
      <c r="F982" s="35">
        <f t="shared" ca="1" si="137"/>
        <v>2509.2198924083837</v>
      </c>
      <c r="G982" s="35">
        <f t="shared" ca="1" si="138"/>
        <v>0</v>
      </c>
      <c r="H982" s="35">
        <f t="shared" ca="1" si="139"/>
        <v>2.3261813941378087</v>
      </c>
      <c r="I982" s="35">
        <f t="shared" ca="1" si="140"/>
        <v>2511.5460738025213</v>
      </c>
      <c r="J982" s="35">
        <f t="shared" ca="1" si="141"/>
        <v>2.3261813941376204</v>
      </c>
      <c r="K982" s="35">
        <f t="shared" ref="K982:K1017" ca="1" si="143">IF(K981=MIN(K981:L981),I982,K981)</f>
        <v>2511.5460738025213</v>
      </c>
      <c r="L982" s="35">
        <f t="shared" ca="1" si="142"/>
        <v>2506.3091650103897</v>
      </c>
    </row>
    <row r="983" spans="3:12" x14ac:dyDescent="0.25">
      <c r="C983" s="3">
        <v>966</v>
      </c>
      <c r="D983" s="35">
        <f t="shared" ca="1" si="135"/>
        <v>3.3986962876944258</v>
      </c>
      <c r="E983" s="35">
        <f t="shared" ca="1" si="136"/>
        <v>2512.6185886960779</v>
      </c>
      <c r="F983" s="35">
        <f t="shared" ca="1" si="137"/>
        <v>2512.6185886960779</v>
      </c>
      <c r="G983" s="35">
        <f t="shared" ca="1" si="138"/>
        <v>0</v>
      </c>
      <c r="H983" s="35">
        <f t="shared" ca="1" si="139"/>
        <v>1.8120908826508935</v>
      </c>
      <c r="I983" s="35">
        <f t="shared" ca="1" si="140"/>
        <v>2514.4306795787288</v>
      </c>
      <c r="J983" s="35">
        <f t="shared" ca="1" si="141"/>
        <v>1.8120908826508639</v>
      </c>
      <c r="K983" s="35">
        <f t="shared" ca="1" si="143"/>
        <v>2511.5460738025213</v>
      </c>
      <c r="L983" s="35">
        <f t="shared" ca="1" si="142"/>
        <v>2514.4306795787288</v>
      </c>
    </row>
    <row r="984" spans="3:12" x14ac:dyDescent="0.25">
      <c r="C984" s="3">
        <v>967</v>
      </c>
      <c r="D984" s="35">
        <f t="shared" ca="1" si="135"/>
        <v>0.98461796510159127</v>
      </c>
      <c r="E984" s="35">
        <f t="shared" ca="1" si="136"/>
        <v>2513.6032066611797</v>
      </c>
      <c r="F984" s="35">
        <f t="shared" ca="1" si="137"/>
        <v>2513.6032066611797</v>
      </c>
      <c r="G984" s="35">
        <f t="shared" ca="1" si="138"/>
        <v>0</v>
      </c>
      <c r="H984" s="35">
        <f t="shared" ca="1" si="139"/>
        <v>0.93857375132481891</v>
      </c>
      <c r="I984" s="35">
        <f t="shared" ca="1" si="140"/>
        <v>2514.5417804125045</v>
      </c>
      <c r="J984" s="35">
        <f t="shared" ca="1" si="141"/>
        <v>0.93857375132483867</v>
      </c>
      <c r="K984" s="35">
        <f t="shared" ca="1" si="143"/>
        <v>2514.5417804125045</v>
      </c>
      <c r="L984" s="35">
        <f t="shared" ca="1" si="142"/>
        <v>2514.4306795787288</v>
      </c>
    </row>
    <row r="985" spans="3:12" x14ac:dyDescent="0.25">
      <c r="C985" s="3">
        <v>968</v>
      </c>
      <c r="D985" s="35">
        <f t="shared" ca="1" si="135"/>
        <v>3.8378271890658651</v>
      </c>
      <c r="E985" s="35">
        <f t="shared" ca="1" si="136"/>
        <v>2517.4410338502457</v>
      </c>
      <c r="F985" s="35">
        <f t="shared" ca="1" si="137"/>
        <v>2517.4410338502457</v>
      </c>
      <c r="G985" s="35">
        <f t="shared" ca="1" si="138"/>
        <v>0</v>
      </c>
      <c r="H985" s="35">
        <f t="shared" ca="1" si="139"/>
        <v>1.6380583368197614</v>
      </c>
      <c r="I985" s="35">
        <f t="shared" ca="1" si="140"/>
        <v>2519.0790921870653</v>
      </c>
      <c r="J985" s="35">
        <f t="shared" ca="1" si="141"/>
        <v>1.6380583368195403</v>
      </c>
      <c r="K985" s="35">
        <f t="shared" ca="1" si="143"/>
        <v>2514.5417804125045</v>
      </c>
      <c r="L985" s="35">
        <f t="shared" ca="1" si="142"/>
        <v>2519.0790921870653</v>
      </c>
    </row>
    <row r="986" spans="3:12" x14ac:dyDescent="0.25">
      <c r="C986" s="3">
        <v>969</v>
      </c>
      <c r="D986" s="35">
        <f t="shared" ca="1" si="135"/>
        <v>3.7481334251721088</v>
      </c>
      <c r="E986" s="35">
        <f t="shared" ca="1" si="136"/>
        <v>2521.1891672754177</v>
      </c>
      <c r="F986" s="35">
        <f t="shared" ca="1" si="137"/>
        <v>2521.1891672754177</v>
      </c>
      <c r="G986" s="35">
        <f t="shared" ca="1" si="138"/>
        <v>0</v>
      </c>
      <c r="H986" s="35">
        <f t="shared" ca="1" si="139"/>
        <v>1.9904307956137819</v>
      </c>
      <c r="I986" s="35">
        <f t="shared" ca="1" si="140"/>
        <v>2523.1795980710317</v>
      </c>
      <c r="J986" s="35">
        <f t="shared" ca="1" si="141"/>
        <v>1.9904307956139746</v>
      </c>
      <c r="K986" s="35">
        <f t="shared" ca="1" si="143"/>
        <v>2523.1795980710317</v>
      </c>
      <c r="L986" s="35">
        <f t="shared" ca="1" si="142"/>
        <v>2519.0790921870653</v>
      </c>
    </row>
    <row r="987" spans="3:12" x14ac:dyDescent="0.25">
      <c r="C987" s="3">
        <v>970</v>
      </c>
      <c r="D987" s="35">
        <f t="shared" ca="1" si="135"/>
        <v>0.31913295898992</v>
      </c>
      <c r="E987" s="35">
        <f t="shared" ca="1" si="136"/>
        <v>2521.5083002344077</v>
      </c>
      <c r="F987" s="35">
        <f t="shared" ca="1" si="137"/>
        <v>2521.5083002344077</v>
      </c>
      <c r="G987" s="35">
        <f t="shared" ca="1" si="138"/>
        <v>0</v>
      </c>
      <c r="H987" s="35">
        <f t="shared" ca="1" si="139"/>
        <v>2.6323519203470482</v>
      </c>
      <c r="I987" s="35">
        <f t="shared" ca="1" si="140"/>
        <v>2524.1406521547547</v>
      </c>
      <c r="J987" s="35">
        <f t="shared" ca="1" si="141"/>
        <v>2.6323519203469914</v>
      </c>
      <c r="K987" s="35">
        <f t="shared" ca="1" si="143"/>
        <v>2523.1795980710317</v>
      </c>
      <c r="L987" s="35">
        <f t="shared" ca="1" si="142"/>
        <v>2524.1406521547547</v>
      </c>
    </row>
    <row r="988" spans="3:12" x14ac:dyDescent="0.25">
      <c r="C988" s="3">
        <v>971</v>
      </c>
      <c r="D988" s="35">
        <f t="shared" ca="1" si="135"/>
        <v>1.7081729388375915</v>
      </c>
      <c r="E988" s="35">
        <f t="shared" ca="1" si="136"/>
        <v>2523.216473173245</v>
      </c>
      <c r="F988" s="35">
        <f t="shared" ca="1" si="137"/>
        <v>2523.216473173245</v>
      </c>
      <c r="G988" s="35">
        <f t="shared" ca="1" si="138"/>
        <v>0</v>
      </c>
      <c r="H988" s="35">
        <f t="shared" ca="1" si="139"/>
        <v>1.9016888163481445</v>
      </c>
      <c r="I988" s="35">
        <f t="shared" ca="1" si="140"/>
        <v>2525.1181619895933</v>
      </c>
      <c r="J988" s="35">
        <f t="shared" ca="1" si="141"/>
        <v>1.901688816348269</v>
      </c>
      <c r="K988" s="35">
        <f t="shared" ca="1" si="143"/>
        <v>2525.1181619895933</v>
      </c>
      <c r="L988" s="35">
        <f t="shared" ca="1" si="142"/>
        <v>2524.1406521547547</v>
      </c>
    </row>
    <row r="989" spans="3:12" x14ac:dyDescent="0.25">
      <c r="C989" s="3">
        <v>972</v>
      </c>
      <c r="D989" s="35">
        <f t="shared" ca="1" si="135"/>
        <v>3.9763393423537408</v>
      </c>
      <c r="E989" s="35">
        <f t="shared" ca="1" si="136"/>
        <v>2527.1928125155987</v>
      </c>
      <c r="F989" s="35">
        <f t="shared" ca="1" si="137"/>
        <v>2527.1928125155987</v>
      </c>
      <c r="G989" s="35">
        <f t="shared" ca="1" si="138"/>
        <v>0</v>
      </c>
      <c r="H989" s="35">
        <f t="shared" ca="1" si="139"/>
        <v>1.5226547419567198</v>
      </c>
      <c r="I989" s="35">
        <f t="shared" ca="1" si="140"/>
        <v>2528.7154672575552</v>
      </c>
      <c r="J989" s="35">
        <f t="shared" ca="1" si="141"/>
        <v>1.5226547419565577</v>
      </c>
      <c r="K989" s="35">
        <f t="shared" ca="1" si="143"/>
        <v>2525.1181619895933</v>
      </c>
      <c r="L989" s="35">
        <f t="shared" ca="1" si="142"/>
        <v>2528.7154672575552</v>
      </c>
    </row>
    <row r="990" spans="3:12" x14ac:dyDescent="0.25">
      <c r="C990" s="3">
        <v>973</v>
      </c>
      <c r="D990" s="35">
        <f t="shared" ca="1" si="135"/>
        <v>2.9047264837729529</v>
      </c>
      <c r="E990" s="35">
        <f t="shared" ca="1" si="136"/>
        <v>2530.0975389993719</v>
      </c>
      <c r="F990" s="35">
        <f t="shared" ca="1" si="137"/>
        <v>2530.0975389993719</v>
      </c>
      <c r="G990" s="35">
        <f t="shared" ca="1" si="138"/>
        <v>0</v>
      </c>
      <c r="H990" s="35">
        <f t="shared" ca="1" si="139"/>
        <v>3.1760001464673864</v>
      </c>
      <c r="I990" s="35">
        <f t="shared" ca="1" si="140"/>
        <v>2533.2735391458391</v>
      </c>
      <c r="J990" s="35">
        <f t="shared" ca="1" si="141"/>
        <v>3.1760001464672314</v>
      </c>
      <c r="K990" s="35">
        <f t="shared" ca="1" si="143"/>
        <v>2533.2735391458391</v>
      </c>
      <c r="L990" s="35">
        <f t="shared" ca="1" si="142"/>
        <v>2528.7154672575552</v>
      </c>
    </row>
    <row r="991" spans="3:12" x14ac:dyDescent="0.25">
      <c r="C991" s="3">
        <v>974</v>
      </c>
      <c r="D991" s="35">
        <f t="shared" ca="1" si="135"/>
        <v>1.2364932016147834</v>
      </c>
      <c r="E991" s="35">
        <f t="shared" ca="1" si="136"/>
        <v>2531.3340322009867</v>
      </c>
      <c r="F991" s="35">
        <f t="shared" ca="1" si="137"/>
        <v>2531.3340322009867</v>
      </c>
      <c r="G991" s="35">
        <f t="shared" ca="1" si="138"/>
        <v>0</v>
      </c>
      <c r="H991" s="35">
        <f t="shared" ca="1" si="139"/>
        <v>1.9059631728490372</v>
      </c>
      <c r="I991" s="35">
        <f t="shared" ca="1" si="140"/>
        <v>2533.2399953738359</v>
      </c>
      <c r="J991" s="35">
        <f t="shared" ca="1" si="141"/>
        <v>1.9059631728491695</v>
      </c>
      <c r="K991" s="35">
        <f t="shared" ca="1" si="143"/>
        <v>2533.2735391458391</v>
      </c>
      <c r="L991" s="35">
        <f t="shared" ca="1" si="142"/>
        <v>2533.2399953738359</v>
      </c>
    </row>
    <row r="992" spans="3:12" x14ac:dyDescent="0.25">
      <c r="C992" s="3">
        <v>975</v>
      </c>
      <c r="D992" s="35">
        <f t="shared" ca="1" si="135"/>
        <v>2.6772316409561574</v>
      </c>
      <c r="E992" s="35">
        <f t="shared" ca="1" si="136"/>
        <v>2534.0112638419428</v>
      </c>
      <c r="F992" s="35">
        <f t="shared" ca="1" si="137"/>
        <v>2534.0112638419428</v>
      </c>
      <c r="G992" s="35">
        <f t="shared" ca="1" si="138"/>
        <v>0</v>
      </c>
      <c r="H992" s="35">
        <f t="shared" ca="1" si="139"/>
        <v>2.3003960064381315</v>
      </c>
      <c r="I992" s="35">
        <f t="shared" ca="1" si="140"/>
        <v>2536.3116598483807</v>
      </c>
      <c r="J992" s="35">
        <f t="shared" ca="1" si="141"/>
        <v>2.3003960064379498</v>
      </c>
      <c r="K992" s="35">
        <f t="shared" ca="1" si="143"/>
        <v>2533.2735391458391</v>
      </c>
      <c r="L992" s="35">
        <f t="shared" ca="1" si="142"/>
        <v>2536.3116598483807</v>
      </c>
    </row>
    <row r="993" spans="3:12" x14ac:dyDescent="0.25">
      <c r="C993" s="3">
        <v>976</v>
      </c>
      <c r="D993" s="35">
        <f t="shared" ca="1" si="135"/>
        <v>2.4404003248622446</v>
      </c>
      <c r="E993" s="35">
        <f t="shared" ca="1" si="136"/>
        <v>2536.4516641668051</v>
      </c>
      <c r="F993" s="35">
        <f t="shared" ca="1" si="137"/>
        <v>2536.4516641668051</v>
      </c>
      <c r="G993" s="35">
        <f t="shared" ca="1" si="138"/>
        <v>0</v>
      </c>
      <c r="H993" s="35">
        <f t="shared" ca="1" si="139"/>
        <v>2.0271838272654348</v>
      </c>
      <c r="I993" s="35">
        <f t="shared" ca="1" si="140"/>
        <v>2538.4788479940707</v>
      </c>
      <c r="J993" s="35">
        <f t="shared" ca="1" si="141"/>
        <v>2.0271838272656169</v>
      </c>
      <c r="K993" s="35">
        <f t="shared" ca="1" si="143"/>
        <v>2538.4788479940707</v>
      </c>
      <c r="L993" s="35">
        <f t="shared" ca="1" si="142"/>
        <v>2536.3116598483807</v>
      </c>
    </row>
    <row r="994" spans="3:12" x14ac:dyDescent="0.25">
      <c r="C994" s="3">
        <v>977</v>
      </c>
      <c r="D994" s="35">
        <f t="shared" ca="1" si="135"/>
        <v>4.8510174182155996</v>
      </c>
      <c r="E994" s="35">
        <f t="shared" ca="1" si="136"/>
        <v>2541.3026815850208</v>
      </c>
      <c r="F994" s="35">
        <f t="shared" ca="1" si="137"/>
        <v>2541.3026815850208</v>
      </c>
      <c r="G994" s="35">
        <f t="shared" ca="1" si="138"/>
        <v>0</v>
      </c>
      <c r="H994" s="35">
        <f t="shared" ca="1" si="139"/>
        <v>1.7133608933768945</v>
      </c>
      <c r="I994" s="35">
        <f t="shared" ca="1" si="140"/>
        <v>2543.0160424783976</v>
      </c>
      <c r="J994" s="35">
        <f t="shared" ca="1" si="141"/>
        <v>1.7133608933768301</v>
      </c>
      <c r="K994" s="35">
        <f t="shared" ca="1" si="143"/>
        <v>2538.4788479940707</v>
      </c>
      <c r="L994" s="35">
        <f t="shared" ca="1" si="142"/>
        <v>2543.0160424783976</v>
      </c>
    </row>
    <row r="995" spans="3:12" x14ac:dyDescent="0.25">
      <c r="C995" s="3">
        <v>978</v>
      </c>
      <c r="D995" s="35">
        <f t="shared" ca="1" si="135"/>
        <v>1.6516990712798663</v>
      </c>
      <c r="E995" s="35">
        <f t="shared" ca="1" si="136"/>
        <v>2542.9543806563006</v>
      </c>
      <c r="F995" s="35">
        <f t="shared" ca="1" si="137"/>
        <v>2542.9543806563006</v>
      </c>
      <c r="G995" s="35">
        <f t="shared" ca="1" si="138"/>
        <v>0</v>
      </c>
      <c r="H995" s="35">
        <f t="shared" ca="1" si="139"/>
        <v>1.9051822115025145</v>
      </c>
      <c r="I995" s="35">
        <f t="shared" ca="1" si="140"/>
        <v>2544.8595628678031</v>
      </c>
      <c r="J995" s="35">
        <f t="shared" ca="1" si="141"/>
        <v>1.9051822115025061</v>
      </c>
      <c r="K995" s="35">
        <f t="shared" ca="1" si="143"/>
        <v>2544.8595628678031</v>
      </c>
      <c r="L995" s="35">
        <f t="shared" ca="1" si="142"/>
        <v>2543.0160424783976</v>
      </c>
    </row>
    <row r="996" spans="3:12" x14ac:dyDescent="0.25">
      <c r="C996" s="3">
        <v>979</v>
      </c>
      <c r="D996" s="35">
        <f t="shared" ca="1" si="135"/>
        <v>0.50110588012367119</v>
      </c>
      <c r="E996" s="35">
        <f t="shared" ca="1" si="136"/>
        <v>2543.4554865364244</v>
      </c>
      <c r="F996" s="35">
        <f t="shared" ca="1" si="137"/>
        <v>2543.4554865364244</v>
      </c>
      <c r="G996" s="35">
        <f t="shared" ca="1" si="138"/>
        <v>0</v>
      </c>
      <c r="H996" s="35">
        <f t="shared" ca="1" si="139"/>
        <v>1.7999147175828087</v>
      </c>
      <c r="I996" s="35">
        <f t="shared" ca="1" si="140"/>
        <v>2545.2554012540072</v>
      </c>
      <c r="J996" s="35">
        <f t="shared" ca="1" si="141"/>
        <v>1.7999147175828512</v>
      </c>
      <c r="K996" s="35">
        <f t="shared" ca="1" si="143"/>
        <v>2544.8595628678031</v>
      </c>
      <c r="L996" s="35">
        <f t="shared" ca="1" si="142"/>
        <v>2545.2554012540072</v>
      </c>
    </row>
    <row r="997" spans="3:12" x14ac:dyDescent="0.25">
      <c r="C997" s="3">
        <v>980</v>
      </c>
      <c r="D997" s="35">
        <f t="shared" ca="1" si="135"/>
        <v>4.672737189244252</v>
      </c>
      <c r="E997" s="35">
        <f t="shared" ca="1" si="136"/>
        <v>2548.1282237256687</v>
      </c>
      <c r="F997" s="35">
        <f t="shared" ca="1" si="137"/>
        <v>2548.1282237256687</v>
      </c>
      <c r="G997" s="35">
        <f t="shared" ca="1" si="138"/>
        <v>0</v>
      </c>
      <c r="H997" s="35">
        <f t="shared" ca="1" si="139"/>
        <v>1.7284040569056649</v>
      </c>
      <c r="I997" s="35">
        <f t="shared" ca="1" si="140"/>
        <v>2549.8566277825744</v>
      </c>
      <c r="J997" s="35">
        <f t="shared" ca="1" si="141"/>
        <v>1.7284040569056742</v>
      </c>
      <c r="K997" s="35">
        <f t="shared" ca="1" si="143"/>
        <v>2549.8566277825744</v>
      </c>
      <c r="L997" s="35">
        <f t="shared" ca="1" si="142"/>
        <v>2545.2554012540072</v>
      </c>
    </row>
    <row r="998" spans="3:12" x14ac:dyDescent="0.25">
      <c r="C998" s="3">
        <v>981</v>
      </c>
      <c r="D998" s="35">
        <f t="shared" ca="1" si="135"/>
        <v>1.165433900122383</v>
      </c>
      <c r="E998" s="35">
        <f t="shared" ca="1" si="136"/>
        <v>2549.2936576257912</v>
      </c>
      <c r="F998" s="35">
        <f t="shared" ca="1" si="137"/>
        <v>2549.2936576257912</v>
      </c>
      <c r="G998" s="35">
        <f t="shared" ca="1" si="138"/>
        <v>0</v>
      </c>
      <c r="H998" s="35">
        <f t="shared" ca="1" si="139"/>
        <v>1.9801129799859076</v>
      </c>
      <c r="I998" s="35">
        <f t="shared" ca="1" si="140"/>
        <v>2551.2737706057769</v>
      </c>
      <c r="J998" s="35">
        <f t="shared" ca="1" si="141"/>
        <v>1.9801129799857335</v>
      </c>
      <c r="K998" s="35">
        <f t="shared" ca="1" si="143"/>
        <v>2549.8566277825744</v>
      </c>
      <c r="L998" s="35">
        <f t="shared" ca="1" si="142"/>
        <v>2551.2737706057769</v>
      </c>
    </row>
    <row r="999" spans="3:12" x14ac:dyDescent="0.25">
      <c r="C999" s="3">
        <v>982</v>
      </c>
      <c r="D999" s="35">
        <f t="shared" ca="1" si="135"/>
        <v>0.16871561553073511</v>
      </c>
      <c r="E999" s="35">
        <f t="shared" ca="1" si="136"/>
        <v>2549.462373241322</v>
      </c>
      <c r="F999" s="35">
        <f t="shared" ca="1" si="137"/>
        <v>2549.8566277825744</v>
      </c>
      <c r="G999" s="35">
        <f t="shared" ca="1" si="138"/>
        <v>0.39425454125239412</v>
      </c>
      <c r="H999" s="35">
        <f t="shared" ca="1" si="139"/>
        <v>1.4516085420262392</v>
      </c>
      <c r="I999" s="35">
        <f t="shared" ca="1" si="140"/>
        <v>2551.3082363246008</v>
      </c>
      <c r="J999" s="35">
        <f t="shared" ca="1" si="141"/>
        <v>1.8458630832788003</v>
      </c>
      <c r="K999" s="35">
        <f t="shared" ca="1" si="143"/>
        <v>2551.3082363246008</v>
      </c>
      <c r="L999" s="35">
        <f t="shared" ca="1" si="142"/>
        <v>2551.2737706057769</v>
      </c>
    </row>
    <row r="1000" spans="3:12" x14ac:dyDescent="0.25">
      <c r="C1000" s="3">
        <v>983</v>
      </c>
      <c r="D1000" s="35">
        <f t="shared" ca="1" si="135"/>
        <v>1.1217001469961596</v>
      </c>
      <c r="E1000" s="35">
        <f t="shared" ca="1" si="136"/>
        <v>2550.5840733883183</v>
      </c>
      <c r="F1000" s="35">
        <f t="shared" ca="1" si="137"/>
        <v>2551.2737706057769</v>
      </c>
      <c r="G1000" s="35">
        <f t="shared" ca="1" si="138"/>
        <v>0.68969721745861534</v>
      </c>
      <c r="H1000" s="35">
        <f t="shared" ca="1" si="139"/>
        <v>2.5891011969217432</v>
      </c>
      <c r="I1000" s="35">
        <f t="shared" ca="1" si="140"/>
        <v>2553.8628718026985</v>
      </c>
      <c r="J1000" s="35">
        <f t="shared" ca="1" si="141"/>
        <v>3.2787984143801623</v>
      </c>
      <c r="K1000" s="35">
        <f t="shared" ca="1" si="143"/>
        <v>2551.3082363246008</v>
      </c>
      <c r="L1000" s="35">
        <f t="shared" ca="1" si="142"/>
        <v>2553.8628718026985</v>
      </c>
    </row>
    <row r="1001" spans="3:12" x14ac:dyDescent="0.25">
      <c r="C1001" s="3">
        <v>984</v>
      </c>
      <c r="D1001" s="35">
        <f t="shared" ca="1" si="135"/>
        <v>4.1847368217875234</v>
      </c>
      <c r="E1001" s="35">
        <f t="shared" ca="1" si="136"/>
        <v>2554.768810210106</v>
      </c>
      <c r="F1001" s="35">
        <f t="shared" ca="1" si="137"/>
        <v>2554.768810210106</v>
      </c>
      <c r="G1001" s="35">
        <f t="shared" ca="1" si="138"/>
        <v>0</v>
      </c>
      <c r="H1001" s="35">
        <f t="shared" ca="1" si="139"/>
        <v>2.0241918669477177</v>
      </c>
      <c r="I1001" s="35">
        <f t="shared" ca="1" si="140"/>
        <v>2556.7930020770536</v>
      </c>
      <c r="J1001" s="35">
        <f t="shared" ca="1" si="141"/>
        <v>2.0241918669476036</v>
      </c>
      <c r="K1001" s="35">
        <f t="shared" ca="1" si="143"/>
        <v>2556.7930020770536</v>
      </c>
      <c r="L1001" s="35">
        <f t="shared" ca="1" si="142"/>
        <v>2553.8628718026985</v>
      </c>
    </row>
    <row r="1002" spans="3:12" x14ac:dyDescent="0.25">
      <c r="C1002" s="3">
        <v>985</v>
      </c>
      <c r="D1002" s="35">
        <f t="shared" ca="1" si="135"/>
        <v>3.8138728816800986</v>
      </c>
      <c r="E1002" s="35">
        <f t="shared" ca="1" si="136"/>
        <v>2558.5826830917863</v>
      </c>
      <c r="F1002" s="35">
        <f t="shared" ca="1" si="137"/>
        <v>2558.5826830917863</v>
      </c>
      <c r="G1002" s="35">
        <f t="shared" ca="1" si="138"/>
        <v>0</v>
      </c>
      <c r="H1002" s="35">
        <f t="shared" ca="1" si="139"/>
        <v>1.4221380431696458</v>
      </c>
      <c r="I1002" s="35">
        <f t="shared" ca="1" si="140"/>
        <v>2560.0048211349558</v>
      </c>
      <c r="J1002" s="35">
        <f t="shared" ca="1" si="141"/>
        <v>1.4221380431695252</v>
      </c>
      <c r="K1002" s="35">
        <f t="shared" ca="1" si="143"/>
        <v>2556.7930020770536</v>
      </c>
      <c r="L1002" s="35">
        <f t="shared" ca="1" si="142"/>
        <v>2560.0048211349558</v>
      </c>
    </row>
    <row r="1003" spans="3:12" x14ac:dyDescent="0.25">
      <c r="C1003" s="3">
        <v>986</v>
      </c>
      <c r="D1003" s="35">
        <f t="shared" ca="1" si="135"/>
        <v>2.6572895695552443</v>
      </c>
      <c r="E1003" s="35">
        <f t="shared" ca="1" si="136"/>
        <v>2561.2399726613417</v>
      </c>
      <c r="F1003" s="35">
        <f t="shared" ca="1" si="137"/>
        <v>2561.2399726613417</v>
      </c>
      <c r="G1003" s="35">
        <f t="shared" ca="1" si="138"/>
        <v>0</v>
      </c>
      <c r="H1003" s="35">
        <f t="shared" ca="1" si="139"/>
        <v>2.3612513464983955</v>
      </c>
      <c r="I1003" s="35">
        <f t="shared" ca="1" si="140"/>
        <v>2563.6012240078398</v>
      </c>
      <c r="J1003" s="35">
        <f t="shared" ca="1" si="141"/>
        <v>2.361251346498193</v>
      </c>
      <c r="K1003" s="35">
        <f t="shared" ca="1" si="143"/>
        <v>2563.6012240078398</v>
      </c>
      <c r="L1003" s="35">
        <f t="shared" ca="1" si="142"/>
        <v>2560.0048211349558</v>
      </c>
    </row>
    <row r="1004" spans="3:12" x14ac:dyDescent="0.25">
      <c r="C1004" s="3">
        <v>987</v>
      </c>
      <c r="D1004" s="35">
        <f t="shared" ca="1" si="135"/>
        <v>1.0574483411783215</v>
      </c>
      <c r="E1004" s="35">
        <f t="shared" ca="1" si="136"/>
        <v>2562.29742100252</v>
      </c>
      <c r="F1004" s="35">
        <f t="shared" ca="1" si="137"/>
        <v>2562.29742100252</v>
      </c>
      <c r="G1004" s="35">
        <f t="shared" ca="1" si="138"/>
        <v>0</v>
      </c>
      <c r="H1004" s="35">
        <f t="shared" ca="1" si="139"/>
        <v>2.7842544098640625</v>
      </c>
      <c r="I1004" s="35">
        <f t="shared" ca="1" si="140"/>
        <v>2565.0816754123839</v>
      </c>
      <c r="J1004" s="35">
        <f t="shared" ca="1" si="141"/>
        <v>2.7842544098639337</v>
      </c>
      <c r="K1004" s="35">
        <f t="shared" ca="1" si="143"/>
        <v>2563.6012240078398</v>
      </c>
      <c r="L1004" s="35">
        <f t="shared" ca="1" si="142"/>
        <v>2565.0816754123839</v>
      </c>
    </row>
    <row r="1005" spans="3:12" x14ac:dyDescent="0.25">
      <c r="C1005" s="3">
        <v>988</v>
      </c>
      <c r="D1005" s="35">
        <f t="shared" ca="1" si="135"/>
        <v>1.258649589907892</v>
      </c>
      <c r="E1005" s="35">
        <f t="shared" ca="1" si="136"/>
        <v>2563.5560705924277</v>
      </c>
      <c r="F1005" s="35">
        <f t="shared" ca="1" si="137"/>
        <v>2563.6012240078398</v>
      </c>
      <c r="G1005" s="35">
        <f t="shared" ca="1" si="138"/>
        <v>4.5153415412187314E-2</v>
      </c>
      <c r="H1005" s="35">
        <f t="shared" ca="1" si="139"/>
        <v>1.6816108895001465</v>
      </c>
      <c r="I1005" s="35">
        <f t="shared" ca="1" si="140"/>
        <v>2565.2828348973399</v>
      </c>
      <c r="J1005" s="35">
        <f t="shared" ca="1" si="141"/>
        <v>1.7267643049121943</v>
      </c>
      <c r="K1005" s="35">
        <f t="shared" ca="1" si="143"/>
        <v>2565.2828348973399</v>
      </c>
      <c r="L1005" s="35">
        <f t="shared" ca="1" si="142"/>
        <v>2565.0816754123839</v>
      </c>
    </row>
    <row r="1006" spans="3:12" x14ac:dyDescent="0.25">
      <c r="C1006" s="3">
        <v>989</v>
      </c>
      <c r="D1006" s="35">
        <f t="shared" ca="1" si="135"/>
        <v>4.2814146431664302</v>
      </c>
      <c r="E1006" s="35">
        <f t="shared" ca="1" si="136"/>
        <v>2567.8374852355942</v>
      </c>
      <c r="F1006" s="35">
        <f t="shared" ca="1" si="137"/>
        <v>2567.8374852355942</v>
      </c>
      <c r="G1006" s="35">
        <f t="shared" ca="1" si="138"/>
        <v>0</v>
      </c>
      <c r="H1006" s="35">
        <f t="shared" ca="1" si="139"/>
        <v>1.3782891701294853</v>
      </c>
      <c r="I1006" s="35">
        <f t="shared" ca="1" si="140"/>
        <v>2569.2157744057236</v>
      </c>
      <c r="J1006" s="35">
        <f t="shared" ca="1" si="141"/>
        <v>1.378289170129392</v>
      </c>
      <c r="K1006" s="35">
        <f t="shared" ca="1" si="143"/>
        <v>2565.2828348973399</v>
      </c>
      <c r="L1006" s="35">
        <f t="shared" ca="1" si="142"/>
        <v>2569.2157744057236</v>
      </c>
    </row>
    <row r="1007" spans="3:12" x14ac:dyDescent="0.25">
      <c r="C1007" s="3">
        <v>990</v>
      </c>
      <c r="D1007" s="35">
        <f t="shared" ca="1" si="135"/>
        <v>1.9665454301301137</v>
      </c>
      <c r="E1007" s="35">
        <f t="shared" ca="1" si="136"/>
        <v>2569.8040306657244</v>
      </c>
      <c r="F1007" s="35">
        <f t="shared" ca="1" si="137"/>
        <v>2569.8040306657244</v>
      </c>
      <c r="G1007" s="35">
        <f t="shared" ca="1" si="138"/>
        <v>0</v>
      </c>
      <c r="H1007" s="35">
        <f t="shared" ca="1" si="139"/>
        <v>2.636427980745855</v>
      </c>
      <c r="I1007" s="35">
        <f t="shared" ca="1" si="140"/>
        <v>2572.4404586464702</v>
      </c>
      <c r="J1007" s="35">
        <f t="shared" ca="1" si="141"/>
        <v>2.6364279807457933</v>
      </c>
      <c r="K1007" s="35">
        <f t="shared" ca="1" si="143"/>
        <v>2572.4404586464702</v>
      </c>
      <c r="L1007" s="35">
        <f t="shared" ca="1" si="142"/>
        <v>2569.2157744057236</v>
      </c>
    </row>
    <row r="1008" spans="3:12" x14ac:dyDescent="0.25">
      <c r="C1008" s="3">
        <v>991</v>
      </c>
      <c r="D1008" s="35">
        <f t="shared" ca="1" si="135"/>
        <v>1.0820098115646708</v>
      </c>
      <c r="E1008" s="35">
        <f t="shared" ca="1" si="136"/>
        <v>2570.886040477289</v>
      </c>
      <c r="F1008" s="35">
        <f t="shared" ca="1" si="137"/>
        <v>2570.886040477289</v>
      </c>
      <c r="G1008" s="35">
        <f t="shared" ca="1" si="138"/>
        <v>0</v>
      </c>
      <c r="H1008" s="35">
        <f t="shared" ca="1" si="139"/>
        <v>1.478007989459027</v>
      </c>
      <c r="I1008" s="35">
        <f t="shared" ca="1" si="140"/>
        <v>2572.364048466748</v>
      </c>
      <c r="J1008" s="35">
        <f t="shared" ca="1" si="141"/>
        <v>1.4780079894590017</v>
      </c>
      <c r="K1008" s="35">
        <f t="shared" ca="1" si="143"/>
        <v>2572.4404586464702</v>
      </c>
      <c r="L1008" s="35">
        <f t="shared" ca="1" si="142"/>
        <v>2572.364048466748</v>
      </c>
    </row>
    <row r="1009" spans="3:12" x14ac:dyDescent="0.25">
      <c r="C1009" s="3">
        <v>992</v>
      </c>
      <c r="D1009" s="35">
        <f t="shared" ca="1" si="135"/>
        <v>4.9240018387891951</v>
      </c>
      <c r="E1009" s="35">
        <f t="shared" ca="1" si="136"/>
        <v>2575.8100423160781</v>
      </c>
      <c r="F1009" s="35">
        <f t="shared" ca="1" si="137"/>
        <v>2575.8100423160781</v>
      </c>
      <c r="G1009" s="35">
        <f t="shared" ca="1" si="138"/>
        <v>0</v>
      </c>
      <c r="H1009" s="35">
        <f t="shared" ca="1" si="139"/>
        <v>2.1939652584781362</v>
      </c>
      <c r="I1009" s="35">
        <f t="shared" ca="1" si="140"/>
        <v>2578.0040075745565</v>
      </c>
      <c r="J1009" s="35">
        <f t="shared" ca="1" si="141"/>
        <v>2.1939652584783289</v>
      </c>
      <c r="K1009" s="35">
        <f t="shared" ca="1" si="143"/>
        <v>2572.4404586464702</v>
      </c>
      <c r="L1009" s="35">
        <f t="shared" ca="1" si="142"/>
        <v>2578.0040075745565</v>
      </c>
    </row>
    <row r="1010" spans="3:12" x14ac:dyDescent="0.25">
      <c r="C1010" s="3">
        <v>993</v>
      </c>
      <c r="D1010" s="35">
        <f t="shared" ca="1" si="135"/>
        <v>3.3514744514210681</v>
      </c>
      <c r="E1010" s="35">
        <f t="shared" ca="1" si="136"/>
        <v>2579.1615167674991</v>
      </c>
      <c r="F1010" s="35">
        <f t="shared" ca="1" si="137"/>
        <v>2579.1615167674991</v>
      </c>
      <c r="G1010" s="35">
        <f t="shared" ca="1" si="138"/>
        <v>0</v>
      </c>
      <c r="H1010" s="35">
        <f t="shared" ca="1" si="139"/>
        <v>1.7900240713517042</v>
      </c>
      <c r="I1010" s="35">
        <f t="shared" ca="1" si="140"/>
        <v>2580.9515408388506</v>
      </c>
      <c r="J1010" s="35">
        <f t="shared" ca="1" si="141"/>
        <v>1.7900240713515814</v>
      </c>
      <c r="K1010" s="35">
        <f t="shared" ca="1" si="143"/>
        <v>2580.9515408388506</v>
      </c>
      <c r="L1010" s="35">
        <f t="shared" ca="1" si="142"/>
        <v>2578.0040075745565</v>
      </c>
    </row>
    <row r="1011" spans="3:12" x14ac:dyDescent="0.25">
      <c r="C1011" s="3">
        <v>994</v>
      </c>
      <c r="D1011" s="35">
        <f t="shared" ca="1" si="135"/>
        <v>3.1448586662021221</v>
      </c>
      <c r="E1011" s="35">
        <f t="shared" ca="1" si="136"/>
        <v>2582.3063754337013</v>
      </c>
      <c r="F1011" s="35">
        <f t="shared" ca="1" si="137"/>
        <v>2582.3063754337013</v>
      </c>
      <c r="G1011" s="35">
        <f t="shared" ca="1" si="138"/>
        <v>0</v>
      </c>
      <c r="H1011" s="35">
        <f t="shared" ca="1" si="139"/>
        <v>1.6726350345153636</v>
      </c>
      <c r="I1011" s="35">
        <f t="shared" ca="1" si="140"/>
        <v>2583.9790104682165</v>
      </c>
      <c r="J1011" s="35">
        <f t="shared" ca="1" si="141"/>
        <v>1.6726350345152241</v>
      </c>
      <c r="K1011" s="35">
        <f t="shared" ca="1" si="143"/>
        <v>2580.9515408388506</v>
      </c>
      <c r="L1011" s="35">
        <f t="shared" ca="1" si="142"/>
        <v>2583.9790104682165</v>
      </c>
    </row>
    <row r="1012" spans="3:12" x14ac:dyDescent="0.25">
      <c r="C1012" s="3">
        <v>995</v>
      </c>
      <c r="D1012" s="35">
        <f t="shared" ca="1" si="135"/>
        <v>2.5668060471767906</v>
      </c>
      <c r="E1012" s="35">
        <f t="shared" ca="1" si="136"/>
        <v>2584.873181480878</v>
      </c>
      <c r="F1012" s="35">
        <f t="shared" ca="1" si="137"/>
        <v>2584.873181480878</v>
      </c>
      <c r="G1012" s="35">
        <f t="shared" ca="1" si="138"/>
        <v>0</v>
      </c>
      <c r="H1012" s="35">
        <f t="shared" ca="1" si="139"/>
        <v>2.1531521956898692</v>
      </c>
      <c r="I1012" s="35">
        <f t="shared" ca="1" si="140"/>
        <v>2587.0263336765679</v>
      </c>
      <c r="J1012" s="35">
        <f t="shared" ca="1" si="141"/>
        <v>2.1531521956899269</v>
      </c>
      <c r="K1012" s="35">
        <f t="shared" ca="1" si="143"/>
        <v>2587.0263336765679</v>
      </c>
      <c r="L1012" s="35">
        <f t="shared" ca="1" si="142"/>
        <v>2583.9790104682165</v>
      </c>
    </row>
    <row r="1013" spans="3:12" x14ac:dyDescent="0.25">
      <c r="C1013" s="3">
        <v>996</v>
      </c>
      <c r="D1013" s="35">
        <f t="shared" ca="1" si="135"/>
        <v>1.1130487118193755</v>
      </c>
      <c r="E1013" s="35">
        <f t="shared" ca="1" si="136"/>
        <v>2585.9862301926973</v>
      </c>
      <c r="F1013" s="35">
        <f t="shared" ca="1" si="137"/>
        <v>2585.9862301926973</v>
      </c>
      <c r="G1013" s="35">
        <f t="shared" ca="1" si="138"/>
        <v>0</v>
      </c>
      <c r="H1013" s="35">
        <f t="shared" ca="1" si="139"/>
        <v>2.2530028226475025</v>
      </c>
      <c r="I1013" s="35">
        <f t="shared" ca="1" si="140"/>
        <v>2588.2392330153448</v>
      </c>
      <c r="J1013" s="35">
        <f t="shared" ca="1" si="141"/>
        <v>2.2530028226474315</v>
      </c>
      <c r="K1013" s="35">
        <f t="shared" ca="1" si="143"/>
        <v>2587.0263336765679</v>
      </c>
      <c r="L1013" s="35">
        <f t="shared" ca="1" si="142"/>
        <v>2588.2392330153448</v>
      </c>
    </row>
    <row r="1014" spans="3:12" x14ac:dyDescent="0.25">
      <c r="C1014" s="3">
        <v>997</v>
      </c>
      <c r="D1014" s="35">
        <f t="shared" ca="1" si="135"/>
        <v>2.1143685767786815</v>
      </c>
      <c r="E1014" s="35">
        <f t="shared" ca="1" si="136"/>
        <v>2588.1005987694762</v>
      </c>
      <c r="F1014" s="35">
        <f t="shared" ca="1" si="137"/>
        <v>2588.1005987694762</v>
      </c>
      <c r="G1014" s="35">
        <f t="shared" ca="1" si="138"/>
        <v>0</v>
      </c>
      <c r="H1014" s="35">
        <f t="shared" ca="1" si="139"/>
        <v>1.9041570735661022</v>
      </c>
      <c r="I1014" s="35">
        <f t="shared" ca="1" si="140"/>
        <v>2590.0047558430424</v>
      </c>
      <c r="J1014" s="35">
        <f t="shared" ca="1" si="141"/>
        <v>1.904157073566239</v>
      </c>
      <c r="K1014" s="35">
        <f ca="1">IF(K1013=MIN(K1013:L1013),I1014,K1013)</f>
        <v>2590.0047558430424</v>
      </c>
      <c r="L1014" s="35">
        <f t="shared" ca="1" si="142"/>
        <v>2588.2392330153448</v>
      </c>
    </row>
    <row r="1015" spans="3:12" x14ac:dyDescent="0.25">
      <c r="C1015" s="3">
        <v>998</v>
      </c>
      <c r="D1015" s="35">
        <f t="shared" ca="1" si="135"/>
        <v>1.0045419526138866</v>
      </c>
      <c r="E1015" s="35">
        <f t="shared" ca="1" si="136"/>
        <v>2589.1051407220903</v>
      </c>
      <c r="F1015" s="35">
        <f t="shared" ca="1" si="137"/>
        <v>2589.1051407220903</v>
      </c>
      <c r="G1015" s="35">
        <f t="shared" ca="1" si="138"/>
        <v>0</v>
      </c>
      <c r="H1015" s="35">
        <f t="shared" ca="1" si="139"/>
        <v>2.3252298690418107</v>
      </c>
      <c r="I1015" s="35">
        <f t="shared" ca="1" si="140"/>
        <v>2591.430370591132</v>
      </c>
      <c r="J1015" s="35">
        <f t="shared" ca="1" si="141"/>
        <v>2.3252298690417774</v>
      </c>
      <c r="K1015" s="35">
        <f t="shared" ca="1" si="143"/>
        <v>2590.0047558430424</v>
      </c>
      <c r="L1015" s="35">
        <f t="shared" ca="1" si="142"/>
        <v>2591.430370591132</v>
      </c>
    </row>
    <row r="1016" spans="3:12" x14ac:dyDescent="0.25">
      <c r="C1016" s="3">
        <v>999</v>
      </c>
      <c r="D1016" s="35">
        <f t="shared" ca="1" si="135"/>
        <v>2.8138306870640033</v>
      </c>
      <c r="E1016" s="35">
        <f t="shared" ca="1" si="136"/>
        <v>2591.9189714091544</v>
      </c>
      <c r="F1016" s="35">
        <f t="shared" ca="1" si="137"/>
        <v>2591.9189714091544</v>
      </c>
      <c r="G1016" s="35">
        <f t="shared" ca="1" si="138"/>
        <v>0</v>
      </c>
      <c r="H1016" s="35">
        <f t="shared" ca="1" si="139"/>
        <v>2.2211461732452897</v>
      </c>
      <c r="I1016" s="35">
        <f t="shared" ca="1" si="140"/>
        <v>2594.1401175823999</v>
      </c>
      <c r="J1016" s="35">
        <f t="shared" ca="1" si="141"/>
        <v>2.2211461732454154</v>
      </c>
      <c r="K1016" s="35">
        <f t="shared" ca="1" si="143"/>
        <v>2594.1401175823999</v>
      </c>
      <c r="L1016" s="35">
        <f t="shared" ca="1" si="142"/>
        <v>2591.430370591132</v>
      </c>
    </row>
    <row r="1017" spans="3:12" x14ac:dyDescent="0.25">
      <c r="C1017" s="3">
        <v>1000</v>
      </c>
      <c r="D1017" s="35">
        <f t="shared" ca="1" si="135"/>
        <v>2.8720714386324264</v>
      </c>
      <c r="E1017" s="35">
        <f t="shared" ca="1" si="136"/>
        <v>2594.7910428477867</v>
      </c>
      <c r="F1017" s="35">
        <f t="shared" ca="1" si="137"/>
        <v>2594.7910428477867</v>
      </c>
      <c r="G1017" s="35">
        <f t="shared" ca="1" si="138"/>
        <v>0</v>
      </c>
      <c r="H1017" s="35">
        <f t="shared" ca="1" si="139"/>
        <v>2.7042128131796943</v>
      </c>
      <c r="I1017" s="35">
        <f t="shared" ca="1" si="140"/>
        <v>2597.4952556609664</v>
      </c>
      <c r="J1017" s="35">
        <f t="shared" ca="1" si="141"/>
        <v>2.7042128131797654</v>
      </c>
      <c r="K1017" s="35">
        <f t="shared" ca="1" si="143"/>
        <v>2594.1401175823999</v>
      </c>
      <c r="L1017" s="35">
        <f t="shared" ca="1" si="142"/>
        <v>2597.4952556609664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76B3A-F4F5-4EAD-BC6E-89C7022452F5}">
  <sheetPr>
    <tabColor theme="6"/>
  </sheetPr>
  <dimension ref="B4:G529"/>
  <sheetViews>
    <sheetView topLeftCell="A487" zoomScale="85" zoomScaleNormal="85" workbookViewId="0">
      <selection activeCell="D527" sqref="D527"/>
    </sheetView>
  </sheetViews>
  <sheetFormatPr defaultColWidth="8.85546875" defaultRowHeight="15" x14ac:dyDescent="0.25"/>
  <cols>
    <col min="1" max="1" width="8.85546875" style="3"/>
    <col min="2" max="2" width="11.85546875" style="3" customWidth="1"/>
    <col min="3" max="3" width="21.85546875" style="3" customWidth="1"/>
    <col min="4" max="4" width="24.42578125" style="3" customWidth="1"/>
    <col min="5" max="5" width="18.7109375" style="3" customWidth="1"/>
    <col min="6" max="6" width="17.28515625" style="3" customWidth="1"/>
    <col min="7" max="7" width="18" style="3" customWidth="1"/>
    <col min="8" max="16384" width="8.85546875" style="3"/>
  </cols>
  <sheetData>
    <row r="4" spans="3:7" ht="18.75" x14ac:dyDescent="0.3">
      <c r="C4" s="1" t="s">
        <v>50</v>
      </c>
      <c r="D4" s="2"/>
      <c r="E4" s="2"/>
    </row>
    <row r="5" spans="3:7" ht="15.75" x14ac:dyDescent="0.25">
      <c r="C5" s="2"/>
      <c r="D5" s="2"/>
      <c r="E5" s="2"/>
    </row>
    <row r="6" spans="3:7" ht="15.75" x14ac:dyDescent="0.25">
      <c r="C6" s="51" t="s">
        <v>51</v>
      </c>
      <c r="D6" s="52">
        <v>249</v>
      </c>
    </row>
    <row r="7" spans="3:7" ht="15.75" x14ac:dyDescent="0.25">
      <c r="C7" s="51" t="s">
        <v>52</v>
      </c>
      <c r="D7" s="52">
        <v>400000</v>
      </c>
    </row>
    <row r="8" spans="3:7" ht="15.75" x14ac:dyDescent="0.25">
      <c r="C8" s="51" t="s">
        <v>53</v>
      </c>
      <c r="D8" s="52">
        <v>600000</v>
      </c>
    </row>
    <row r="9" spans="3:7" ht="15.75" thickBot="1" x14ac:dyDescent="0.3"/>
    <row r="10" spans="3:7" ht="15.75" x14ac:dyDescent="0.25">
      <c r="C10" s="53" t="s">
        <v>54</v>
      </c>
      <c r="D10" s="54"/>
      <c r="E10" s="55"/>
      <c r="F10" s="56" t="s">
        <v>55</v>
      </c>
      <c r="G10" s="51"/>
    </row>
    <row r="11" spans="3:7" ht="15.75" x14ac:dyDescent="0.25">
      <c r="C11" s="57" t="s">
        <v>56</v>
      </c>
      <c r="D11" s="58" t="s">
        <v>57</v>
      </c>
      <c r="E11" s="59"/>
      <c r="F11" s="60" t="s">
        <v>22</v>
      </c>
      <c r="G11" s="61">
        <v>80</v>
      </c>
    </row>
    <row r="12" spans="3:7" ht="15.75" x14ac:dyDescent="0.25">
      <c r="C12" s="57" t="s">
        <v>58</v>
      </c>
      <c r="D12" s="58" t="s">
        <v>58</v>
      </c>
      <c r="E12" s="59" t="s">
        <v>59</v>
      </c>
      <c r="F12" s="60" t="s">
        <v>23</v>
      </c>
      <c r="G12" s="61">
        <v>100</v>
      </c>
    </row>
    <row r="13" spans="3:7" ht="15.75" x14ac:dyDescent="0.25">
      <c r="C13" s="62">
        <v>0</v>
      </c>
      <c r="D13" s="58">
        <v>0.1</v>
      </c>
      <c r="E13" s="63">
        <v>43</v>
      </c>
      <c r="F13" s="60"/>
      <c r="G13" s="51"/>
    </row>
    <row r="14" spans="3:7" ht="15.75" x14ac:dyDescent="0.25">
      <c r="C14" s="57">
        <v>0.1</v>
      </c>
      <c r="D14" s="58">
        <v>0.3</v>
      </c>
      <c r="E14" s="63">
        <v>44</v>
      </c>
      <c r="F14" s="64"/>
      <c r="G14" s="65"/>
    </row>
    <row r="15" spans="3:7" ht="15.75" x14ac:dyDescent="0.25">
      <c r="C15" s="57">
        <v>0.3</v>
      </c>
      <c r="D15" s="58">
        <v>0.7</v>
      </c>
      <c r="E15" s="63">
        <v>45</v>
      </c>
      <c r="F15" s="56" t="s">
        <v>5</v>
      </c>
      <c r="G15" s="51"/>
    </row>
    <row r="16" spans="3:7" ht="15.75" x14ac:dyDescent="0.25">
      <c r="C16" s="57">
        <v>0.7</v>
      </c>
      <c r="D16" s="58">
        <v>0.9</v>
      </c>
      <c r="E16" s="63">
        <v>46</v>
      </c>
      <c r="F16" s="60" t="s">
        <v>6</v>
      </c>
      <c r="G16" s="51">
        <v>15000</v>
      </c>
    </row>
    <row r="17" spans="2:7" ht="16.5" thickBot="1" x14ac:dyDescent="0.3">
      <c r="C17" s="66">
        <v>0.9</v>
      </c>
      <c r="D17" s="67">
        <v>1</v>
      </c>
      <c r="E17" s="68">
        <v>47</v>
      </c>
      <c r="F17" s="60" t="s">
        <v>7</v>
      </c>
      <c r="G17" s="51">
        <v>4500</v>
      </c>
    </row>
    <row r="20" spans="2:7" ht="15.75" x14ac:dyDescent="0.25">
      <c r="B20" s="69" t="s">
        <v>60</v>
      </c>
      <c r="C20" s="70" t="s">
        <v>61</v>
      </c>
      <c r="D20" s="70" t="s">
        <v>62</v>
      </c>
      <c r="E20" s="70" t="s">
        <v>63</v>
      </c>
      <c r="F20" s="71" t="s">
        <v>64</v>
      </c>
    </row>
    <row r="21" spans="2:7" x14ac:dyDescent="0.25">
      <c r="B21" s="72">
        <v>1</v>
      </c>
      <c r="C21" s="73">
        <f ca="1">VLOOKUP(RAND(),$C$13:$E$17,3)</f>
        <v>43</v>
      </c>
      <c r="D21" s="74">
        <f ca="1">$G$11+($G$12-$G$11)*RAND()</f>
        <v>83.749460123320802</v>
      </c>
      <c r="E21" s="75">
        <f ca="1">NORMINV(RAND(),$G$16,$G$17)</f>
        <v>16175.603940256182</v>
      </c>
      <c r="F21" s="76">
        <f ca="1">(($D$6-C21-D21)*E21)-$D$7-$D$8</f>
        <v>977476.31452765758</v>
      </c>
    </row>
    <row r="22" spans="2:7" x14ac:dyDescent="0.25">
      <c r="B22" s="72">
        <v>2</v>
      </c>
      <c r="C22" s="73">
        <f t="shared" ref="C22:C85" ca="1" si="0">VLOOKUP(RAND(),$C$13:$E$17,3)</f>
        <v>45</v>
      </c>
      <c r="D22" s="74">
        <f t="shared" ref="D22:D85" ca="1" si="1">$G$11+($G$12-$G$11)*RAND()</f>
        <v>84.80092942417366</v>
      </c>
      <c r="E22" s="75">
        <f ca="1">NORMINV(RAND(),$G$16,$G$17)</f>
        <v>18677.465262801237</v>
      </c>
      <c r="F22" s="76">
        <f ca="1">(($D$6-C22-D22)*E22)-$D$7-$D$8</f>
        <v>1226336.5000381893</v>
      </c>
    </row>
    <row r="23" spans="2:7" x14ac:dyDescent="0.25">
      <c r="B23" s="72">
        <v>3</v>
      </c>
      <c r="C23" s="73">
        <f t="shared" ca="1" si="0"/>
        <v>45</v>
      </c>
      <c r="D23" s="74">
        <f t="shared" ca="1" si="1"/>
        <v>89.150046754038357</v>
      </c>
      <c r="E23" s="75">
        <f t="shared" ref="E23:E86" ca="1" si="2">NORMINV(RAND(),$G$16,$G$17)</f>
        <v>13687.356393590333</v>
      </c>
      <c r="F23" s="76">
        <f t="shared" ref="F23:F86" ca="1" si="3">(($D$6-C23-D23)*E23)-$D$7-$D$8</f>
        <v>571992.24186466401</v>
      </c>
    </row>
    <row r="24" spans="2:7" x14ac:dyDescent="0.25">
      <c r="B24" s="72">
        <v>4</v>
      </c>
      <c r="C24" s="73">
        <f t="shared" ca="1" si="0"/>
        <v>44</v>
      </c>
      <c r="D24" s="74">
        <f t="shared" ca="1" si="1"/>
        <v>96.07949671718336</v>
      </c>
      <c r="E24" s="75">
        <f ca="1">NORMINV(RAND(),$G$16,$G$17)</f>
        <v>6172.7721633218807</v>
      </c>
      <c r="F24" s="76">
        <f ca="1">(($D$6-C24-D24)*E24)-$D$7-$D$8</f>
        <v>-327658.5493208199</v>
      </c>
    </row>
    <row r="25" spans="2:7" x14ac:dyDescent="0.25">
      <c r="B25" s="72">
        <v>5</v>
      </c>
      <c r="C25" s="73">
        <f t="shared" ca="1" si="0"/>
        <v>46</v>
      </c>
      <c r="D25" s="74">
        <f t="shared" ca="1" si="1"/>
        <v>85.111700254927172</v>
      </c>
      <c r="E25" s="75">
        <f t="shared" ca="1" si="2"/>
        <v>11267.280737775494</v>
      </c>
      <c r="F25" s="76">
        <f t="shared" ca="1" si="3"/>
        <v>328280.56892676279</v>
      </c>
    </row>
    <row r="26" spans="2:7" x14ac:dyDescent="0.25">
      <c r="B26" s="72">
        <v>6</v>
      </c>
      <c r="C26" s="73">
        <f t="shared" ca="1" si="0"/>
        <v>44</v>
      </c>
      <c r="D26" s="74">
        <f t="shared" ca="1" si="1"/>
        <v>80.038366475302453</v>
      </c>
      <c r="E26" s="75">
        <f t="shared" ca="1" si="2"/>
        <v>9657.9748184976925</v>
      </c>
      <c r="F26" s="76">
        <f t="shared" ca="1" si="3"/>
        <v>206876.30985986604</v>
      </c>
    </row>
    <row r="27" spans="2:7" x14ac:dyDescent="0.25">
      <c r="B27" s="72">
        <v>7</v>
      </c>
      <c r="C27" s="73">
        <f t="shared" ca="1" si="0"/>
        <v>44</v>
      </c>
      <c r="D27" s="74">
        <f t="shared" ca="1" si="1"/>
        <v>97.737804171660898</v>
      </c>
      <c r="E27" s="75">
        <f t="shared" ca="1" si="2"/>
        <v>25258.616586202796</v>
      </c>
      <c r="F27" s="76">
        <f t="shared" ca="1" si="3"/>
        <v>1709294.6786222183</v>
      </c>
    </row>
    <row r="28" spans="2:7" x14ac:dyDescent="0.25">
      <c r="B28" s="72">
        <v>8</v>
      </c>
      <c r="C28" s="73">
        <f t="shared" ca="1" si="0"/>
        <v>45</v>
      </c>
      <c r="D28" s="74">
        <f t="shared" ca="1" si="1"/>
        <v>86.554298938516609</v>
      </c>
      <c r="E28" s="75">
        <f t="shared" ca="1" si="2"/>
        <v>19096.995869477792</v>
      </c>
      <c r="F28" s="76">
        <f t="shared" ca="1" si="3"/>
        <v>1242860.0680590719</v>
      </c>
    </row>
    <row r="29" spans="2:7" x14ac:dyDescent="0.25">
      <c r="B29" s="72">
        <v>9</v>
      </c>
      <c r="C29" s="73">
        <f t="shared" ca="1" si="0"/>
        <v>45</v>
      </c>
      <c r="D29" s="74">
        <f t="shared" ca="1" si="1"/>
        <v>89.144657309990521</v>
      </c>
      <c r="E29" s="75">
        <f t="shared" ca="1" si="2"/>
        <v>22608.75243289235</v>
      </c>
      <c r="F29" s="76">
        <f t="shared" ca="1" si="3"/>
        <v>1596736.0084734363</v>
      </c>
    </row>
    <row r="30" spans="2:7" x14ac:dyDescent="0.25">
      <c r="B30" s="72">
        <v>10</v>
      </c>
      <c r="C30" s="73">
        <f t="shared" ca="1" si="0"/>
        <v>45</v>
      </c>
      <c r="D30" s="74">
        <f t="shared" ca="1" si="1"/>
        <v>88.695773984895879</v>
      </c>
      <c r="E30" s="75">
        <f t="shared" ca="1" si="2"/>
        <v>19542.241537196351</v>
      </c>
      <c r="F30" s="76">
        <f t="shared" ca="1" si="3"/>
        <v>1253303.0350466436</v>
      </c>
    </row>
    <row r="31" spans="2:7" x14ac:dyDescent="0.25">
      <c r="B31" s="72">
        <v>11</v>
      </c>
      <c r="C31" s="73">
        <f t="shared" ca="1" si="0"/>
        <v>45</v>
      </c>
      <c r="D31" s="74">
        <f t="shared" ca="1" si="1"/>
        <v>81.916888436774144</v>
      </c>
      <c r="E31" s="75">
        <f t="shared" ca="1" si="2"/>
        <v>14593.417432775903</v>
      </c>
      <c r="F31" s="76">
        <f t="shared" ca="1" si="3"/>
        <v>781609.80853430554</v>
      </c>
    </row>
    <row r="32" spans="2:7" x14ac:dyDescent="0.25">
      <c r="B32" s="72">
        <v>12</v>
      </c>
      <c r="C32" s="73">
        <f t="shared" ca="1" si="0"/>
        <v>44</v>
      </c>
      <c r="D32" s="74">
        <f t="shared" ca="1" si="1"/>
        <v>82.728032535246641</v>
      </c>
      <c r="E32" s="75">
        <f t="shared" ca="1" si="2"/>
        <v>13037.870281283247</v>
      </c>
      <c r="F32" s="76">
        <f t="shared" ca="1" si="3"/>
        <v>594166.05084273987</v>
      </c>
    </row>
    <row r="33" spans="2:6" x14ac:dyDescent="0.25">
      <c r="B33" s="72">
        <v>13</v>
      </c>
      <c r="C33" s="73">
        <f t="shared" ca="1" si="0"/>
        <v>45</v>
      </c>
      <c r="D33" s="74">
        <f t="shared" ca="1" si="1"/>
        <v>83.131393150986668</v>
      </c>
      <c r="E33" s="75">
        <f t="shared" ca="1" si="2"/>
        <v>16617.230757872632</v>
      </c>
      <c r="F33" s="76">
        <f t="shared" ca="1" si="3"/>
        <v>1008501.531392639</v>
      </c>
    </row>
    <row r="34" spans="2:6" x14ac:dyDescent="0.25">
      <c r="B34" s="72">
        <v>14</v>
      </c>
      <c r="C34" s="73">
        <f t="shared" ca="1" si="0"/>
        <v>45</v>
      </c>
      <c r="D34" s="74">
        <f t="shared" ca="1" si="1"/>
        <v>89.991120438914422</v>
      </c>
      <c r="E34" s="75">
        <f t="shared" ca="1" si="2"/>
        <v>17868.849244093195</v>
      </c>
      <c r="F34" s="76">
        <f t="shared" ca="1" si="3"/>
        <v>1037207.4813650162</v>
      </c>
    </row>
    <row r="35" spans="2:6" x14ac:dyDescent="0.25">
      <c r="B35" s="72">
        <v>15</v>
      </c>
      <c r="C35" s="73">
        <f t="shared" ca="1" si="0"/>
        <v>45</v>
      </c>
      <c r="D35" s="74">
        <f t="shared" ca="1" si="1"/>
        <v>96.901893922387927</v>
      </c>
      <c r="E35" s="75">
        <f t="shared" ca="1" si="2"/>
        <v>16239.085073902099</v>
      </c>
      <c r="F35" s="76">
        <f t="shared" ca="1" si="3"/>
        <v>739175.25584813394</v>
      </c>
    </row>
    <row r="36" spans="2:6" x14ac:dyDescent="0.25">
      <c r="B36" s="72">
        <v>16</v>
      </c>
      <c r="C36" s="73">
        <f t="shared" ca="1" si="0"/>
        <v>45</v>
      </c>
      <c r="D36" s="74">
        <f t="shared" ca="1" si="1"/>
        <v>86.541615412094799</v>
      </c>
      <c r="E36" s="75">
        <f t="shared" ca="1" si="2"/>
        <v>11921.994820031152</v>
      </c>
      <c r="F36" s="76">
        <f t="shared" ca="1" si="3"/>
        <v>400338.2526262328</v>
      </c>
    </row>
    <row r="37" spans="2:6" x14ac:dyDescent="0.25">
      <c r="B37" s="72">
        <v>17</v>
      </c>
      <c r="C37" s="73">
        <f t="shared" ca="1" si="0"/>
        <v>43</v>
      </c>
      <c r="D37" s="74">
        <f t="shared" ca="1" si="1"/>
        <v>90.842226579842148</v>
      </c>
      <c r="E37" s="75">
        <f t="shared" ca="1" si="2"/>
        <v>20713.122606638131</v>
      </c>
      <c r="F37" s="76">
        <f t="shared" ca="1" si="3"/>
        <v>1385277.0799591835</v>
      </c>
    </row>
    <row r="38" spans="2:6" x14ac:dyDescent="0.25">
      <c r="B38" s="72">
        <v>18</v>
      </c>
      <c r="C38" s="73">
        <f t="shared" ca="1" si="0"/>
        <v>45</v>
      </c>
      <c r="D38" s="74">
        <f t="shared" ca="1" si="1"/>
        <v>84.922038348271727</v>
      </c>
      <c r="E38" s="75">
        <f t="shared" ca="1" si="2"/>
        <v>25375.007013275816</v>
      </c>
      <c r="F38" s="76">
        <f t="shared" ca="1" si="3"/>
        <v>2021604.1120391935</v>
      </c>
    </row>
    <row r="39" spans="2:6" x14ac:dyDescent="0.25">
      <c r="B39" s="72">
        <v>19</v>
      </c>
      <c r="C39" s="73">
        <f t="shared" ca="1" si="0"/>
        <v>45</v>
      </c>
      <c r="D39" s="74">
        <f t="shared" ca="1" si="1"/>
        <v>88.972820953323549</v>
      </c>
      <c r="E39" s="75">
        <f t="shared" ca="1" si="2"/>
        <v>11185.735164832775</v>
      </c>
      <c r="F39" s="76">
        <f t="shared" ca="1" si="3"/>
        <v>286663.5615739245</v>
      </c>
    </row>
    <row r="40" spans="2:6" x14ac:dyDescent="0.25">
      <c r="B40" s="72">
        <v>20</v>
      </c>
      <c r="C40" s="73">
        <f t="shared" ca="1" si="0"/>
        <v>43</v>
      </c>
      <c r="D40" s="74">
        <f t="shared" ca="1" si="1"/>
        <v>93.85417228390456</v>
      </c>
      <c r="E40" s="75">
        <f t="shared" ca="1" si="2"/>
        <v>20161.846272895393</v>
      </c>
      <c r="F40" s="76">
        <f t="shared" ca="1" si="3"/>
        <v>1261066.9385585277</v>
      </c>
    </row>
    <row r="41" spans="2:6" x14ac:dyDescent="0.25">
      <c r="B41" s="72">
        <v>21</v>
      </c>
      <c r="C41" s="73">
        <f t="shared" ca="1" si="0"/>
        <v>46</v>
      </c>
      <c r="D41" s="74">
        <f t="shared" ca="1" si="1"/>
        <v>85.157597115426611</v>
      </c>
      <c r="E41" s="75">
        <f t="shared" ca="1" si="2"/>
        <v>16999.189281519823</v>
      </c>
      <c r="F41" s="76">
        <f t="shared" ca="1" si="3"/>
        <v>1003225.3120239805</v>
      </c>
    </row>
    <row r="42" spans="2:6" x14ac:dyDescent="0.25">
      <c r="B42" s="72">
        <v>22</v>
      </c>
      <c r="C42" s="73">
        <f t="shared" ca="1" si="0"/>
        <v>46</v>
      </c>
      <c r="D42" s="74">
        <f t="shared" ca="1" si="1"/>
        <v>80.334371656687537</v>
      </c>
      <c r="E42" s="75">
        <f t="shared" ca="1" si="2"/>
        <v>12370.192478464385</v>
      </c>
      <c r="F42" s="76">
        <f t="shared" ca="1" si="3"/>
        <v>517397.43309855158</v>
      </c>
    </row>
    <row r="43" spans="2:6" x14ac:dyDescent="0.25">
      <c r="B43" s="72">
        <v>23</v>
      </c>
      <c r="C43" s="73">
        <f t="shared" ca="1" si="0"/>
        <v>44</v>
      </c>
      <c r="D43" s="74">
        <f t="shared" ca="1" si="1"/>
        <v>95.215702142894017</v>
      </c>
      <c r="E43" s="75">
        <f t="shared" ca="1" si="2"/>
        <v>16152.595981158713</v>
      </c>
      <c r="F43" s="76">
        <f t="shared" ca="1" si="3"/>
        <v>773301.4083610212</v>
      </c>
    </row>
    <row r="44" spans="2:6" x14ac:dyDescent="0.25">
      <c r="B44" s="72">
        <v>24</v>
      </c>
      <c r="C44" s="73">
        <f t="shared" ca="1" si="0"/>
        <v>45</v>
      </c>
      <c r="D44" s="74">
        <f t="shared" ca="1" si="1"/>
        <v>91.199638104157344</v>
      </c>
      <c r="E44" s="75">
        <f t="shared" ca="1" si="2"/>
        <v>11389.620002472568</v>
      </c>
      <c r="F44" s="76">
        <f t="shared" ca="1" si="3"/>
        <v>284753.258135034</v>
      </c>
    </row>
    <row r="45" spans="2:6" x14ac:dyDescent="0.25">
      <c r="B45" s="72">
        <v>25</v>
      </c>
      <c r="C45" s="73">
        <f t="shared" ca="1" si="0"/>
        <v>44</v>
      </c>
      <c r="D45" s="74">
        <f t="shared" ca="1" si="1"/>
        <v>86.922132840787626</v>
      </c>
      <c r="E45" s="75">
        <f t="shared" ca="1" si="2"/>
        <v>13071.845011045354</v>
      </c>
      <c r="F45" s="76">
        <f t="shared" ca="1" si="3"/>
        <v>543495.57874002634</v>
      </c>
    </row>
    <row r="46" spans="2:6" x14ac:dyDescent="0.25">
      <c r="B46" s="72">
        <v>26</v>
      </c>
      <c r="C46" s="73">
        <f t="shared" ca="1" si="0"/>
        <v>44</v>
      </c>
      <c r="D46" s="74">
        <f t="shared" ca="1" si="1"/>
        <v>93.833424092612077</v>
      </c>
      <c r="E46" s="75">
        <f t="shared" ca="1" si="2"/>
        <v>16800.999531243102</v>
      </c>
      <c r="F46" s="76">
        <f t="shared" ca="1" si="3"/>
        <v>867709.58970992523</v>
      </c>
    </row>
    <row r="47" spans="2:6" x14ac:dyDescent="0.25">
      <c r="B47" s="72">
        <v>27</v>
      </c>
      <c r="C47" s="73">
        <f t="shared" ca="1" si="0"/>
        <v>43</v>
      </c>
      <c r="D47" s="74">
        <f t="shared" ca="1" si="1"/>
        <v>98.918524992270363</v>
      </c>
      <c r="E47" s="75">
        <f t="shared" ca="1" si="2"/>
        <v>15028.498943686018</v>
      </c>
      <c r="F47" s="76">
        <f t="shared" ca="1" si="3"/>
        <v>609273.83404200547</v>
      </c>
    </row>
    <row r="48" spans="2:6" x14ac:dyDescent="0.25">
      <c r="B48" s="72">
        <v>28</v>
      </c>
      <c r="C48" s="73">
        <f t="shared" ca="1" si="0"/>
        <v>46</v>
      </c>
      <c r="D48" s="74">
        <f t="shared" ca="1" si="1"/>
        <v>85.943770752562955</v>
      </c>
      <c r="E48" s="75">
        <f t="shared" ca="1" si="2"/>
        <v>13858.792716966798</v>
      </c>
      <c r="F48" s="76">
        <f t="shared" ca="1" si="3"/>
        <v>622258.0173699765</v>
      </c>
    </row>
    <row r="49" spans="2:6" x14ac:dyDescent="0.25">
      <c r="B49" s="72">
        <v>29</v>
      </c>
      <c r="C49" s="73">
        <f t="shared" ca="1" si="0"/>
        <v>47</v>
      </c>
      <c r="D49" s="74">
        <f t="shared" ca="1" si="1"/>
        <v>91.932821195670641</v>
      </c>
      <c r="E49" s="75">
        <f t="shared" ca="1" si="2"/>
        <v>13321.521747705392</v>
      </c>
      <c r="F49" s="76">
        <f t="shared" ca="1" si="3"/>
        <v>466262.31615045154</v>
      </c>
    </row>
    <row r="50" spans="2:6" x14ac:dyDescent="0.25">
      <c r="B50" s="72">
        <v>30</v>
      </c>
      <c r="C50" s="73">
        <f t="shared" ca="1" si="0"/>
        <v>46</v>
      </c>
      <c r="D50" s="74">
        <f t="shared" ca="1" si="1"/>
        <v>86.60374195476146</v>
      </c>
      <c r="E50" s="75">
        <f t="shared" ca="1" si="2"/>
        <v>22196.119101958258</v>
      </c>
      <c r="F50" s="76">
        <f t="shared" ca="1" si="3"/>
        <v>1583545.2065943819</v>
      </c>
    </row>
    <row r="51" spans="2:6" x14ac:dyDescent="0.25">
      <c r="B51" s="72">
        <v>31</v>
      </c>
      <c r="C51" s="73">
        <f t="shared" ca="1" si="0"/>
        <v>44</v>
      </c>
      <c r="D51" s="74">
        <f t="shared" ca="1" si="1"/>
        <v>96.4773164202727</v>
      </c>
      <c r="E51" s="75">
        <f t="shared" ca="1" si="2"/>
        <v>20487.032041948783</v>
      </c>
      <c r="F51" s="76">
        <f t="shared" ca="1" si="3"/>
        <v>1223307.6957761422</v>
      </c>
    </row>
    <row r="52" spans="2:6" x14ac:dyDescent="0.25">
      <c r="B52" s="72">
        <v>32</v>
      </c>
      <c r="C52" s="73">
        <f t="shared" ca="1" si="0"/>
        <v>45</v>
      </c>
      <c r="D52" s="74">
        <f t="shared" ca="1" si="1"/>
        <v>92.296232983525329</v>
      </c>
      <c r="E52" s="75">
        <f t="shared" ca="1" si="2"/>
        <v>11972.819765926253</v>
      </c>
      <c r="F52" s="76">
        <f t="shared" ca="1" si="3"/>
        <v>337409.06966326898</v>
      </c>
    </row>
    <row r="53" spans="2:6" x14ac:dyDescent="0.25">
      <c r="B53" s="72">
        <v>33</v>
      </c>
      <c r="C53" s="73">
        <f t="shared" ca="1" si="0"/>
        <v>45</v>
      </c>
      <c r="D53" s="74">
        <f t="shared" ca="1" si="1"/>
        <v>89.216469487830793</v>
      </c>
      <c r="E53" s="75">
        <f t="shared" ca="1" si="2"/>
        <v>20176.322032935823</v>
      </c>
      <c r="F53" s="76">
        <f t="shared" ca="1" si="3"/>
        <v>1315909.4756908407</v>
      </c>
    </row>
    <row r="54" spans="2:6" x14ac:dyDescent="0.25">
      <c r="B54" s="72">
        <v>34</v>
      </c>
      <c r="C54" s="73">
        <f t="shared" ca="1" si="0"/>
        <v>45</v>
      </c>
      <c r="D54" s="74">
        <f t="shared" ca="1" si="1"/>
        <v>86.339017537945011</v>
      </c>
      <c r="E54" s="75">
        <f t="shared" ca="1" si="2"/>
        <v>17020.974449894129</v>
      </c>
      <c r="F54" s="76">
        <f t="shared" ca="1" si="3"/>
        <v>1002704.5762360792</v>
      </c>
    </row>
    <row r="55" spans="2:6" x14ac:dyDescent="0.25">
      <c r="B55" s="72">
        <v>35</v>
      </c>
      <c r="C55" s="73">
        <f t="shared" ca="1" si="0"/>
        <v>43</v>
      </c>
      <c r="D55" s="74">
        <f t="shared" ca="1" si="1"/>
        <v>94.89392175838546</v>
      </c>
      <c r="E55" s="75">
        <f t="shared" ca="1" si="2"/>
        <v>19117.611883041565</v>
      </c>
      <c r="F55" s="76">
        <f t="shared" ca="1" si="3"/>
        <v>1124082.8816700359</v>
      </c>
    </row>
    <row r="56" spans="2:6" x14ac:dyDescent="0.25">
      <c r="B56" s="72">
        <v>36</v>
      </c>
      <c r="C56" s="73">
        <f t="shared" ca="1" si="0"/>
        <v>43</v>
      </c>
      <c r="D56" s="74">
        <f t="shared" ca="1" si="1"/>
        <v>85.637918145424919</v>
      </c>
      <c r="E56" s="75">
        <f t="shared" ca="1" si="2"/>
        <v>13847.04935286241</v>
      </c>
      <c r="F56" s="76">
        <f t="shared" ca="1" si="3"/>
        <v>666659.68765356624</v>
      </c>
    </row>
    <row r="57" spans="2:6" x14ac:dyDescent="0.25">
      <c r="B57" s="72">
        <v>37</v>
      </c>
      <c r="C57" s="73">
        <f t="shared" ca="1" si="0"/>
        <v>46</v>
      </c>
      <c r="D57" s="74">
        <f t="shared" ca="1" si="1"/>
        <v>85.852380882986196</v>
      </c>
      <c r="E57" s="75">
        <f t="shared" ca="1" si="2"/>
        <v>14403.15258663366</v>
      </c>
      <c r="F57" s="76">
        <f t="shared" ca="1" si="3"/>
        <v>687295.03330319212</v>
      </c>
    </row>
    <row r="58" spans="2:6" x14ac:dyDescent="0.25">
      <c r="B58" s="72">
        <v>38</v>
      </c>
      <c r="C58" s="73">
        <f t="shared" ca="1" si="0"/>
        <v>47</v>
      </c>
      <c r="D58" s="74">
        <f t="shared" ca="1" si="1"/>
        <v>82.37589787959817</v>
      </c>
      <c r="E58" s="75">
        <f t="shared" ca="1" si="2"/>
        <v>17481.841424571827</v>
      </c>
      <c r="F58" s="76">
        <f t="shared" ca="1" si="3"/>
        <v>1091249.5838256511</v>
      </c>
    </row>
    <row r="59" spans="2:6" x14ac:dyDescent="0.25">
      <c r="B59" s="72">
        <v>39</v>
      </c>
      <c r="C59" s="73">
        <f t="shared" ca="1" si="0"/>
        <v>45</v>
      </c>
      <c r="D59" s="74">
        <f t="shared" ca="1" si="1"/>
        <v>87.698668818482432</v>
      </c>
      <c r="E59" s="75">
        <f t="shared" ca="1" si="2"/>
        <v>6235.4544398812741</v>
      </c>
      <c r="F59" s="76">
        <f t="shared" ca="1" si="3"/>
        <v>-274808.34812010382</v>
      </c>
    </row>
    <row r="60" spans="2:6" x14ac:dyDescent="0.25">
      <c r="B60" s="72">
        <v>40</v>
      </c>
      <c r="C60" s="73">
        <f t="shared" ca="1" si="0"/>
        <v>45</v>
      </c>
      <c r="D60" s="74">
        <f t="shared" ca="1" si="1"/>
        <v>89.137385680046734</v>
      </c>
      <c r="E60" s="75">
        <f t="shared" ca="1" si="2"/>
        <v>18386.758512067343</v>
      </c>
      <c r="F60" s="76">
        <f t="shared" ca="1" si="3"/>
        <v>1111951.1515657092</v>
      </c>
    </row>
    <row r="61" spans="2:6" x14ac:dyDescent="0.25">
      <c r="B61" s="72">
        <v>41</v>
      </c>
      <c r="C61" s="73">
        <f t="shared" ca="1" si="0"/>
        <v>46</v>
      </c>
      <c r="D61" s="74">
        <f t="shared" ca="1" si="1"/>
        <v>80.984801087179022</v>
      </c>
      <c r="E61" s="75">
        <f t="shared" ca="1" si="2"/>
        <v>19535.622079778019</v>
      </c>
      <c r="F61" s="76">
        <f t="shared" ca="1" si="3"/>
        <v>1383642.8139498122</v>
      </c>
    </row>
    <row r="62" spans="2:6" x14ac:dyDescent="0.25">
      <c r="B62" s="72">
        <v>42</v>
      </c>
      <c r="C62" s="73">
        <f t="shared" ca="1" si="0"/>
        <v>43</v>
      </c>
      <c r="D62" s="74">
        <f t="shared" ca="1" si="1"/>
        <v>94.507318136463113</v>
      </c>
      <c r="E62" s="75">
        <f t="shared" ca="1" si="2"/>
        <v>19231.524830816954</v>
      </c>
      <c r="F62" s="76">
        <f t="shared" ca="1" si="3"/>
        <v>1144174.2797129848</v>
      </c>
    </row>
    <row r="63" spans="2:6" x14ac:dyDescent="0.25">
      <c r="B63" s="72">
        <v>43</v>
      </c>
      <c r="C63" s="73">
        <f t="shared" ca="1" si="0"/>
        <v>43</v>
      </c>
      <c r="D63" s="74">
        <f t="shared" ca="1" si="1"/>
        <v>93.784161981813909</v>
      </c>
      <c r="E63" s="75">
        <f t="shared" ca="1" si="2"/>
        <v>8622.9804875183654</v>
      </c>
      <c r="F63" s="76">
        <f t="shared" ca="1" si="3"/>
        <v>-32365.018378659734</v>
      </c>
    </row>
    <row r="64" spans="2:6" x14ac:dyDescent="0.25">
      <c r="B64" s="72">
        <v>44</v>
      </c>
      <c r="C64" s="73">
        <f t="shared" ca="1" si="0"/>
        <v>47</v>
      </c>
      <c r="D64" s="74">
        <f t="shared" ca="1" si="1"/>
        <v>99.57670841637777</v>
      </c>
      <c r="E64" s="75">
        <f t="shared" ca="1" si="2"/>
        <v>9659.0983170871732</v>
      </c>
      <c r="F64" s="76">
        <f t="shared" ca="1" si="3"/>
        <v>-10683.356634105672</v>
      </c>
    </row>
    <row r="65" spans="2:6" x14ac:dyDescent="0.25">
      <c r="B65" s="72">
        <v>45</v>
      </c>
      <c r="C65" s="73">
        <f t="shared" ca="1" si="0"/>
        <v>44</v>
      </c>
      <c r="D65" s="74">
        <f t="shared" ca="1" si="1"/>
        <v>95.778650744457266</v>
      </c>
      <c r="E65" s="75">
        <f t="shared" ca="1" si="2"/>
        <v>15549.567572013917</v>
      </c>
      <c r="F65" s="76">
        <f t="shared" ca="1" si="3"/>
        <v>698344.75055559375</v>
      </c>
    </row>
    <row r="66" spans="2:6" x14ac:dyDescent="0.25">
      <c r="B66" s="72">
        <v>46</v>
      </c>
      <c r="C66" s="73">
        <f t="shared" ca="1" si="0"/>
        <v>45</v>
      </c>
      <c r="D66" s="74">
        <f t="shared" ca="1" si="1"/>
        <v>96.66734952379322</v>
      </c>
      <c r="E66" s="75">
        <f t="shared" ca="1" si="2"/>
        <v>11740.416203462364</v>
      </c>
      <c r="F66" s="76">
        <f t="shared" ca="1" si="3"/>
        <v>260129.98881142051</v>
      </c>
    </row>
    <row r="67" spans="2:6" x14ac:dyDescent="0.25">
      <c r="B67" s="72">
        <v>47</v>
      </c>
      <c r="C67" s="73">
        <f t="shared" ca="1" si="0"/>
        <v>45</v>
      </c>
      <c r="D67" s="74">
        <f t="shared" ca="1" si="1"/>
        <v>99.038636185451168</v>
      </c>
      <c r="E67" s="75">
        <f t="shared" ca="1" si="2"/>
        <v>12763.445107132926</v>
      </c>
      <c r="F67" s="76">
        <f t="shared" ca="1" si="3"/>
        <v>339668.60541680222</v>
      </c>
    </row>
    <row r="68" spans="2:6" x14ac:dyDescent="0.25">
      <c r="B68" s="72">
        <v>48</v>
      </c>
      <c r="C68" s="73">
        <f t="shared" ca="1" si="0"/>
        <v>45</v>
      </c>
      <c r="D68" s="74">
        <f t="shared" ca="1" si="1"/>
        <v>85.880271495850508</v>
      </c>
      <c r="E68" s="75">
        <f t="shared" ca="1" si="2"/>
        <v>13423.574267727903</v>
      </c>
      <c r="F68" s="76">
        <f t="shared" ca="1" si="3"/>
        <v>585588.94805930718</v>
      </c>
    </row>
    <row r="69" spans="2:6" x14ac:dyDescent="0.25">
      <c r="B69" s="72">
        <v>49</v>
      </c>
      <c r="C69" s="73">
        <f t="shared" ca="1" si="0"/>
        <v>47</v>
      </c>
      <c r="D69" s="74">
        <f t="shared" ca="1" si="1"/>
        <v>84.742158713307006</v>
      </c>
      <c r="E69" s="75">
        <f t="shared" ca="1" si="2"/>
        <v>19298.276886277636</v>
      </c>
      <c r="F69" s="76">
        <f t="shared" ca="1" si="3"/>
        <v>1262874.288237799</v>
      </c>
    </row>
    <row r="70" spans="2:6" x14ac:dyDescent="0.25">
      <c r="B70" s="72">
        <v>50</v>
      </c>
      <c r="C70" s="73">
        <f t="shared" ca="1" si="0"/>
        <v>45</v>
      </c>
      <c r="D70" s="74">
        <f t="shared" ca="1" si="1"/>
        <v>97.422141523752614</v>
      </c>
      <c r="E70" s="75">
        <f t="shared" ca="1" si="2"/>
        <v>20285.986900394728</v>
      </c>
      <c r="F70" s="76">
        <f t="shared" ca="1" si="3"/>
        <v>1162037.0409212778</v>
      </c>
    </row>
    <row r="71" spans="2:6" x14ac:dyDescent="0.25">
      <c r="B71" s="72">
        <v>51</v>
      </c>
      <c r="C71" s="73">
        <f t="shared" ca="1" si="0"/>
        <v>45</v>
      </c>
      <c r="D71" s="74">
        <f t="shared" ca="1" si="1"/>
        <v>82.139563530938759</v>
      </c>
      <c r="E71" s="75">
        <f t="shared" ca="1" si="2"/>
        <v>22830.647716404896</v>
      </c>
      <c r="F71" s="76">
        <f t="shared" ca="1" si="3"/>
        <v>1782152.695592477</v>
      </c>
    </row>
    <row r="72" spans="2:6" x14ac:dyDescent="0.25">
      <c r="B72" s="72">
        <v>52</v>
      </c>
      <c r="C72" s="73">
        <f t="shared" ca="1" si="0"/>
        <v>46</v>
      </c>
      <c r="D72" s="74">
        <f t="shared" ca="1" si="1"/>
        <v>92.52816277350253</v>
      </c>
      <c r="E72" s="75">
        <f t="shared" ca="1" si="2"/>
        <v>17484.895506493885</v>
      </c>
      <c r="F72" s="76">
        <f t="shared" ca="1" si="3"/>
        <v>931588.53031570953</v>
      </c>
    </row>
    <row r="73" spans="2:6" x14ac:dyDescent="0.25">
      <c r="B73" s="72">
        <v>53</v>
      </c>
      <c r="C73" s="73">
        <f t="shared" ca="1" si="0"/>
        <v>45</v>
      </c>
      <c r="D73" s="74">
        <f t="shared" ca="1" si="1"/>
        <v>85.412336166423074</v>
      </c>
      <c r="E73" s="75">
        <f t="shared" ca="1" si="2"/>
        <v>13174.236676310624</v>
      </c>
      <c r="F73" s="76">
        <f t="shared" ca="1" si="3"/>
        <v>562301.95023430395</v>
      </c>
    </row>
    <row r="74" spans="2:6" x14ac:dyDescent="0.25">
      <c r="B74" s="72">
        <v>54</v>
      </c>
      <c r="C74" s="73">
        <f t="shared" ca="1" si="0"/>
        <v>44</v>
      </c>
      <c r="D74" s="74">
        <f t="shared" ca="1" si="1"/>
        <v>89.157093516501789</v>
      </c>
      <c r="E74" s="75">
        <f t="shared" ca="1" si="2"/>
        <v>22302.484272672911</v>
      </c>
      <c r="F74" s="76">
        <f t="shared" ca="1" si="3"/>
        <v>1583584.5999489375</v>
      </c>
    </row>
    <row r="75" spans="2:6" x14ac:dyDescent="0.25">
      <c r="B75" s="72">
        <v>55</v>
      </c>
      <c r="C75" s="73">
        <f t="shared" ca="1" si="0"/>
        <v>47</v>
      </c>
      <c r="D75" s="74">
        <f t="shared" ca="1" si="1"/>
        <v>88.711610305800676</v>
      </c>
      <c r="E75" s="75">
        <f t="shared" ca="1" si="2"/>
        <v>12132.086268174426</v>
      </c>
      <c r="F75" s="76">
        <f t="shared" ca="1" si="3"/>
        <v>374424.51695258869</v>
      </c>
    </row>
    <row r="76" spans="2:6" x14ac:dyDescent="0.25">
      <c r="B76" s="72">
        <v>56</v>
      </c>
      <c r="C76" s="73">
        <f t="shared" ca="1" si="0"/>
        <v>45</v>
      </c>
      <c r="D76" s="74">
        <f t="shared" ca="1" si="1"/>
        <v>98.698257679061712</v>
      </c>
      <c r="E76" s="75">
        <f t="shared" ca="1" si="2"/>
        <v>18347.792655655845</v>
      </c>
      <c r="F76" s="76">
        <f t="shared" ca="1" si="3"/>
        <v>932054.53438387578</v>
      </c>
    </row>
    <row r="77" spans="2:6" x14ac:dyDescent="0.25">
      <c r="B77" s="72">
        <v>57</v>
      </c>
      <c r="C77" s="73">
        <f t="shared" ca="1" si="0"/>
        <v>47</v>
      </c>
      <c r="D77" s="74">
        <f t="shared" ca="1" si="1"/>
        <v>88.004049702294708</v>
      </c>
      <c r="E77" s="75">
        <f t="shared" ca="1" si="2"/>
        <v>6049.189156966142</v>
      </c>
      <c r="F77" s="76">
        <f t="shared" ca="1" si="3"/>
        <v>-310416.93352106994</v>
      </c>
    </row>
    <row r="78" spans="2:6" x14ac:dyDescent="0.25">
      <c r="B78" s="72">
        <v>58</v>
      </c>
      <c r="C78" s="73">
        <f t="shared" ca="1" si="0"/>
        <v>43</v>
      </c>
      <c r="D78" s="74">
        <f t="shared" ca="1" si="1"/>
        <v>98.943622112614051</v>
      </c>
      <c r="E78" s="75">
        <f t="shared" ca="1" si="2"/>
        <v>9303.653818919769</v>
      </c>
      <c r="F78" s="76">
        <f t="shared" ca="1" si="3"/>
        <v>-3984.5210283037741</v>
      </c>
    </row>
    <row r="79" spans="2:6" x14ac:dyDescent="0.25">
      <c r="B79" s="72">
        <v>59</v>
      </c>
      <c r="C79" s="73">
        <f t="shared" ca="1" si="0"/>
        <v>46</v>
      </c>
      <c r="D79" s="74">
        <f t="shared" ca="1" si="1"/>
        <v>99.501193440820643</v>
      </c>
      <c r="E79" s="75">
        <f t="shared" ca="1" si="2"/>
        <v>19026.684164187118</v>
      </c>
      <c r="F79" s="76">
        <f t="shared" ca="1" si="3"/>
        <v>969239.10377180367</v>
      </c>
    </row>
    <row r="80" spans="2:6" x14ac:dyDescent="0.25">
      <c r="B80" s="72">
        <v>60</v>
      </c>
      <c r="C80" s="73">
        <f t="shared" ca="1" si="0"/>
        <v>45</v>
      </c>
      <c r="D80" s="74">
        <f t="shared" ca="1" si="1"/>
        <v>94.970036640377359</v>
      </c>
      <c r="E80" s="75">
        <f t="shared" ca="1" si="2"/>
        <v>14263.238603505461</v>
      </c>
      <c r="F80" s="76">
        <f t="shared" ca="1" si="3"/>
        <v>555120.38232975546</v>
      </c>
    </row>
    <row r="81" spans="2:6" x14ac:dyDescent="0.25">
      <c r="B81" s="72">
        <v>61</v>
      </c>
      <c r="C81" s="73">
        <f t="shared" ca="1" si="0"/>
        <v>46</v>
      </c>
      <c r="D81" s="74">
        <f t="shared" ca="1" si="1"/>
        <v>84.534449646307394</v>
      </c>
      <c r="E81" s="75">
        <f t="shared" ca="1" si="2"/>
        <v>10177.635234193511</v>
      </c>
      <c r="F81" s="76">
        <f t="shared" ca="1" si="3"/>
        <v>205699.15931786736</v>
      </c>
    </row>
    <row r="82" spans="2:6" x14ac:dyDescent="0.25">
      <c r="B82" s="72">
        <v>62</v>
      </c>
      <c r="C82" s="73">
        <f t="shared" ca="1" si="0"/>
        <v>43</v>
      </c>
      <c r="D82" s="74">
        <f t="shared" ca="1" si="1"/>
        <v>81.322496310089463</v>
      </c>
      <c r="E82" s="75">
        <f t="shared" ca="1" si="2"/>
        <v>7679.8512755716774</v>
      </c>
      <c r="F82" s="76">
        <f t="shared" ca="1" si="3"/>
        <v>-42495.314251948032</v>
      </c>
    </row>
    <row r="83" spans="2:6" x14ac:dyDescent="0.25">
      <c r="B83" s="72">
        <v>63</v>
      </c>
      <c r="C83" s="73">
        <f t="shared" ca="1" si="0"/>
        <v>45</v>
      </c>
      <c r="D83" s="74">
        <f t="shared" ca="1" si="1"/>
        <v>98.757899119471716</v>
      </c>
      <c r="E83" s="75">
        <f t="shared" ca="1" si="2"/>
        <v>10907.504956373477</v>
      </c>
      <c r="F83" s="76">
        <f t="shared" ca="1" si="3"/>
        <v>147928.73697351967</v>
      </c>
    </row>
    <row r="84" spans="2:6" x14ac:dyDescent="0.25">
      <c r="B84" s="72">
        <v>64</v>
      </c>
      <c r="C84" s="73">
        <f t="shared" ca="1" si="0"/>
        <v>47</v>
      </c>
      <c r="D84" s="74">
        <f t="shared" ca="1" si="1"/>
        <v>97.016663298199489</v>
      </c>
      <c r="E84" s="75">
        <f t="shared" ca="1" si="2"/>
        <v>12723.92794953768</v>
      </c>
      <c r="F84" s="76">
        <f t="shared" ca="1" si="3"/>
        <v>335800.41209576442</v>
      </c>
    </row>
    <row r="85" spans="2:6" x14ac:dyDescent="0.25">
      <c r="B85" s="72">
        <v>65</v>
      </c>
      <c r="C85" s="73">
        <f t="shared" ca="1" si="0"/>
        <v>46</v>
      </c>
      <c r="D85" s="74">
        <f t="shared" ca="1" si="1"/>
        <v>88.904239284977223</v>
      </c>
      <c r="E85" s="75">
        <f t="shared" ca="1" si="2"/>
        <v>14822.713705822935</v>
      </c>
      <c r="F85" s="76">
        <f t="shared" ca="1" si="3"/>
        <v>691208.79612686206</v>
      </c>
    </row>
    <row r="86" spans="2:6" x14ac:dyDescent="0.25">
      <c r="B86" s="72">
        <v>66</v>
      </c>
      <c r="C86" s="73">
        <f t="shared" ref="C86:C149" ca="1" si="4">VLOOKUP(RAND(),$C$13:$E$17,3)</f>
        <v>45</v>
      </c>
      <c r="D86" s="74">
        <f t="shared" ref="D86:D149" ca="1" si="5">$G$11+($G$12-$G$11)*RAND()</f>
        <v>91.036115941546981</v>
      </c>
      <c r="E86" s="75">
        <f t="shared" ca="1" si="2"/>
        <v>17171.156759824531</v>
      </c>
      <c r="F86" s="76">
        <f t="shared" ca="1" si="3"/>
        <v>939720.56136634015</v>
      </c>
    </row>
    <row r="87" spans="2:6" x14ac:dyDescent="0.25">
      <c r="B87" s="72">
        <v>67</v>
      </c>
      <c r="C87" s="73">
        <f t="shared" ca="1" si="4"/>
        <v>46</v>
      </c>
      <c r="D87" s="74">
        <f t="shared" ca="1" si="5"/>
        <v>87.441454718255727</v>
      </c>
      <c r="E87" s="75">
        <f t="shared" ref="E87:E150" ca="1" si="6">NORMINV(RAND(),$G$16,$G$17)</f>
        <v>6720.1117074685935</v>
      </c>
      <c r="F87" s="76">
        <f t="shared" ref="F87:F150" ca="1" si="7">(($D$6-C87-D87)*E87)-$D$7-$D$8</f>
        <v>-223433.66695411073</v>
      </c>
    </row>
    <row r="88" spans="2:6" x14ac:dyDescent="0.25">
      <c r="B88" s="72">
        <v>68</v>
      </c>
      <c r="C88" s="73">
        <f t="shared" ca="1" si="4"/>
        <v>45</v>
      </c>
      <c r="D88" s="74">
        <f t="shared" ca="1" si="5"/>
        <v>94.511205068397771</v>
      </c>
      <c r="E88" s="75">
        <f t="shared" ca="1" si="6"/>
        <v>15628.301712034021</v>
      </c>
      <c r="F88" s="76">
        <f t="shared" ca="1" si="7"/>
        <v>711123.92127810093</v>
      </c>
    </row>
    <row r="89" spans="2:6" x14ac:dyDescent="0.25">
      <c r="B89" s="72">
        <v>69</v>
      </c>
      <c r="C89" s="73">
        <f t="shared" ca="1" si="4"/>
        <v>47</v>
      </c>
      <c r="D89" s="74">
        <f t="shared" ca="1" si="5"/>
        <v>92.337823543805555</v>
      </c>
      <c r="E89" s="75">
        <f t="shared" ca="1" si="6"/>
        <v>11381.908811281804</v>
      </c>
      <c r="F89" s="76">
        <f t="shared" ca="1" si="7"/>
        <v>248164.89247109951</v>
      </c>
    </row>
    <row r="90" spans="2:6" x14ac:dyDescent="0.25">
      <c r="B90" s="72">
        <v>70</v>
      </c>
      <c r="C90" s="73">
        <f t="shared" ca="1" si="4"/>
        <v>45</v>
      </c>
      <c r="D90" s="74">
        <f t="shared" ca="1" si="5"/>
        <v>93.187607063799675</v>
      </c>
      <c r="E90" s="75">
        <f t="shared" ca="1" si="6"/>
        <v>11005.805034269251</v>
      </c>
      <c r="F90" s="76">
        <f t="shared" ca="1" si="7"/>
        <v>219579.59203665587</v>
      </c>
    </row>
    <row r="91" spans="2:6" x14ac:dyDescent="0.25">
      <c r="B91" s="72">
        <v>71</v>
      </c>
      <c r="C91" s="73">
        <f t="shared" ca="1" si="4"/>
        <v>45</v>
      </c>
      <c r="D91" s="74">
        <f t="shared" ca="1" si="5"/>
        <v>97.06802458556902</v>
      </c>
      <c r="E91" s="75">
        <f t="shared" ca="1" si="6"/>
        <v>18883.753378987036</v>
      </c>
      <c r="F91" s="76">
        <f t="shared" ca="1" si="7"/>
        <v>1019277.0520540196</v>
      </c>
    </row>
    <row r="92" spans="2:6" x14ac:dyDescent="0.25">
      <c r="B92" s="72">
        <v>72</v>
      </c>
      <c r="C92" s="73">
        <f t="shared" ca="1" si="4"/>
        <v>46</v>
      </c>
      <c r="D92" s="74">
        <f t="shared" ca="1" si="5"/>
        <v>88.877595414199831</v>
      </c>
      <c r="E92" s="75">
        <f t="shared" ca="1" si="6"/>
        <v>15502.604391469124</v>
      </c>
      <c r="F92" s="76">
        <f t="shared" ca="1" si="7"/>
        <v>769194.49049684172</v>
      </c>
    </row>
    <row r="93" spans="2:6" x14ac:dyDescent="0.25">
      <c r="B93" s="72">
        <v>73</v>
      </c>
      <c r="C93" s="73">
        <f t="shared" ca="1" si="4"/>
        <v>44</v>
      </c>
      <c r="D93" s="74">
        <f t="shared" ca="1" si="5"/>
        <v>91.169732550368153</v>
      </c>
      <c r="E93" s="75">
        <f t="shared" ca="1" si="6"/>
        <v>15424.855848746385</v>
      </c>
      <c r="F93" s="76">
        <f t="shared" ca="1" si="7"/>
        <v>755815.46663481905</v>
      </c>
    </row>
    <row r="94" spans="2:6" x14ac:dyDescent="0.25">
      <c r="B94" s="72">
        <v>74</v>
      </c>
      <c r="C94" s="73">
        <f t="shared" ca="1" si="4"/>
        <v>46</v>
      </c>
      <c r="D94" s="74">
        <f t="shared" ca="1" si="5"/>
        <v>96.236834234560519</v>
      </c>
      <c r="E94" s="75">
        <f t="shared" ca="1" si="6"/>
        <v>15523.181184073275</v>
      </c>
      <c r="F94" s="76">
        <f t="shared" ca="1" si="7"/>
        <v>657303.9659621662</v>
      </c>
    </row>
    <row r="95" spans="2:6" x14ac:dyDescent="0.25">
      <c r="B95" s="72">
        <v>75</v>
      </c>
      <c r="C95" s="73">
        <f t="shared" ca="1" si="4"/>
        <v>43</v>
      </c>
      <c r="D95" s="74">
        <f t="shared" ca="1" si="5"/>
        <v>80.63431803149652</v>
      </c>
      <c r="E95" s="75">
        <f t="shared" ca="1" si="6"/>
        <v>15486.50332218824</v>
      </c>
      <c r="F95" s="76">
        <f t="shared" ca="1" si="7"/>
        <v>941476.05029362347</v>
      </c>
    </row>
    <row r="96" spans="2:6" x14ac:dyDescent="0.25">
      <c r="B96" s="72">
        <v>76</v>
      </c>
      <c r="C96" s="73">
        <f t="shared" ca="1" si="4"/>
        <v>45</v>
      </c>
      <c r="D96" s="74">
        <f t="shared" ca="1" si="5"/>
        <v>81.347178810197917</v>
      </c>
      <c r="E96" s="75">
        <f t="shared" ca="1" si="6"/>
        <v>12246.595831438663</v>
      </c>
      <c r="F96" s="76">
        <f t="shared" ca="1" si="7"/>
        <v>502079.52869722177</v>
      </c>
    </row>
    <row r="97" spans="2:6" x14ac:dyDescent="0.25">
      <c r="B97" s="72">
        <v>77</v>
      </c>
      <c r="C97" s="73">
        <f t="shared" ca="1" si="4"/>
        <v>46</v>
      </c>
      <c r="D97" s="74">
        <f t="shared" ca="1" si="5"/>
        <v>85.918102057495787</v>
      </c>
      <c r="E97" s="75">
        <f t="shared" ca="1" si="6"/>
        <v>5803.3598592417366</v>
      </c>
      <c r="F97" s="76">
        <f t="shared" ca="1" si="7"/>
        <v>-320531.61323663336</v>
      </c>
    </row>
    <row r="98" spans="2:6" x14ac:dyDescent="0.25">
      <c r="B98" s="72">
        <v>78</v>
      </c>
      <c r="C98" s="73">
        <f t="shared" ca="1" si="4"/>
        <v>47</v>
      </c>
      <c r="D98" s="74">
        <f t="shared" ca="1" si="5"/>
        <v>92.391215000245694</v>
      </c>
      <c r="E98" s="75">
        <f t="shared" ca="1" si="6"/>
        <v>20215.440386535454</v>
      </c>
      <c r="F98" s="76">
        <f t="shared" ca="1" si="7"/>
        <v>1215789.8590031145</v>
      </c>
    </row>
    <row r="99" spans="2:6" x14ac:dyDescent="0.25">
      <c r="B99" s="72">
        <v>79</v>
      </c>
      <c r="C99" s="73">
        <f t="shared" ca="1" si="4"/>
        <v>46</v>
      </c>
      <c r="D99" s="74">
        <f t="shared" ca="1" si="5"/>
        <v>98.022750175456338</v>
      </c>
      <c r="E99" s="75">
        <f t="shared" ca="1" si="6"/>
        <v>21101.016606090103</v>
      </c>
      <c r="F99" s="76">
        <f t="shared" ca="1" si="7"/>
        <v>1215126.6918093651</v>
      </c>
    </row>
    <row r="100" spans="2:6" x14ac:dyDescent="0.25">
      <c r="B100" s="72">
        <v>80</v>
      </c>
      <c r="C100" s="73">
        <f t="shared" ca="1" si="4"/>
        <v>45</v>
      </c>
      <c r="D100" s="74">
        <f t="shared" ca="1" si="5"/>
        <v>91.906990774130904</v>
      </c>
      <c r="E100" s="75">
        <f t="shared" ca="1" si="6"/>
        <v>16678.325607620034</v>
      </c>
      <c r="F100" s="76">
        <f t="shared" ca="1" si="7"/>
        <v>869523.70620700135</v>
      </c>
    </row>
    <row r="101" spans="2:6" x14ac:dyDescent="0.25">
      <c r="B101" s="72">
        <v>81</v>
      </c>
      <c r="C101" s="73">
        <f t="shared" ca="1" si="4"/>
        <v>44</v>
      </c>
      <c r="D101" s="74">
        <f t="shared" ca="1" si="5"/>
        <v>87.292932065032858</v>
      </c>
      <c r="E101" s="75">
        <f t="shared" ca="1" si="6"/>
        <v>9353.431212004085</v>
      </c>
      <c r="F101" s="76">
        <f t="shared" ca="1" si="7"/>
        <v>100964.96309640678</v>
      </c>
    </row>
    <row r="102" spans="2:6" x14ac:dyDescent="0.25">
      <c r="B102" s="72">
        <v>82</v>
      </c>
      <c r="C102" s="73">
        <f t="shared" ca="1" si="4"/>
        <v>45</v>
      </c>
      <c r="D102" s="74">
        <f t="shared" ca="1" si="5"/>
        <v>92.658318778486247</v>
      </c>
      <c r="E102" s="75">
        <f t="shared" ca="1" si="6"/>
        <v>22152.313807401442</v>
      </c>
      <c r="F102" s="76">
        <f t="shared" ca="1" si="7"/>
        <v>1466475.862262629</v>
      </c>
    </row>
    <row r="103" spans="2:6" x14ac:dyDescent="0.25">
      <c r="B103" s="72">
        <v>83</v>
      </c>
      <c r="C103" s="73">
        <f t="shared" ca="1" si="4"/>
        <v>45</v>
      </c>
      <c r="D103" s="74">
        <f t="shared" ca="1" si="5"/>
        <v>83.869736502511969</v>
      </c>
      <c r="E103" s="75">
        <f t="shared" ca="1" si="6"/>
        <v>11978.270386465991</v>
      </c>
      <c r="F103" s="76">
        <f t="shared" ca="1" si="7"/>
        <v>438952.77777031716</v>
      </c>
    </row>
    <row r="104" spans="2:6" x14ac:dyDescent="0.25">
      <c r="B104" s="72">
        <v>84</v>
      </c>
      <c r="C104" s="73">
        <f t="shared" ca="1" si="4"/>
        <v>46</v>
      </c>
      <c r="D104" s="74">
        <f t="shared" ca="1" si="5"/>
        <v>93.478162449501752</v>
      </c>
      <c r="E104" s="75">
        <f t="shared" ca="1" si="6"/>
        <v>17467.272023854828</v>
      </c>
      <c r="F104" s="76">
        <f t="shared" ca="1" si="7"/>
        <v>913047.72904699133</v>
      </c>
    </row>
    <row r="105" spans="2:6" x14ac:dyDescent="0.25">
      <c r="B105" s="72">
        <v>85</v>
      </c>
      <c r="C105" s="73">
        <f t="shared" ca="1" si="4"/>
        <v>46</v>
      </c>
      <c r="D105" s="74">
        <f t="shared" ca="1" si="5"/>
        <v>86.263737194071794</v>
      </c>
      <c r="E105" s="75">
        <f t="shared" ca="1" si="6"/>
        <v>16762.453512851745</v>
      </c>
      <c r="F105" s="76">
        <f t="shared" ca="1" si="7"/>
        <v>956786.17854841589</v>
      </c>
    </row>
    <row r="106" spans="2:6" x14ac:dyDescent="0.25">
      <c r="B106" s="72">
        <v>86</v>
      </c>
      <c r="C106" s="73">
        <f t="shared" ca="1" si="4"/>
        <v>44</v>
      </c>
      <c r="D106" s="74">
        <f t="shared" ca="1" si="5"/>
        <v>93.105772045454785</v>
      </c>
      <c r="E106" s="75">
        <f t="shared" ca="1" si="6"/>
        <v>10705.469764991185</v>
      </c>
      <c r="F106" s="76">
        <f t="shared" ca="1" si="7"/>
        <v>197880.27424441534</v>
      </c>
    </row>
    <row r="107" spans="2:6" x14ac:dyDescent="0.25">
      <c r="B107" s="72">
        <v>87</v>
      </c>
      <c r="C107" s="73">
        <f t="shared" ca="1" si="4"/>
        <v>45</v>
      </c>
      <c r="D107" s="74">
        <f t="shared" ca="1" si="5"/>
        <v>81.397290678693409</v>
      </c>
      <c r="E107" s="75">
        <f t="shared" ca="1" si="6"/>
        <v>18420.214388591939</v>
      </c>
      <c r="F107" s="76">
        <f t="shared" ca="1" si="7"/>
        <v>1258368.1903206869</v>
      </c>
    </row>
    <row r="108" spans="2:6" x14ac:dyDescent="0.25">
      <c r="B108" s="72">
        <v>88</v>
      </c>
      <c r="C108" s="73">
        <f t="shared" ca="1" si="4"/>
        <v>45</v>
      </c>
      <c r="D108" s="74">
        <f t="shared" ca="1" si="5"/>
        <v>84.439172282291452</v>
      </c>
      <c r="E108" s="75">
        <f t="shared" ca="1" si="6"/>
        <v>4449.0562082507768</v>
      </c>
      <c r="F108" s="76">
        <f t="shared" ca="1" si="7"/>
        <v>-468067.15717892721</v>
      </c>
    </row>
    <row r="109" spans="2:6" x14ac:dyDescent="0.25">
      <c r="B109" s="72">
        <v>89</v>
      </c>
      <c r="C109" s="73">
        <f t="shared" ca="1" si="4"/>
        <v>46</v>
      </c>
      <c r="D109" s="74">
        <f t="shared" ca="1" si="5"/>
        <v>84.577048297407273</v>
      </c>
      <c r="E109" s="75">
        <f t="shared" ca="1" si="6"/>
        <v>10942.090375805217</v>
      </c>
      <c r="F109" s="76">
        <f t="shared" ca="1" si="7"/>
        <v>295794.64009938599</v>
      </c>
    </row>
    <row r="110" spans="2:6" x14ac:dyDescent="0.25">
      <c r="B110" s="72">
        <v>90</v>
      </c>
      <c r="C110" s="73">
        <f t="shared" ca="1" si="4"/>
        <v>46</v>
      </c>
      <c r="D110" s="74">
        <f t="shared" ca="1" si="5"/>
        <v>87.926807430087266</v>
      </c>
      <c r="E110" s="75">
        <f t="shared" ca="1" si="6"/>
        <v>10410.059412323793</v>
      </c>
      <c r="F110" s="76">
        <f t="shared" ca="1" si="7"/>
        <v>197918.77141856845</v>
      </c>
    </row>
    <row r="111" spans="2:6" x14ac:dyDescent="0.25">
      <c r="B111" s="72">
        <v>91</v>
      </c>
      <c r="C111" s="73">
        <f t="shared" ca="1" si="4"/>
        <v>46</v>
      </c>
      <c r="D111" s="74">
        <f t="shared" ca="1" si="5"/>
        <v>84.281291822948504</v>
      </c>
      <c r="E111" s="75">
        <f t="shared" ca="1" si="6"/>
        <v>8855.7454563875581</v>
      </c>
      <c r="F111" s="76">
        <f t="shared" ca="1" si="7"/>
        <v>51342.660527124302</v>
      </c>
    </row>
    <row r="112" spans="2:6" x14ac:dyDescent="0.25">
      <c r="B112" s="72">
        <v>92</v>
      </c>
      <c r="C112" s="73">
        <f t="shared" ca="1" si="4"/>
        <v>45</v>
      </c>
      <c r="D112" s="74">
        <f t="shared" ca="1" si="5"/>
        <v>91.141075897904969</v>
      </c>
      <c r="E112" s="75">
        <f t="shared" ca="1" si="6"/>
        <v>16815.105455864468</v>
      </c>
      <c r="F112" s="76">
        <f t="shared" ca="1" si="7"/>
        <v>897734.71041213209</v>
      </c>
    </row>
    <row r="113" spans="2:6" x14ac:dyDescent="0.25">
      <c r="B113" s="72">
        <v>93</v>
      </c>
      <c r="C113" s="73">
        <f t="shared" ca="1" si="4"/>
        <v>45</v>
      </c>
      <c r="D113" s="74">
        <f t="shared" ca="1" si="5"/>
        <v>92.17112875220036</v>
      </c>
      <c r="E113" s="75">
        <f t="shared" ca="1" si="6"/>
        <v>7414.012033824155</v>
      </c>
      <c r="F113" s="76">
        <f t="shared" ca="1" si="7"/>
        <v>-170899.40283984144</v>
      </c>
    </row>
    <row r="114" spans="2:6" x14ac:dyDescent="0.25">
      <c r="B114" s="72">
        <v>94</v>
      </c>
      <c r="C114" s="73">
        <f t="shared" ca="1" si="4"/>
        <v>45</v>
      </c>
      <c r="D114" s="74">
        <f t="shared" ca="1" si="5"/>
        <v>99.935813534860287</v>
      </c>
      <c r="E114" s="75">
        <f t="shared" ca="1" si="6"/>
        <v>26107.966242105471</v>
      </c>
      <c r="F114" s="76">
        <f t="shared" ca="1" si="7"/>
        <v>1716904.2672440368</v>
      </c>
    </row>
    <row r="115" spans="2:6" x14ac:dyDescent="0.25">
      <c r="B115" s="72">
        <v>95</v>
      </c>
      <c r="C115" s="73">
        <f t="shared" ca="1" si="4"/>
        <v>46</v>
      </c>
      <c r="D115" s="74">
        <f t="shared" ca="1" si="5"/>
        <v>85.192386115083536</v>
      </c>
      <c r="E115" s="75">
        <f t="shared" ca="1" si="6"/>
        <v>21656.951649068429</v>
      </c>
      <c r="F115" s="76">
        <f t="shared" ca="1" si="7"/>
        <v>1551353.7977977586</v>
      </c>
    </row>
    <row r="116" spans="2:6" x14ac:dyDescent="0.25">
      <c r="B116" s="72">
        <v>96</v>
      </c>
      <c r="C116" s="73">
        <f t="shared" ca="1" si="4"/>
        <v>44</v>
      </c>
      <c r="D116" s="74">
        <f t="shared" ca="1" si="5"/>
        <v>89.133152918341935</v>
      </c>
      <c r="E116" s="75">
        <f t="shared" ca="1" si="6"/>
        <v>15244.308381521045</v>
      </c>
      <c r="F116" s="76">
        <f t="shared" ca="1" si="7"/>
        <v>766309.94810733735</v>
      </c>
    </row>
    <row r="117" spans="2:6" x14ac:dyDescent="0.25">
      <c r="B117" s="72">
        <v>97</v>
      </c>
      <c r="C117" s="73">
        <f t="shared" ca="1" si="4"/>
        <v>45</v>
      </c>
      <c r="D117" s="74">
        <f t="shared" ca="1" si="5"/>
        <v>96.836977140339542</v>
      </c>
      <c r="E117" s="75">
        <f t="shared" ca="1" si="6"/>
        <v>18241.743625886749</v>
      </c>
      <c r="F117" s="76">
        <f t="shared" ca="1" si="7"/>
        <v>954840.38918096712</v>
      </c>
    </row>
    <row r="118" spans="2:6" x14ac:dyDescent="0.25">
      <c r="B118" s="72">
        <v>98</v>
      </c>
      <c r="C118" s="73">
        <f t="shared" ca="1" si="4"/>
        <v>45</v>
      </c>
      <c r="D118" s="74">
        <f t="shared" ca="1" si="5"/>
        <v>83.867043610936904</v>
      </c>
      <c r="E118" s="75">
        <f t="shared" ca="1" si="6"/>
        <v>7538.4907865441146</v>
      </c>
      <c r="F118" s="76">
        <f t="shared" ca="1" si="7"/>
        <v>-94378.815100741922</v>
      </c>
    </row>
    <row r="119" spans="2:6" x14ac:dyDescent="0.25">
      <c r="B119" s="72">
        <v>99</v>
      </c>
      <c r="C119" s="73">
        <f t="shared" ca="1" si="4"/>
        <v>45</v>
      </c>
      <c r="D119" s="74">
        <f t="shared" ca="1" si="5"/>
        <v>95.150959028713899</v>
      </c>
      <c r="E119" s="75">
        <f t="shared" ca="1" si="6"/>
        <v>20940.204650838299</v>
      </c>
      <c r="F119" s="76">
        <f t="shared" ca="1" si="7"/>
        <v>1279321.1939862138</v>
      </c>
    </row>
    <row r="120" spans="2:6" x14ac:dyDescent="0.25">
      <c r="B120" s="72">
        <v>100</v>
      </c>
      <c r="C120" s="73">
        <f t="shared" ca="1" si="4"/>
        <v>47</v>
      </c>
      <c r="D120" s="74">
        <f t="shared" ca="1" si="5"/>
        <v>88.710959807666683</v>
      </c>
      <c r="E120" s="75">
        <f t="shared" ca="1" si="6"/>
        <v>16649.127177633109</v>
      </c>
      <c r="F120" s="76">
        <f t="shared" ca="1" si="7"/>
        <v>886163.63799414621</v>
      </c>
    </row>
    <row r="121" spans="2:6" x14ac:dyDescent="0.25">
      <c r="B121" s="72">
        <v>101</v>
      </c>
      <c r="C121" s="73">
        <f t="shared" ca="1" si="4"/>
        <v>45</v>
      </c>
      <c r="D121" s="74">
        <f t="shared" ca="1" si="5"/>
        <v>96.833286616716549</v>
      </c>
      <c r="E121" s="75">
        <f t="shared" ca="1" si="6"/>
        <v>18087.691280438059</v>
      </c>
      <c r="F121" s="76">
        <f t="shared" ca="1" si="7"/>
        <v>938398.42721602065</v>
      </c>
    </row>
    <row r="122" spans="2:6" x14ac:dyDescent="0.25">
      <c r="B122" s="72">
        <v>102</v>
      </c>
      <c r="C122" s="73">
        <f t="shared" ca="1" si="4"/>
        <v>45</v>
      </c>
      <c r="D122" s="74">
        <f t="shared" ca="1" si="5"/>
        <v>93.3350519752005</v>
      </c>
      <c r="E122" s="75">
        <f t="shared" ca="1" si="6"/>
        <v>15054.08357699513</v>
      </c>
      <c r="F122" s="76">
        <f t="shared" ca="1" si="7"/>
        <v>665959.37660915381</v>
      </c>
    </row>
    <row r="123" spans="2:6" x14ac:dyDescent="0.25">
      <c r="B123" s="72">
        <v>103</v>
      </c>
      <c r="C123" s="73">
        <f t="shared" ca="1" si="4"/>
        <v>45</v>
      </c>
      <c r="D123" s="74">
        <f t="shared" ca="1" si="5"/>
        <v>94.926895005607278</v>
      </c>
      <c r="E123" s="75">
        <f t="shared" ca="1" si="6"/>
        <v>22274.557500922812</v>
      </c>
      <c r="F123" s="76">
        <f t="shared" ca="1" si="7"/>
        <v>1429555.1490017921</v>
      </c>
    </row>
    <row r="124" spans="2:6" x14ac:dyDescent="0.25">
      <c r="B124" s="72">
        <v>104</v>
      </c>
      <c r="C124" s="73">
        <f t="shared" ca="1" si="4"/>
        <v>46</v>
      </c>
      <c r="D124" s="74">
        <f t="shared" ca="1" si="5"/>
        <v>93.577299042020755</v>
      </c>
      <c r="E124" s="75">
        <f t="shared" ca="1" si="6"/>
        <v>8810.6794716028653</v>
      </c>
      <c r="F124" s="76">
        <f t="shared" ca="1" si="7"/>
        <v>-35911.654942193069</v>
      </c>
    </row>
    <row r="125" spans="2:6" x14ac:dyDescent="0.25">
      <c r="B125" s="72">
        <v>105</v>
      </c>
      <c r="C125" s="73">
        <f t="shared" ca="1" si="4"/>
        <v>46</v>
      </c>
      <c r="D125" s="74">
        <f t="shared" ca="1" si="5"/>
        <v>86.303025326120363</v>
      </c>
      <c r="E125" s="75">
        <f t="shared" ca="1" si="6"/>
        <v>19438.190512604713</v>
      </c>
      <c r="F125" s="76">
        <f t="shared" ca="1" si="7"/>
        <v>1268378.0259554796</v>
      </c>
    </row>
    <row r="126" spans="2:6" x14ac:dyDescent="0.25">
      <c r="B126" s="72">
        <v>106</v>
      </c>
      <c r="C126" s="73">
        <f t="shared" ca="1" si="4"/>
        <v>46</v>
      </c>
      <c r="D126" s="74">
        <f t="shared" ca="1" si="5"/>
        <v>92.05373228652337</v>
      </c>
      <c r="E126" s="75">
        <f t="shared" ca="1" si="6"/>
        <v>12642.308716964715</v>
      </c>
      <c r="F126" s="76">
        <f t="shared" ca="1" si="7"/>
        <v>402616.96742878645</v>
      </c>
    </row>
    <row r="127" spans="2:6" x14ac:dyDescent="0.25">
      <c r="B127" s="72">
        <v>107</v>
      </c>
      <c r="C127" s="73">
        <f t="shared" ca="1" si="4"/>
        <v>45</v>
      </c>
      <c r="D127" s="74">
        <f t="shared" ca="1" si="5"/>
        <v>82.993170260303955</v>
      </c>
      <c r="E127" s="75">
        <f t="shared" ca="1" si="6"/>
        <v>17485.498631346025</v>
      </c>
      <c r="F127" s="76">
        <f t="shared" ca="1" si="7"/>
        <v>1115864.7557969769</v>
      </c>
    </row>
    <row r="128" spans="2:6" x14ac:dyDescent="0.25">
      <c r="B128" s="72">
        <v>108</v>
      </c>
      <c r="C128" s="73">
        <f t="shared" ca="1" si="4"/>
        <v>47</v>
      </c>
      <c r="D128" s="74">
        <f t="shared" ca="1" si="5"/>
        <v>94.336408808942551</v>
      </c>
      <c r="E128" s="75">
        <f t="shared" ca="1" si="6"/>
        <v>21490.130436685522</v>
      </c>
      <c r="F128" s="76">
        <f t="shared" ca="1" si="7"/>
        <v>1313704.617977811</v>
      </c>
    </row>
    <row r="129" spans="2:6" x14ac:dyDescent="0.25">
      <c r="B129" s="72">
        <v>109</v>
      </c>
      <c r="C129" s="73">
        <f t="shared" ca="1" si="4"/>
        <v>45</v>
      </c>
      <c r="D129" s="74">
        <f t="shared" ca="1" si="5"/>
        <v>83.302320696923132</v>
      </c>
      <c r="E129" s="75">
        <f t="shared" ca="1" si="6"/>
        <v>10414.241594116851</v>
      </c>
      <c r="F129" s="76">
        <f t="shared" ca="1" si="7"/>
        <v>256974.79211147968</v>
      </c>
    </row>
    <row r="130" spans="2:6" x14ac:dyDescent="0.25">
      <c r="B130" s="72">
        <v>110</v>
      </c>
      <c r="C130" s="73">
        <f t="shared" ca="1" si="4"/>
        <v>44</v>
      </c>
      <c r="D130" s="74">
        <f t="shared" ca="1" si="5"/>
        <v>88.105642359606108</v>
      </c>
      <c r="E130" s="75">
        <f t="shared" ca="1" si="6"/>
        <v>9977.0136833220386</v>
      </c>
      <c r="F130" s="76">
        <f t="shared" ca="1" si="7"/>
        <v>166256.60568134999</v>
      </c>
    </row>
    <row r="131" spans="2:6" x14ac:dyDescent="0.25">
      <c r="B131" s="72">
        <v>111</v>
      </c>
      <c r="C131" s="73">
        <f t="shared" ca="1" si="4"/>
        <v>46</v>
      </c>
      <c r="D131" s="74">
        <f t="shared" ca="1" si="5"/>
        <v>95.677636904177874</v>
      </c>
      <c r="E131" s="75">
        <f t="shared" ca="1" si="6"/>
        <v>14951.917328129124</v>
      </c>
      <c r="F131" s="76">
        <f t="shared" ca="1" si="7"/>
        <v>604675.10046818852</v>
      </c>
    </row>
    <row r="132" spans="2:6" x14ac:dyDescent="0.25">
      <c r="B132" s="72">
        <v>112</v>
      </c>
      <c r="C132" s="73">
        <f t="shared" ca="1" si="4"/>
        <v>46</v>
      </c>
      <c r="D132" s="74">
        <f t="shared" ca="1" si="5"/>
        <v>81.485571018269169</v>
      </c>
      <c r="E132" s="75">
        <f t="shared" ca="1" si="6"/>
        <v>14530.589365416467</v>
      </c>
      <c r="F132" s="76">
        <f t="shared" ca="1" si="7"/>
        <v>765676.26950659254</v>
      </c>
    </row>
    <row r="133" spans="2:6" x14ac:dyDescent="0.25">
      <c r="B133" s="72">
        <v>113</v>
      </c>
      <c r="C133" s="73">
        <f t="shared" ca="1" si="4"/>
        <v>45</v>
      </c>
      <c r="D133" s="74">
        <f t="shared" ca="1" si="5"/>
        <v>85.781504782886444</v>
      </c>
      <c r="E133" s="75">
        <f t="shared" ca="1" si="6"/>
        <v>16310.489859699584</v>
      </c>
      <c r="F133" s="76">
        <f t="shared" ca="1" si="7"/>
        <v>928201.56746767438</v>
      </c>
    </row>
    <row r="134" spans="2:6" x14ac:dyDescent="0.25">
      <c r="B134" s="72">
        <v>114</v>
      </c>
      <c r="C134" s="73">
        <f t="shared" ca="1" si="4"/>
        <v>47</v>
      </c>
      <c r="D134" s="74">
        <f t="shared" ca="1" si="5"/>
        <v>96.803643366881772</v>
      </c>
      <c r="E134" s="75">
        <f t="shared" ca="1" si="6"/>
        <v>8599.3607498434139</v>
      </c>
      <c r="F134" s="76">
        <f t="shared" ca="1" si="7"/>
        <v>-95378.579742633272</v>
      </c>
    </row>
    <row r="135" spans="2:6" x14ac:dyDescent="0.25">
      <c r="B135" s="72">
        <v>115</v>
      </c>
      <c r="C135" s="73">
        <f t="shared" ca="1" si="4"/>
        <v>47</v>
      </c>
      <c r="D135" s="74">
        <f t="shared" ca="1" si="5"/>
        <v>89.57677356503271</v>
      </c>
      <c r="E135" s="75">
        <f t="shared" ca="1" si="6"/>
        <v>4683.0420907060725</v>
      </c>
      <c r="F135" s="76">
        <f t="shared" ca="1" si="7"/>
        <v>-473517.29863206856</v>
      </c>
    </row>
    <row r="136" spans="2:6" x14ac:dyDescent="0.25">
      <c r="B136" s="72">
        <v>116</v>
      </c>
      <c r="C136" s="73">
        <f t="shared" ca="1" si="4"/>
        <v>45</v>
      </c>
      <c r="D136" s="74">
        <f t="shared" ca="1" si="5"/>
        <v>83.620521758211467</v>
      </c>
      <c r="E136" s="75">
        <f t="shared" ca="1" si="6"/>
        <v>18516.03638088343</v>
      </c>
      <c r="F136" s="76">
        <f t="shared" ca="1" si="7"/>
        <v>1228950.7986367219</v>
      </c>
    </row>
    <row r="137" spans="2:6" x14ac:dyDescent="0.25">
      <c r="B137" s="72">
        <v>117</v>
      </c>
      <c r="C137" s="73">
        <f t="shared" ca="1" si="4"/>
        <v>44</v>
      </c>
      <c r="D137" s="74">
        <f t="shared" ca="1" si="5"/>
        <v>96.884763646877914</v>
      </c>
      <c r="E137" s="75">
        <f t="shared" ca="1" si="6"/>
        <v>12252.72443172663</v>
      </c>
      <c r="F137" s="76">
        <f t="shared" ca="1" si="7"/>
        <v>324706.19790579821</v>
      </c>
    </row>
    <row r="138" spans="2:6" x14ac:dyDescent="0.25">
      <c r="B138" s="72">
        <v>118</v>
      </c>
      <c r="C138" s="73">
        <f t="shared" ca="1" si="4"/>
        <v>44</v>
      </c>
      <c r="D138" s="74">
        <f t="shared" ca="1" si="5"/>
        <v>83.028577135955217</v>
      </c>
      <c r="E138" s="75">
        <f t="shared" ca="1" si="6"/>
        <v>18602.686977727717</v>
      </c>
      <c r="F138" s="76">
        <f t="shared" ca="1" si="7"/>
        <v>1268996.1997678867</v>
      </c>
    </row>
    <row r="139" spans="2:6" x14ac:dyDescent="0.25">
      <c r="B139" s="72">
        <v>119</v>
      </c>
      <c r="C139" s="73">
        <f t="shared" ca="1" si="4"/>
        <v>45</v>
      </c>
      <c r="D139" s="74">
        <f t="shared" ca="1" si="5"/>
        <v>89.780806496719904</v>
      </c>
      <c r="E139" s="75">
        <f t="shared" ca="1" si="6"/>
        <v>19762.216731629174</v>
      </c>
      <c r="F139" s="76">
        <f t="shared" ca="1" si="7"/>
        <v>1257224.456923712</v>
      </c>
    </row>
    <row r="140" spans="2:6" x14ac:dyDescent="0.25">
      <c r="B140" s="72">
        <v>120</v>
      </c>
      <c r="C140" s="73">
        <f t="shared" ca="1" si="4"/>
        <v>45</v>
      </c>
      <c r="D140" s="74">
        <f t="shared" ca="1" si="5"/>
        <v>88.047582337743421</v>
      </c>
      <c r="E140" s="75">
        <f t="shared" ca="1" si="6"/>
        <v>17253.894292679466</v>
      </c>
      <c r="F140" s="76">
        <f t="shared" ca="1" si="7"/>
        <v>1000630.7573251945</v>
      </c>
    </row>
    <row r="141" spans="2:6" x14ac:dyDescent="0.25">
      <c r="B141" s="72">
        <v>121</v>
      </c>
      <c r="C141" s="73">
        <f t="shared" ca="1" si="4"/>
        <v>44</v>
      </c>
      <c r="D141" s="74">
        <f t="shared" ca="1" si="5"/>
        <v>82.264170881158407</v>
      </c>
      <c r="E141" s="75">
        <f t="shared" ca="1" si="6"/>
        <v>25841.730957555475</v>
      </c>
      <c r="F141" s="76">
        <f t="shared" ca="1" si="7"/>
        <v>2171706.2749416074</v>
      </c>
    </row>
    <row r="142" spans="2:6" x14ac:dyDescent="0.25">
      <c r="B142" s="72">
        <v>122</v>
      </c>
      <c r="C142" s="73">
        <f t="shared" ca="1" si="4"/>
        <v>45</v>
      </c>
      <c r="D142" s="74">
        <f t="shared" ca="1" si="5"/>
        <v>88.741040858895218</v>
      </c>
      <c r="E142" s="75">
        <f t="shared" ca="1" si="6"/>
        <v>19450.115775197508</v>
      </c>
      <c r="F142" s="76">
        <f t="shared" ca="1" si="7"/>
        <v>1241800.0994232469</v>
      </c>
    </row>
    <row r="143" spans="2:6" x14ac:dyDescent="0.25">
      <c r="B143" s="72">
        <v>123</v>
      </c>
      <c r="C143" s="73">
        <f t="shared" ca="1" si="4"/>
        <v>45</v>
      </c>
      <c r="D143" s="74">
        <f t="shared" ca="1" si="5"/>
        <v>95.403027899699126</v>
      </c>
      <c r="E143" s="75">
        <f t="shared" ca="1" si="6"/>
        <v>12763.529533590827</v>
      </c>
      <c r="F143" s="76">
        <f t="shared" ca="1" si="7"/>
        <v>386080.66066072928</v>
      </c>
    </row>
    <row r="144" spans="2:6" x14ac:dyDescent="0.25">
      <c r="B144" s="72">
        <v>124</v>
      </c>
      <c r="C144" s="73">
        <f t="shared" ca="1" si="4"/>
        <v>47</v>
      </c>
      <c r="D144" s="74">
        <f t="shared" ca="1" si="5"/>
        <v>87.612900108821833</v>
      </c>
      <c r="E144" s="75">
        <f t="shared" ca="1" si="6"/>
        <v>24563.677889624312</v>
      </c>
      <c r="F144" s="76">
        <f t="shared" ca="1" si="7"/>
        <v>1809767.8764551808</v>
      </c>
    </row>
    <row r="145" spans="2:6" x14ac:dyDescent="0.25">
      <c r="B145" s="72">
        <v>125</v>
      </c>
      <c r="C145" s="73">
        <f t="shared" ca="1" si="4"/>
        <v>44</v>
      </c>
      <c r="D145" s="74">
        <f t="shared" ca="1" si="5"/>
        <v>86.39901306798788</v>
      </c>
      <c r="E145" s="75">
        <f t="shared" ca="1" si="6"/>
        <v>17740.269034021414</v>
      </c>
      <c r="F145" s="76">
        <f t="shared" ca="1" si="7"/>
        <v>1104013.4158743531</v>
      </c>
    </row>
    <row r="146" spans="2:6" x14ac:dyDescent="0.25">
      <c r="B146" s="72">
        <v>126</v>
      </c>
      <c r="C146" s="73">
        <f t="shared" ca="1" si="4"/>
        <v>44</v>
      </c>
      <c r="D146" s="74">
        <f t="shared" ca="1" si="5"/>
        <v>85.911531543548989</v>
      </c>
      <c r="E146" s="75">
        <f t="shared" ca="1" si="6"/>
        <v>14854.792385598046</v>
      </c>
      <c r="F146" s="76">
        <f t="shared" ca="1" si="7"/>
        <v>769034.47443942167</v>
      </c>
    </row>
    <row r="147" spans="2:6" x14ac:dyDescent="0.25">
      <c r="B147" s="72">
        <v>127</v>
      </c>
      <c r="C147" s="73">
        <f t="shared" ca="1" si="4"/>
        <v>46</v>
      </c>
      <c r="D147" s="74">
        <f t="shared" ca="1" si="5"/>
        <v>91.268581950884524</v>
      </c>
      <c r="E147" s="75">
        <f t="shared" ca="1" si="6"/>
        <v>13250.589276826155</v>
      </c>
      <c r="F147" s="76">
        <f t="shared" ca="1" si="7"/>
        <v>480507.12988618971</v>
      </c>
    </row>
    <row r="148" spans="2:6" x14ac:dyDescent="0.25">
      <c r="B148" s="72">
        <v>128</v>
      </c>
      <c r="C148" s="73">
        <f t="shared" ca="1" si="4"/>
        <v>45</v>
      </c>
      <c r="D148" s="74">
        <f t="shared" ca="1" si="5"/>
        <v>99.514205869419982</v>
      </c>
      <c r="E148" s="75">
        <f t="shared" ca="1" si="6"/>
        <v>8257.2379291787038</v>
      </c>
      <c r="F148" s="76">
        <f t="shared" ca="1" si="7"/>
        <v>-137235.93764461705</v>
      </c>
    </row>
    <row r="149" spans="2:6" x14ac:dyDescent="0.25">
      <c r="B149" s="72">
        <v>129</v>
      </c>
      <c r="C149" s="73">
        <f t="shared" ca="1" si="4"/>
        <v>44</v>
      </c>
      <c r="D149" s="74">
        <f t="shared" ca="1" si="5"/>
        <v>88.506274534899177</v>
      </c>
      <c r="E149" s="75">
        <f t="shared" ca="1" si="6"/>
        <v>13103.150569738764</v>
      </c>
      <c r="F149" s="76">
        <f t="shared" ca="1" si="7"/>
        <v>526434.82519902708</v>
      </c>
    </row>
    <row r="150" spans="2:6" x14ac:dyDescent="0.25">
      <c r="B150" s="72">
        <v>130</v>
      </c>
      <c r="C150" s="73">
        <f t="shared" ref="C150:C213" ca="1" si="8">VLOOKUP(RAND(),$C$13:$E$17,3)</f>
        <v>47</v>
      </c>
      <c r="D150" s="74">
        <f t="shared" ref="D150:D213" ca="1" si="9">$G$11+($G$12-$G$11)*RAND()</f>
        <v>90.852637076731327</v>
      </c>
      <c r="E150" s="75">
        <f t="shared" ca="1" si="6"/>
        <v>12269.406096419381</v>
      </c>
      <c r="F150" s="76">
        <f t="shared" ca="1" si="7"/>
        <v>363712.13225169014</v>
      </c>
    </row>
    <row r="151" spans="2:6" x14ac:dyDescent="0.25">
      <c r="B151" s="72">
        <v>131</v>
      </c>
      <c r="C151" s="73">
        <f t="shared" ca="1" si="8"/>
        <v>45</v>
      </c>
      <c r="D151" s="74">
        <f t="shared" ca="1" si="9"/>
        <v>95.120210584103745</v>
      </c>
      <c r="E151" s="75">
        <f t="shared" ref="E151:E214" ca="1" si="10">NORMINV(RAND(),$G$16,$G$17)</f>
        <v>19384.906263237081</v>
      </c>
      <c r="F151" s="76">
        <f t="shared" ref="F151:F214" ca="1" si="11">(($D$6-C151-D151)*E151)-$D$7-$D$8</f>
        <v>1110624.5117881419</v>
      </c>
    </row>
    <row r="152" spans="2:6" x14ac:dyDescent="0.25">
      <c r="B152" s="72">
        <v>132</v>
      </c>
      <c r="C152" s="73">
        <f t="shared" ca="1" si="8"/>
        <v>45</v>
      </c>
      <c r="D152" s="74">
        <f t="shared" ca="1" si="9"/>
        <v>96.932376880707622</v>
      </c>
      <c r="E152" s="75">
        <f t="shared" ca="1" si="10"/>
        <v>16256.793855086813</v>
      </c>
      <c r="F152" s="76">
        <f t="shared" ca="1" si="11"/>
        <v>740576.27760446304</v>
      </c>
    </row>
    <row r="153" spans="2:6" x14ac:dyDescent="0.25">
      <c r="B153" s="72">
        <v>133</v>
      </c>
      <c r="C153" s="73">
        <f t="shared" ca="1" si="8"/>
        <v>46</v>
      </c>
      <c r="D153" s="74">
        <f t="shared" ca="1" si="9"/>
        <v>95.803733139051687</v>
      </c>
      <c r="E153" s="75">
        <f t="shared" ca="1" si="10"/>
        <v>15603.802400858096</v>
      </c>
      <c r="F153" s="76">
        <f t="shared" ca="1" si="11"/>
        <v>672669.36620789045</v>
      </c>
    </row>
    <row r="154" spans="2:6" x14ac:dyDescent="0.25">
      <c r="B154" s="72">
        <v>134</v>
      </c>
      <c r="C154" s="73">
        <f t="shared" ca="1" si="8"/>
        <v>47</v>
      </c>
      <c r="D154" s="74">
        <f t="shared" ca="1" si="9"/>
        <v>93.500501016699218</v>
      </c>
      <c r="E154" s="75">
        <f t="shared" ca="1" si="10"/>
        <v>12307.679637953512</v>
      </c>
      <c r="F154" s="76">
        <f t="shared" ca="1" si="11"/>
        <v>335377.07436492876</v>
      </c>
    </row>
    <row r="155" spans="2:6" x14ac:dyDescent="0.25">
      <c r="B155" s="72">
        <v>135</v>
      </c>
      <c r="C155" s="73">
        <f t="shared" ca="1" si="8"/>
        <v>46</v>
      </c>
      <c r="D155" s="74">
        <f t="shared" ca="1" si="9"/>
        <v>81.900550013382102</v>
      </c>
      <c r="E155" s="75">
        <f t="shared" ca="1" si="10"/>
        <v>12316.2994171316</v>
      </c>
      <c r="F155" s="76">
        <f t="shared" ca="1" si="11"/>
        <v>491497.0852851395</v>
      </c>
    </row>
    <row r="156" spans="2:6" x14ac:dyDescent="0.25">
      <c r="B156" s="72">
        <v>136</v>
      </c>
      <c r="C156" s="73">
        <f t="shared" ca="1" si="8"/>
        <v>44</v>
      </c>
      <c r="D156" s="74">
        <f t="shared" ca="1" si="9"/>
        <v>91.628322940557339</v>
      </c>
      <c r="E156" s="75">
        <f t="shared" ca="1" si="10"/>
        <v>15818.0229759096</v>
      </c>
      <c r="F156" s="76">
        <f t="shared" ca="1" si="11"/>
        <v>793315.79254366737</v>
      </c>
    </row>
    <row r="157" spans="2:6" x14ac:dyDescent="0.25">
      <c r="B157" s="72">
        <v>137</v>
      </c>
      <c r="C157" s="73">
        <f t="shared" ca="1" si="8"/>
        <v>45</v>
      </c>
      <c r="D157" s="74">
        <f t="shared" ca="1" si="9"/>
        <v>85.972674390989127</v>
      </c>
      <c r="E157" s="75">
        <f t="shared" ca="1" si="10"/>
        <v>19770.300655844141</v>
      </c>
      <c r="F157" s="76">
        <f t="shared" ca="1" si="11"/>
        <v>1333435.7128953575</v>
      </c>
    </row>
    <row r="158" spans="2:6" x14ac:dyDescent="0.25">
      <c r="B158" s="72">
        <v>138</v>
      </c>
      <c r="C158" s="73">
        <f t="shared" ca="1" si="8"/>
        <v>45</v>
      </c>
      <c r="D158" s="74">
        <f t="shared" ca="1" si="9"/>
        <v>90.181537441151761</v>
      </c>
      <c r="E158" s="75">
        <f t="shared" ca="1" si="10"/>
        <v>22583.147444073213</v>
      </c>
      <c r="F158" s="76">
        <f t="shared" ca="1" si="11"/>
        <v>1570379.1218241961</v>
      </c>
    </row>
    <row r="159" spans="2:6" x14ac:dyDescent="0.25">
      <c r="B159" s="72">
        <v>139</v>
      </c>
      <c r="C159" s="73">
        <f t="shared" ca="1" si="8"/>
        <v>44</v>
      </c>
      <c r="D159" s="74">
        <f t="shared" ca="1" si="9"/>
        <v>98.494615687942499</v>
      </c>
      <c r="E159" s="75">
        <f t="shared" ca="1" si="10"/>
        <v>19665.645380776186</v>
      </c>
      <c r="F159" s="76">
        <f t="shared" ca="1" si="11"/>
        <v>1094497.1190242062</v>
      </c>
    </row>
    <row r="160" spans="2:6" x14ac:dyDescent="0.25">
      <c r="B160" s="72">
        <v>140</v>
      </c>
      <c r="C160" s="73">
        <f t="shared" ca="1" si="8"/>
        <v>45</v>
      </c>
      <c r="D160" s="74">
        <f t="shared" ca="1" si="9"/>
        <v>98.108949006957573</v>
      </c>
      <c r="E160" s="75">
        <f t="shared" ca="1" si="10"/>
        <v>20952.456955014262</v>
      </c>
      <c r="F160" s="76">
        <f t="shared" ca="1" si="11"/>
        <v>1218677.6878529419</v>
      </c>
    </row>
    <row r="161" spans="2:6" x14ac:dyDescent="0.25">
      <c r="B161" s="72">
        <v>141</v>
      </c>
      <c r="C161" s="73">
        <f t="shared" ca="1" si="8"/>
        <v>45</v>
      </c>
      <c r="D161" s="74">
        <f t="shared" ca="1" si="9"/>
        <v>90.077346155394054</v>
      </c>
      <c r="E161" s="75">
        <f t="shared" ca="1" si="10"/>
        <v>14709.861287510366</v>
      </c>
      <c r="F161" s="76">
        <f t="shared" ca="1" si="11"/>
        <v>675786.43555921293</v>
      </c>
    </row>
    <row r="162" spans="2:6" x14ac:dyDescent="0.25">
      <c r="B162" s="72">
        <v>142</v>
      </c>
      <c r="C162" s="73">
        <f t="shared" ca="1" si="8"/>
        <v>44</v>
      </c>
      <c r="D162" s="74">
        <f t="shared" ca="1" si="9"/>
        <v>90.17616523060704</v>
      </c>
      <c r="E162" s="75">
        <f t="shared" ca="1" si="10"/>
        <v>16661.30567302051</v>
      </c>
      <c r="F162" s="76">
        <f t="shared" ca="1" si="11"/>
        <v>913115.00964125665</v>
      </c>
    </row>
    <row r="163" spans="2:6" x14ac:dyDescent="0.25">
      <c r="B163" s="72">
        <v>143</v>
      </c>
      <c r="C163" s="73">
        <f t="shared" ca="1" si="8"/>
        <v>45</v>
      </c>
      <c r="D163" s="74">
        <f t="shared" ca="1" si="9"/>
        <v>97.807388459977645</v>
      </c>
      <c r="E163" s="75">
        <f t="shared" ca="1" si="10"/>
        <v>18263.587512575425</v>
      </c>
      <c r="F163" s="76">
        <f t="shared" ca="1" si="11"/>
        <v>939458.05405012518</v>
      </c>
    </row>
    <row r="164" spans="2:6" x14ac:dyDescent="0.25">
      <c r="B164" s="72">
        <v>144</v>
      </c>
      <c r="C164" s="73">
        <f t="shared" ca="1" si="8"/>
        <v>43</v>
      </c>
      <c r="D164" s="74">
        <f t="shared" ca="1" si="9"/>
        <v>86.139007133461718</v>
      </c>
      <c r="E164" s="75">
        <f t="shared" ca="1" si="10"/>
        <v>24436.492085059392</v>
      </c>
      <c r="F164" s="76">
        <f t="shared" ca="1" si="11"/>
        <v>1928982.2034905232</v>
      </c>
    </row>
    <row r="165" spans="2:6" x14ac:dyDescent="0.25">
      <c r="B165" s="72">
        <v>145</v>
      </c>
      <c r="C165" s="73">
        <f t="shared" ca="1" si="8"/>
        <v>45</v>
      </c>
      <c r="D165" s="74">
        <f t="shared" ca="1" si="9"/>
        <v>97.032381015525345</v>
      </c>
      <c r="E165" s="75">
        <f t="shared" ca="1" si="10"/>
        <v>16643.232389974986</v>
      </c>
      <c r="F165" s="76">
        <f t="shared" ca="1" si="11"/>
        <v>780286.9409609118</v>
      </c>
    </row>
    <row r="166" spans="2:6" x14ac:dyDescent="0.25">
      <c r="B166" s="72">
        <v>146</v>
      </c>
      <c r="C166" s="73">
        <f t="shared" ca="1" si="8"/>
        <v>45</v>
      </c>
      <c r="D166" s="74">
        <f t="shared" ca="1" si="9"/>
        <v>88.187507182719571</v>
      </c>
      <c r="E166" s="75">
        <f t="shared" ca="1" si="10"/>
        <v>18400.95203912173</v>
      </c>
      <c r="F166" s="76">
        <f t="shared" ca="1" si="11"/>
        <v>1131060.1258619069</v>
      </c>
    </row>
    <row r="167" spans="2:6" x14ac:dyDescent="0.25">
      <c r="B167" s="72">
        <v>147</v>
      </c>
      <c r="C167" s="73">
        <f t="shared" ca="1" si="8"/>
        <v>44</v>
      </c>
      <c r="D167" s="74">
        <f t="shared" ca="1" si="9"/>
        <v>89.750205296307485</v>
      </c>
      <c r="E167" s="75">
        <f t="shared" ca="1" si="10"/>
        <v>14289.587620246561</v>
      </c>
      <c r="F167" s="76">
        <f t="shared" ca="1" si="11"/>
        <v>646872.03963384219</v>
      </c>
    </row>
    <row r="168" spans="2:6" x14ac:dyDescent="0.25">
      <c r="B168" s="72">
        <v>148</v>
      </c>
      <c r="C168" s="73">
        <f t="shared" ca="1" si="8"/>
        <v>45</v>
      </c>
      <c r="D168" s="74">
        <f t="shared" ca="1" si="9"/>
        <v>85.205950041823215</v>
      </c>
      <c r="E168" s="75">
        <f t="shared" ca="1" si="10"/>
        <v>16664.176004821689</v>
      </c>
      <c r="F168" s="76">
        <f t="shared" ca="1" si="11"/>
        <v>979604.95682863868</v>
      </c>
    </row>
    <row r="169" spans="2:6" x14ac:dyDescent="0.25">
      <c r="B169" s="72">
        <v>149</v>
      </c>
      <c r="C169" s="73">
        <f t="shared" ca="1" si="8"/>
        <v>45</v>
      </c>
      <c r="D169" s="74">
        <f t="shared" ca="1" si="9"/>
        <v>87.837102878788755</v>
      </c>
      <c r="E169" s="75">
        <f t="shared" ca="1" si="10"/>
        <v>9136.2613810765906</v>
      </c>
      <c r="F169" s="76">
        <f t="shared" ca="1" si="11"/>
        <v>61294.590882495278</v>
      </c>
    </row>
    <row r="170" spans="2:6" x14ac:dyDescent="0.25">
      <c r="B170" s="72">
        <v>150</v>
      </c>
      <c r="C170" s="73">
        <f t="shared" ca="1" si="8"/>
        <v>46</v>
      </c>
      <c r="D170" s="74">
        <f t="shared" ca="1" si="9"/>
        <v>86.180944465710482</v>
      </c>
      <c r="E170" s="75">
        <f t="shared" ca="1" si="10"/>
        <v>17750.835277512284</v>
      </c>
      <c r="F170" s="76">
        <f t="shared" ca="1" si="11"/>
        <v>1073635.8120637329</v>
      </c>
    </row>
    <row r="171" spans="2:6" x14ac:dyDescent="0.25">
      <c r="B171" s="72">
        <v>151</v>
      </c>
      <c r="C171" s="73">
        <f t="shared" ca="1" si="8"/>
        <v>43</v>
      </c>
      <c r="D171" s="74">
        <f t="shared" ca="1" si="9"/>
        <v>91.986428828877962</v>
      </c>
      <c r="E171" s="75">
        <f t="shared" ca="1" si="10"/>
        <v>18215.129819982492</v>
      </c>
      <c r="F171" s="76">
        <f t="shared" ca="1" si="11"/>
        <v>1076772.0001218012</v>
      </c>
    </row>
    <row r="172" spans="2:6" x14ac:dyDescent="0.25">
      <c r="B172" s="72">
        <v>152</v>
      </c>
      <c r="C172" s="73">
        <f t="shared" ca="1" si="8"/>
        <v>47</v>
      </c>
      <c r="D172" s="74">
        <f t="shared" ca="1" si="9"/>
        <v>92.720792870735536</v>
      </c>
      <c r="E172" s="75">
        <f t="shared" ca="1" si="10"/>
        <v>17337.841277933596</v>
      </c>
      <c r="F172" s="76">
        <f t="shared" ca="1" si="11"/>
        <v>894665.54818561673</v>
      </c>
    </row>
    <row r="173" spans="2:6" x14ac:dyDescent="0.25">
      <c r="B173" s="72">
        <v>153</v>
      </c>
      <c r="C173" s="73">
        <f t="shared" ca="1" si="8"/>
        <v>46</v>
      </c>
      <c r="D173" s="74">
        <f t="shared" ca="1" si="9"/>
        <v>81.15152955689706</v>
      </c>
      <c r="E173" s="75">
        <f t="shared" ca="1" si="10"/>
        <v>19989.869024191095</v>
      </c>
      <c r="F173" s="76">
        <f t="shared" ca="1" si="11"/>
        <v>1435734.9649556475</v>
      </c>
    </row>
    <row r="174" spans="2:6" x14ac:dyDescent="0.25">
      <c r="B174" s="72">
        <v>154</v>
      </c>
      <c r="C174" s="73">
        <f t="shared" ca="1" si="8"/>
        <v>47</v>
      </c>
      <c r="D174" s="74">
        <f t="shared" ca="1" si="9"/>
        <v>83.921710303732851</v>
      </c>
      <c r="E174" s="75">
        <f t="shared" ca="1" si="10"/>
        <v>16938.821049740469</v>
      </c>
      <c r="F174" s="76">
        <f t="shared" ca="1" si="11"/>
        <v>1000107.0190244832</v>
      </c>
    </row>
    <row r="175" spans="2:6" x14ac:dyDescent="0.25">
      <c r="B175" s="72">
        <v>155</v>
      </c>
      <c r="C175" s="73">
        <f t="shared" ca="1" si="8"/>
        <v>45</v>
      </c>
      <c r="D175" s="74">
        <f t="shared" ca="1" si="9"/>
        <v>92.490074691656929</v>
      </c>
      <c r="E175" s="75">
        <f t="shared" ca="1" si="10"/>
        <v>10033.52948525277</v>
      </c>
      <c r="F175" s="76">
        <f t="shared" ca="1" si="11"/>
        <v>118838.12347959424</v>
      </c>
    </row>
    <row r="176" spans="2:6" x14ac:dyDescent="0.25">
      <c r="B176" s="72">
        <v>156</v>
      </c>
      <c r="C176" s="73">
        <f t="shared" ca="1" si="8"/>
        <v>45</v>
      </c>
      <c r="D176" s="74">
        <f t="shared" ca="1" si="9"/>
        <v>95.283302387583973</v>
      </c>
      <c r="E176" s="75">
        <f t="shared" ca="1" si="10"/>
        <v>16112.749626097793</v>
      </c>
      <c r="F176" s="76">
        <f t="shared" ca="1" si="11"/>
        <v>751724.92880504322</v>
      </c>
    </row>
    <row r="177" spans="2:6" x14ac:dyDescent="0.25">
      <c r="B177" s="72">
        <v>157</v>
      </c>
      <c r="C177" s="73">
        <f t="shared" ca="1" si="8"/>
        <v>46</v>
      </c>
      <c r="D177" s="74">
        <f t="shared" ca="1" si="9"/>
        <v>85.908919982733408</v>
      </c>
      <c r="E177" s="75">
        <f t="shared" ca="1" si="10"/>
        <v>19011.071176453563</v>
      </c>
      <c r="F177" s="76">
        <f t="shared" ca="1" si="11"/>
        <v>1226026.8563360744</v>
      </c>
    </row>
    <row r="178" spans="2:6" x14ac:dyDescent="0.25">
      <c r="B178" s="72">
        <v>158</v>
      </c>
      <c r="C178" s="73">
        <f t="shared" ca="1" si="8"/>
        <v>43</v>
      </c>
      <c r="D178" s="74">
        <f t="shared" ca="1" si="9"/>
        <v>95.089147449848895</v>
      </c>
      <c r="E178" s="75">
        <f t="shared" ca="1" si="10"/>
        <v>14872.977135304072</v>
      </c>
      <c r="F178" s="76">
        <f t="shared" ca="1" si="11"/>
        <v>649574.57403547876</v>
      </c>
    </row>
    <row r="179" spans="2:6" x14ac:dyDescent="0.25">
      <c r="B179" s="72">
        <v>159</v>
      </c>
      <c r="C179" s="73">
        <f t="shared" ca="1" si="8"/>
        <v>44</v>
      </c>
      <c r="D179" s="74">
        <f t="shared" ca="1" si="9"/>
        <v>97.815743816055289</v>
      </c>
      <c r="E179" s="75">
        <f t="shared" ca="1" si="10"/>
        <v>12944.332797585233</v>
      </c>
      <c r="F179" s="76">
        <f t="shared" ca="1" si="11"/>
        <v>387428.68270661333</v>
      </c>
    </row>
    <row r="180" spans="2:6" x14ac:dyDescent="0.25">
      <c r="B180" s="72">
        <v>160</v>
      </c>
      <c r="C180" s="73">
        <f t="shared" ca="1" si="8"/>
        <v>46</v>
      </c>
      <c r="D180" s="74">
        <f t="shared" ca="1" si="9"/>
        <v>80.440262498286899</v>
      </c>
      <c r="E180" s="75">
        <f t="shared" ca="1" si="10"/>
        <v>17839.560758703799</v>
      </c>
      <c r="F180" s="76">
        <f t="shared" ca="1" si="11"/>
        <v>1186411.8837325997</v>
      </c>
    </row>
    <row r="181" spans="2:6" x14ac:dyDescent="0.25">
      <c r="B181" s="72">
        <v>161</v>
      </c>
      <c r="C181" s="73">
        <f t="shared" ca="1" si="8"/>
        <v>44</v>
      </c>
      <c r="D181" s="74">
        <f t="shared" ca="1" si="9"/>
        <v>96.219312495202502</v>
      </c>
      <c r="E181" s="75">
        <f t="shared" ca="1" si="10"/>
        <v>11486.678910215034</v>
      </c>
      <c r="F181" s="76">
        <f t="shared" ca="1" si="11"/>
        <v>249528.8290000495</v>
      </c>
    </row>
    <row r="182" spans="2:6" x14ac:dyDescent="0.25">
      <c r="B182" s="72">
        <v>162</v>
      </c>
      <c r="C182" s="73">
        <f t="shared" ca="1" si="8"/>
        <v>45</v>
      </c>
      <c r="D182" s="74">
        <f t="shared" ca="1" si="9"/>
        <v>96.816605181593573</v>
      </c>
      <c r="E182" s="75">
        <f t="shared" ca="1" si="10"/>
        <v>8792.5275414432108</v>
      </c>
      <c r="F182" s="76">
        <f t="shared" ca="1" si="11"/>
        <v>-57587.049073779956</v>
      </c>
    </row>
    <row r="183" spans="2:6" x14ac:dyDescent="0.25">
      <c r="B183" s="72">
        <v>163</v>
      </c>
      <c r="C183" s="73">
        <f t="shared" ca="1" si="8"/>
        <v>44</v>
      </c>
      <c r="D183" s="74">
        <f t="shared" ca="1" si="9"/>
        <v>93.942029866994744</v>
      </c>
      <c r="E183" s="75">
        <f t="shared" ca="1" si="10"/>
        <v>20957.228279968658</v>
      </c>
      <c r="F183" s="76">
        <f t="shared" ca="1" si="11"/>
        <v>1327467.2323873322</v>
      </c>
    </row>
    <row r="184" spans="2:6" x14ac:dyDescent="0.25">
      <c r="B184" s="72">
        <v>164</v>
      </c>
      <c r="C184" s="73">
        <f t="shared" ca="1" si="8"/>
        <v>44</v>
      </c>
      <c r="D184" s="74">
        <f t="shared" ca="1" si="9"/>
        <v>97.02362795955726</v>
      </c>
      <c r="E184" s="75">
        <f t="shared" ca="1" si="10"/>
        <v>14124.363563431503</v>
      </c>
      <c r="F184" s="76">
        <f t="shared" ca="1" si="11"/>
        <v>525097.53495955351</v>
      </c>
    </row>
    <row r="185" spans="2:6" x14ac:dyDescent="0.25">
      <c r="B185" s="72">
        <v>165</v>
      </c>
      <c r="C185" s="73">
        <f t="shared" ca="1" si="8"/>
        <v>45</v>
      </c>
      <c r="D185" s="74">
        <f t="shared" ca="1" si="9"/>
        <v>88.533542966831703</v>
      </c>
      <c r="E185" s="75">
        <f t="shared" ca="1" si="10"/>
        <v>11959.270165646965</v>
      </c>
      <c r="F185" s="76">
        <f t="shared" ca="1" si="11"/>
        <v>380894.55472972686</v>
      </c>
    </row>
    <row r="186" spans="2:6" x14ac:dyDescent="0.25">
      <c r="B186" s="72">
        <v>166</v>
      </c>
      <c r="C186" s="73">
        <f t="shared" ca="1" si="8"/>
        <v>45</v>
      </c>
      <c r="D186" s="74">
        <f t="shared" ca="1" si="9"/>
        <v>81.613343274821077</v>
      </c>
      <c r="E186" s="75">
        <f t="shared" ca="1" si="10"/>
        <v>15705.731516065149</v>
      </c>
      <c r="F186" s="76">
        <f t="shared" ca="1" si="11"/>
        <v>922171.97167448932</v>
      </c>
    </row>
    <row r="187" spans="2:6" x14ac:dyDescent="0.25">
      <c r="B187" s="72">
        <v>167</v>
      </c>
      <c r="C187" s="73">
        <f t="shared" ca="1" si="8"/>
        <v>46</v>
      </c>
      <c r="D187" s="74">
        <f t="shared" ca="1" si="9"/>
        <v>97.0847759668859</v>
      </c>
      <c r="E187" s="75">
        <f t="shared" ca="1" si="10"/>
        <v>13277.203173489077</v>
      </c>
      <c r="F187" s="76">
        <f t="shared" ca="1" si="11"/>
        <v>406257.94865326909</v>
      </c>
    </row>
    <row r="188" spans="2:6" x14ac:dyDescent="0.25">
      <c r="B188" s="72">
        <v>168</v>
      </c>
      <c r="C188" s="73">
        <f t="shared" ca="1" si="8"/>
        <v>46</v>
      </c>
      <c r="D188" s="74">
        <f t="shared" ca="1" si="9"/>
        <v>80.998869797764883</v>
      </c>
      <c r="E188" s="75">
        <f t="shared" ca="1" si="10"/>
        <v>12035.610818856168</v>
      </c>
      <c r="F188" s="76">
        <f t="shared" ca="1" si="11"/>
        <v>468358.12257470097</v>
      </c>
    </row>
    <row r="189" spans="2:6" x14ac:dyDescent="0.25">
      <c r="B189" s="72">
        <v>169</v>
      </c>
      <c r="C189" s="73">
        <f t="shared" ca="1" si="8"/>
        <v>45</v>
      </c>
      <c r="D189" s="74">
        <f t="shared" ca="1" si="9"/>
        <v>93.556157568070788</v>
      </c>
      <c r="E189" s="75">
        <f t="shared" ca="1" si="10"/>
        <v>14988.322765607749</v>
      </c>
      <c r="F189" s="76">
        <f t="shared" ca="1" si="11"/>
        <v>655367.9578436797</v>
      </c>
    </row>
    <row r="190" spans="2:6" x14ac:dyDescent="0.25">
      <c r="B190" s="72">
        <v>170</v>
      </c>
      <c r="C190" s="73">
        <f t="shared" ca="1" si="8"/>
        <v>45</v>
      </c>
      <c r="D190" s="74">
        <f t="shared" ca="1" si="9"/>
        <v>97.029104428572452</v>
      </c>
      <c r="E190" s="75">
        <f t="shared" ca="1" si="10"/>
        <v>16085.910269766415</v>
      </c>
      <c r="F190" s="76">
        <f t="shared" ca="1" si="11"/>
        <v>720724.22763853706</v>
      </c>
    </row>
    <row r="191" spans="2:6" x14ac:dyDescent="0.25">
      <c r="B191" s="72">
        <v>171</v>
      </c>
      <c r="C191" s="73">
        <f t="shared" ca="1" si="8"/>
        <v>46</v>
      </c>
      <c r="D191" s="74">
        <f t="shared" ca="1" si="9"/>
        <v>90.235061170165963</v>
      </c>
      <c r="E191" s="75">
        <f t="shared" ca="1" si="10"/>
        <v>10309.186954183539</v>
      </c>
      <c r="F191" s="76">
        <f t="shared" ca="1" si="11"/>
        <v>162514.83627382969</v>
      </c>
    </row>
    <row r="192" spans="2:6" x14ac:dyDescent="0.25">
      <c r="B192" s="72">
        <v>172</v>
      </c>
      <c r="C192" s="73">
        <f t="shared" ca="1" si="8"/>
        <v>45</v>
      </c>
      <c r="D192" s="74">
        <f t="shared" ca="1" si="9"/>
        <v>84.689733170057139</v>
      </c>
      <c r="E192" s="75">
        <f t="shared" ca="1" si="10"/>
        <v>20831.172048797154</v>
      </c>
      <c r="F192" s="76">
        <f t="shared" ca="1" si="11"/>
        <v>1485372.6955224359</v>
      </c>
    </row>
    <row r="193" spans="2:6" x14ac:dyDescent="0.25">
      <c r="B193" s="72">
        <v>173</v>
      </c>
      <c r="C193" s="73">
        <f t="shared" ca="1" si="8"/>
        <v>45</v>
      </c>
      <c r="D193" s="74">
        <f t="shared" ca="1" si="9"/>
        <v>95.495569568725045</v>
      </c>
      <c r="E193" s="75">
        <f t="shared" ca="1" si="10"/>
        <v>15999.102077785001</v>
      </c>
      <c r="F193" s="76">
        <f t="shared" ca="1" si="11"/>
        <v>735973.45836188924</v>
      </c>
    </row>
    <row r="194" spans="2:6" x14ac:dyDescent="0.25">
      <c r="B194" s="72">
        <v>174</v>
      </c>
      <c r="C194" s="73">
        <f t="shared" ca="1" si="8"/>
        <v>45</v>
      </c>
      <c r="D194" s="74">
        <f t="shared" ca="1" si="9"/>
        <v>87.749021443505072</v>
      </c>
      <c r="E194" s="75">
        <f t="shared" ca="1" si="10"/>
        <v>15440.805317124872</v>
      </c>
      <c r="F194" s="76">
        <f t="shared" ca="1" si="11"/>
        <v>795008.72781609627</v>
      </c>
    </row>
    <row r="195" spans="2:6" x14ac:dyDescent="0.25">
      <c r="B195" s="72">
        <v>175</v>
      </c>
      <c r="C195" s="73">
        <f t="shared" ca="1" si="8"/>
        <v>44</v>
      </c>
      <c r="D195" s="74">
        <f t="shared" ca="1" si="9"/>
        <v>95.594869739570314</v>
      </c>
      <c r="E195" s="75">
        <f t="shared" ca="1" si="10"/>
        <v>19974.200433520302</v>
      </c>
      <c r="F195" s="76">
        <f t="shared" ca="1" si="11"/>
        <v>1185280.0002772198</v>
      </c>
    </row>
    <row r="196" spans="2:6" x14ac:dyDescent="0.25">
      <c r="B196" s="72">
        <v>176</v>
      </c>
      <c r="C196" s="73">
        <f t="shared" ca="1" si="8"/>
        <v>45</v>
      </c>
      <c r="D196" s="74">
        <f t="shared" ca="1" si="9"/>
        <v>84.608696846774009</v>
      </c>
      <c r="E196" s="75">
        <f t="shared" ca="1" si="10"/>
        <v>18826.653441720966</v>
      </c>
      <c r="F196" s="76">
        <f t="shared" ca="1" si="11"/>
        <v>1247738.6884212331</v>
      </c>
    </row>
    <row r="197" spans="2:6" x14ac:dyDescent="0.25">
      <c r="B197" s="72">
        <v>177</v>
      </c>
      <c r="C197" s="73">
        <f t="shared" ca="1" si="8"/>
        <v>45</v>
      </c>
      <c r="D197" s="74">
        <f t="shared" ca="1" si="9"/>
        <v>95.748659909430387</v>
      </c>
      <c r="E197" s="75">
        <f t="shared" ca="1" si="10"/>
        <v>25545.77544241256</v>
      </c>
      <c r="F197" s="76">
        <f t="shared" ca="1" si="11"/>
        <v>1765364.4252939234</v>
      </c>
    </row>
    <row r="198" spans="2:6" x14ac:dyDescent="0.25">
      <c r="B198" s="72">
        <v>178</v>
      </c>
      <c r="C198" s="73">
        <f t="shared" ca="1" si="8"/>
        <v>46</v>
      </c>
      <c r="D198" s="74">
        <f t="shared" ca="1" si="9"/>
        <v>88.78316981829829</v>
      </c>
      <c r="E198" s="75">
        <f t="shared" ca="1" si="10"/>
        <v>11026.10440104372</v>
      </c>
      <c r="F198" s="76">
        <f t="shared" ca="1" si="11"/>
        <v>259366.69393972447</v>
      </c>
    </row>
    <row r="199" spans="2:6" x14ac:dyDescent="0.25">
      <c r="B199" s="72">
        <v>179</v>
      </c>
      <c r="C199" s="73">
        <f t="shared" ca="1" si="8"/>
        <v>44</v>
      </c>
      <c r="D199" s="74">
        <f t="shared" ca="1" si="9"/>
        <v>96.363938964032542</v>
      </c>
      <c r="E199" s="75">
        <f t="shared" ca="1" si="10"/>
        <v>9803.7014187018958</v>
      </c>
      <c r="F199" s="76">
        <f t="shared" ca="1" si="11"/>
        <v>65035.505700499984</v>
      </c>
    </row>
    <row r="200" spans="2:6" x14ac:dyDescent="0.25">
      <c r="B200" s="72">
        <v>180</v>
      </c>
      <c r="C200" s="73">
        <f t="shared" ca="1" si="8"/>
        <v>45</v>
      </c>
      <c r="D200" s="74">
        <f t="shared" ca="1" si="9"/>
        <v>97.268350471794918</v>
      </c>
      <c r="E200" s="75">
        <f t="shared" ca="1" si="10"/>
        <v>16743.022234044456</v>
      </c>
      <c r="F200" s="76">
        <f t="shared" ca="1" si="11"/>
        <v>787010.3811269782</v>
      </c>
    </row>
    <row r="201" spans="2:6" x14ac:dyDescent="0.25">
      <c r="B201" s="72">
        <v>181</v>
      </c>
      <c r="C201" s="73">
        <f t="shared" ca="1" si="8"/>
        <v>47</v>
      </c>
      <c r="D201" s="74">
        <f t="shared" ca="1" si="9"/>
        <v>94.50280348091043</v>
      </c>
      <c r="E201" s="75">
        <f t="shared" ca="1" si="10"/>
        <v>23954.547594735912</v>
      </c>
      <c r="F201" s="76">
        <f t="shared" ca="1" si="11"/>
        <v>1575046.7103172108</v>
      </c>
    </row>
    <row r="202" spans="2:6" x14ac:dyDescent="0.25">
      <c r="B202" s="72">
        <v>182</v>
      </c>
      <c r="C202" s="73">
        <f t="shared" ca="1" si="8"/>
        <v>46</v>
      </c>
      <c r="D202" s="74">
        <f t="shared" ca="1" si="9"/>
        <v>96.619278117690072</v>
      </c>
      <c r="E202" s="75">
        <f t="shared" ca="1" si="10"/>
        <v>10102.406637692053</v>
      </c>
      <c r="F202" s="76">
        <f t="shared" ca="1" si="11"/>
        <v>74701.31086632004</v>
      </c>
    </row>
    <row r="203" spans="2:6" x14ac:dyDescent="0.25">
      <c r="B203" s="72">
        <v>183</v>
      </c>
      <c r="C203" s="73">
        <f t="shared" ca="1" si="8"/>
        <v>45</v>
      </c>
      <c r="D203" s="74">
        <f t="shared" ca="1" si="9"/>
        <v>85.611873405853871</v>
      </c>
      <c r="E203" s="75">
        <f t="shared" ca="1" si="10"/>
        <v>7191.5730526306206</v>
      </c>
      <c r="F203" s="76">
        <f t="shared" ca="1" si="11"/>
        <v>-148603.13903411618</v>
      </c>
    </row>
    <row r="204" spans="2:6" x14ac:dyDescent="0.25">
      <c r="B204" s="72">
        <v>184</v>
      </c>
      <c r="C204" s="73">
        <f t="shared" ca="1" si="8"/>
        <v>43</v>
      </c>
      <c r="D204" s="74">
        <f t="shared" ca="1" si="9"/>
        <v>90.095675948149591</v>
      </c>
      <c r="E204" s="75">
        <f t="shared" ca="1" si="10"/>
        <v>17748.810357297061</v>
      </c>
      <c r="F204" s="76">
        <f t="shared" ca="1" si="11"/>
        <v>1057163.8671869973</v>
      </c>
    </row>
    <row r="205" spans="2:6" x14ac:dyDescent="0.25">
      <c r="B205" s="72">
        <v>185</v>
      </c>
      <c r="C205" s="73">
        <f t="shared" ca="1" si="8"/>
        <v>44</v>
      </c>
      <c r="D205" s="74">
        <f t="shared" ca="1" si="9"/>
        <v>80.02808475249509</v>
      </c>
      <c r="E205" s="75">
        <f t="shared" ca="1" si="10"/>
        <v>11431.683294175658</v>
      </c>
      <c r="F205" s="76">
        <f t="shared" ca="1" si="11"/>
        <v>428639.35577603802</v>
      </c>
    </row>
    <row r="206" spans="2:6" x14ac:dyDescent="0.25">
      <c r="B206" s="72">
        <v>186</v>
      </c>
      <c r="C206" s="73">
        <f t="shared" ca="1" si="8"/>
        <v>43</v>
      </c>
      <c r="D206" s="74">
        <f t="shared" ca="1" si="9"/>
        <v>95.468560528832285</v>
      </c>
      <c r="E206" s="75">
        <f t="shared" ca="1" si="10"/>
        <v>12799.580239732504</v>
      </c>
      <c r="F206" s="76">
        <f t="shared" ca="1" si="11"/>
        <v>414756.02852434758</v>
      </c>
    </row>
    <row r="207" spans="2:6" x14ac:dyDescent="0.25">
      <c r="B207" s="72">
        <v>187</v>
      </c>
      <c r="C207" s="73">
        <f t="shared" ca="1" si="8"/>
        <v>46</v>
      </c>
      <c r="D207" s="74">
        <f t="shared" ca="1" si="9"/>
        <v>97.022032389518614</v>
      </c>
      <c r="E207" s="75">
        <f t="shared" ca="1" si="10"/>
        <v>14824.632406402619</v>
      </c>
      <c r="F207" s="76">
        <f t="shared" ca="1" si="11"/>
        <v>571084.41300302953</v>
      </c>
    </row>
    <row r="208" spans="2:6" x14ac:dyDescent="0.25">
      <c r="B208" s="72">
        <v>188</v>
      </c>
      <c r="C208" s="73">
        <f t="shared" ca="1" si="8"/>
        <v>45</v>
      </c>
      <c r="D208" s="74">
        <f t="shared" ca="1" si="9"/>
        <v>85.680567661656326</v>
      </c>
      <c r="E208" s="75">
        <f t="shared" ca="1" si="10"/>
        <v>18224.830338558608</v>
      </c>
      <c r="F208" s="76">
        <f t="shared" ca="1" si="11"/>
        <v>1156351.5801208783</v>
      </c>
    </row>
    <row r="209" spans="2:6" x14ac:dyDescent="0.25">
      <c r="B209" s="72">
        <v>189</v>
      </c>
      <c r="C209" s="73">
        <f t="shared" ca="1" si="8"/>
        <v>45</v>
      </c>
      <c r="D209" s="74">
        <f t="shared" ca="1" si="9"/>
        <v>83.693152252500326</v>
      </c>
      <c r="E209" s="75">
        <f t="shared" ca="1" si="10"/>
        <v>20696.044317321699</v>
      </c>
      <c r="F209" s="76">
        <f t="shared" ca="1" si="11"/>
        <v>1489875.8526595277</v>
      </c>
    </row>
    <row r="210" spans="2:6" x14ac:dyDescent="0.25">
      <c r="B210" s="72">
        <v>190</v>
      </c>
      <c r="C210" s="73">
        <f t="shared" ca="1" si="8"/>
        <v>45</v>
      </c>
      <c r="D210" s="74">
        <f t="shared" ca="1" si="9"/>
        <v>84.176879528195002</v>
      </c>
      <c r="E210" s="75">
        <f t="shared" ca="1" si="10"/>
        <v>22286.572683001286</v>
      </c>
      <c r="F210" s="76">
        <f t="shared" ca="1" si="11"/>
        <v>1670446.6834989013</v>
      </c>
    </row>
    <row r="211" spans="2:6" x14ac:dyDescent="0.25">
      <c r="B211" s="72">
        <v>191</v>
      </c>
      <c r="C211" s="73">
        <f t="shared" ca="1" si="8"/>
        <v>46</v>
      </c>
      <c r="D211" s="74">
        <f t="shared" ca="1" si="9"/>
        <v>89.099699522173765</v>
      </c>
      <c r="E211" s="75">
        <f t="shared" ca="1" si="10"/>
        <v>17539.591354677486</v>
      </c>
      <c r="F211" s="76">
        <f t="shared" ca="1" si="11"/>
        <v>997764.72555604903</v>
      </c>
    </row>
    <row r="212" spans="2:6" x14ac:dyDescent="0.25">
      <c r="B212" s="72">
        <v>192</v>
      </c>
      <c r="C212" s="73">
        <f t="shared" ca="1" si="8"/>
        <v>47</v>
      </c>
      <c r="D212" s="74">
        <f t="shared" ca="1" si="9"/>
        <v>95.210925390511989</v>
      </c>
      <c r="E212" s="75">
        <f t="shared" ca="1" si="10"/>
        <v>11795.693480495098</v>
      </c>
      <c r="F212" s="76">
        <f t="shared" ca="1" si="11"/>
        <v>259651.1911592423</v>
      </c>
    </row>
    <row r="213" spans="2:6" x14ac:dyDescent="0.25">
      <c r="B213" s="72">
        <v>193</v>
      </c>
      <c r="C213" s="73">
        <f t="shared" ca="1" si="8"/>
        <v>46</v>
      </c>
      <c r="D213" s="74">
        <f t="shared" ca="1" si="9"/>
        <v>83.410435106759621</v>
      </c>
      <c r="E213" s="75">
        <f t="shared" ca="1" si="10"/>
        <v>23487.781578388807</v>
      </c>
      <c r="F213" s="76">
        <f t="shared" ca="1" si="11"/>
        <v>1808893.579266984</v>
      </c>
    </row>
    <row r="214" spans="2:6" x14ac:dyDescent="0.25">
      <c r="B214" s="72">
        <v>194</v>
      </c>
      <c r="C214" s="73">
        <f t="shared" ref="C214:C277" ca="1" si="12">VLOOKUP(RAND(),$C$13:$E$17,3)</f>
        <v>45</v>
      </c>
      <c r="D214" s="74">
        <f t="shared" ref="D214:D277" ca="1" si="13">$G$11+($G$12-$G$11)*RAND()</f>
        <v>80.398117434765339</v>
      </c>
      <c r="E214" s="75">
        <f t="shared" ca="1" si="10"/>
        <v>12832.93208142189</v>
      </c>
      <c r="F214" s="76">
        <f t="shared" ca="1" si="11"/>
        <v>586174.5640955409</v>
      </c>
    </row>
    <row r="215" spans="2:6" x14ac:dyDescent="0.25">
      <c r="B215" s="72">
        <v>195</v>
      </c>
      <c r="C215" s="73">
        <f t="shared" ca="1" si="12"/>
        <v>47</v>
      </c>
      <c r="D215" s="74">
        <f t="shared" ca="1" si="13"/>
        <v>98.755626385995939</v>
      </c>
      <c r="E215" s="75">
        <f t="shared" ref="E215:E278" ca="1" si="14">NORMINV(RAND(),$G$16,$G$17)</f>
        <v>15040.429058882261</v>
      </c>
      <c r="F215" s="76">
        <f t="shared" ref="F215:F278" ca="1" si="15">(($D$6-C215-D215)*E215)-$D$7-$D$8</f>
        <v>552839.67707016366</v>
      </c>
    </row>
    <row r="216" spans="2:6" x14ac:dyDescent="0.25">
      <c r="B216" s="72">
        <v>196</v>
      </c>
      <c r="C216" s="73">
        <f t="shared" ca="1" si="12"/>
        <v>45</v>
      </c>
      <c r="D216" s="74">
        <f t="shared" ca="1" si="13"/>
        <v>92.93274757749262</v>
      </c>
      <c r="E216" s="75">
        <f t="shared" ca="1" si="14"/>
        <v>12827.201894162234</v>
      </c>
      <c r="F216" s="76">
        <f t="shared" ca="1" si="15"/>
        <v>424682.07065338152</v>
      </c>
    </row>
    <row r="217" spans="2:6" x14ac:dyDescent="0.25">
      <c r="B217" s="72">
        <v>197</v>
      </c>
      <c r="C217" s="73">
        <f t="shared" ca="1" si="12"/>
        <v>47</v>
      </c>
      <c r="D217" s="74">
        <f t="shared" ca="1" si="13"/>
        <v>98.323204034480469</v>
      </c>
      <c r="E217" s="75">
        <f t="shared" ca="1" si="14"/>
        <v>25258.455554191158</v>
      </c>
      <c r="F217" s="76">
        <f t="shared" ca="1" si="15"/>
        <v>1618715.7428960204</v>
      </c>
    </row>
    <row r="218" spans="2:6" x14ac:dyDescent="0.25">
      <c r="B218" s="72">
        <v>198</v>
      </c>
      <c r="C218" s="73">
        <f t="shared" ca="1" si="12"/>
        <v>45</v>
      </c>
      <c r="D218" s="74">
        <f t="shared" ca="1" si="13"/>
        <v>85.405484335976936</v>
      </c>
      <c r="E218" s="75">
        <f t="shared" ca="1" si="14"/>
        <v>20117.036863562615</v>
      </c>
      <c r="F218" s="76">
        <f t="shared" ca="1" si="15"/>
        <v>1385770.2434295057</v>
      </c>
    </row>
    <row r="219" spans="2:6" x14ac:dyDescent="0.25">
      <c r="B219" s="72">
        <v>199</v>
      </c>
      <c r="C219" s="73">
        <f t="shared" ca="1" si="12"/>
        <v>46</v>
      </c>
      <c r="D219" s="74">
        <f t="shared" ca="1" si="13"/>
        <v>83.284331516405871</v>
      </c>
      <c r="E219" s="75">
        <f t="shared" ca="1" si="14"/>
        <v>10533.356864515452</v>
      </c>
      <c r="F219" s="76">
        <f t="shared" ca="1" si="15"/>
        <v>261007.85841172235</v>
      </c>
    </row>
    <row r="220" spans="2:6" x14ac:dyDescent="0.25">
      <c r="B220" s="72">
        <v>200</v>
      </c>
      <c r="C220" s="73">
        <f t="shared" ca="1" si="12"/>
        <v>45</v>
      </c>
      <c r="D220" s="74">
        <f t="shared" ca="1" si="13"/>
        <v>86.443358340569645</v>
      </c>
      <c r="E220" s="75">
        <f t="shared" ca="1" si="14"/>
        <v>14902.505271707123</v>
      </c>
      <c r="F220" s="76">
        <f t="shared" ca="1" si="15"/>
        <v>751888.47205384611</v>
      </c>
    </row>
    <row r="221" spans="2:6" x14ac:dyDescent="0.25">
      <c r="B221" s="72">
        <v>201</v>
      </c>
      <c r="C221" s="73">
        <f t="shared" ca="1" si="12"/>
        <v>46</v>
      </c>
      <c r="D221" s="74">
        <f t="shared" ca="1" si="13"/>
        <v>94.951746698429943</v>
      </c>
      <c r="E221" s="75">
        <f t="shared" ca="1" si="14"/>
        <v>8860.8233553316277</v>
      </c>
      <c r="F221" s="76">
        <f t="shared" ca="1" si="15"/>
        <v>-42603.513642660342</v>
      </c>
    </row>
    <row r="222" spans="2:6" x14ac:dyDescent="0.25">
      <c r="B222" s="72">
        <v>202</v>
      </c>
      <c r="C222" s="73">
        <f t="shared" ca="1" si="12"/>
        <v>46</v>
      </c>
      <c r="D222" s="74">
        <f t="shared" ca="1" si="13"/>
        <v>83.518837561272932</v>
      </c>
      <c r="E222" s="75">
        <f t="shared" ca="1" si="14"/>
        <v>20388.333926628253</v>
      </c>
      <c r="F222" s="76">
        <f t="shared" ca="1" si="15"/>
        <v>1436021.8377424804</v>
      </c>
    </row>
    <row r="223" spans="2:6" x14ac:dyDescent="0.25">
      <c r="B223" s="72">
        <v>203</v>
      </c>
      <c r="C223" s="73">
        <f t="shared" ca="1" si="12"/>
        <v>45</v>
      </c>
      <c r="D223" s="74">
        <f t="shared" ca="1" si="13"/>
        <v>98.161145121873403</v>
      </c>
      <c r="E223" s="75">
        <f t="shared" ca="1" si="14"/>
        <v>15653.800954509436</v>
      </c>
      <c r="F223" s="76">
        <f t="shared" ca="1" si="15"/>
        <v>656780.36751540378</v>
      </c>
    </row>
    <row r="224" spans="2:6" x14ac:dyDescent="0.25">
      <c r="B224" s="72">
        <v>204</v>
      </c>
      <c r="C224" s="73">
        <f t="shared" ca="1" si="12"/>
        <v>45</v>
      </c>
      <c r="D224" s="74">
        <f t="shared" ca="1" si="13"/>
        <v>88.972639598035741</v>
      </c>
      <c r="E224" s="75">
        <f t="shared" ca="1" si="14"/>
        <v>10044.565623550345</v>
      </c>
      <c r="F224" s="76">
        <f t="shared" ca="1" si="15"/>
        <v>155399.87006130628</v>
      </c>
    </row>
    <row r="225" spans="2:6" x14ac:dyDescent="0.25">
      <c r="B225" s="72">
        <v>205</v>
      </c>
      <c r="C225" s="73">
        <f t="shared" ca="1" si="12"/>
        <v>45</v>
      </c>
      <c r="D225" s="74">
        <f t="shared" ca="1" si="13"/>
        <v>94.667383152033736</v>
      </c>
      <c r="E225" s="75">
        <f t="shared" ca="1" si="14"/>
        <v>15724.967150307948</v>
      </c>
      <c r="F225" s="76">
        <f t="shared" ca="1" si="15"/>
        <v>719251.80839147489</v>
      </c>
    </row>
    <row r="226" spans="2:6" x14ac:dyDescent="0.25">
      <c r="B226" s="72">
        <v>206</v>
      </c>
      <c r="C226" s="73">
        <f t="shared" ca="1" si="12"/>
        <v>44</v>
      </c>
      <c r="D226" s="74">
        <f t="shared" ca="1" si="13"/>
        <v>87.393096429777472</v>
      </c>
      <c r="E226" s="75">
        <f t="shared" ca="1" si="14"/>
        <v>9063.4506173213813</v>
      </c>
      <c r="F226" s="76">
        <f t="shared" ca="1" si="15"/>
        <v>65924.36276478949</v>
      </c>
    </row>
    <row r="227" spans="2:6" x14ac:dyDescent="0.25">
      <c r="B227" s="72">
        <v>207</v>
      </c>
      <c r="C227" s="73">
        <f t="shared" ca="1" si="12"/>
        <v>45</v>
      </c>
      <c r="D227" s="74">
        <f t="shared" ca="1" si="13"/>
        <v>82.402293015005881</v>
      </c>
      <c r="E227" s="75">
        <f t="shared" ca="1" si="14"/>
        <v>19844.554096478598</v>
      </c>
      <c r="F227" s="76">
        <f t="shared" ca="1" si="15"/>
        <v>1413052.2742714691</v>
      </c>
    </row>
    <row r="228" spans="2:6" x14ac:dyDescent="0.25">
      <c r="B228" s="72">
        <v>208</v>
      </c>
      <c r="C228" s="73">
        <f t="shared" ca="1" si="12"/>
        <v>44</v>
      </c>
      <c r="D228" s="74">
        <f t="shared" ca="1" si="13"/>
        <v>83.676112193571456</v>
      </c>
      <c r="E228" s="75">
        <f t="shared" ca="1" si="14"/>
        <v>15847.780063368138</v>
      </c>
      <c r="F228" s="76">
        <f t="shared" ca="1" si="15"/>
        <v>922714.29038903094</v>
      </c>
    </row>
    <row r="229" spans="2:6" x14ac:dyDescent="0.25">
      <c r="B229" s="72">
        <v>209</v>
      </c>
      <c r="C229" s="73">
        <f t="shared" ca="1" si="12"/>
        <v>44</v>
      </c>
      <c r="D229" s="74">
        <f t="shared" ca="1" si="13"/>
        <v>87.558094522413654</v>
      </c>
      <c r="E229" s="75">
        <f t="shared" ca="1" si="14"/>
        <v>11342.632757950978</v>
      </c>
      <c r="F229" s="76">
        <f t="shared" ca="1" si="15"/>
        <v>332100.40422625327</v>
      </c>
    </row>
    <row r="230" spans="2:6" x14ac:dyDescent="0.25">
      <c r="B230" s="72">
        <v>210</v>
      </c>
      <c r="C230" s="73">
        <f t="shared" ca="1" si="12"/>
        <v>47</v>
      </c>
      <c r="D230" s="74">
        <f t="shared" ca="1" si="13"/>
        <v>86.825631029489656</v>
      </c>
      <c r="E230" s="75">
        <f t="shared" ca="1" si="14"/>
        <v>18768.586923094077</v>
      </c>
      <c r="F230" s="76">
        <f t="shared" ca="1" si="15"/>
        <v>1161660.1553355325</v>
      </c>
    </row>
    <row r="231" spans="2:6" x14ac:dyDescent="0.25">
      <c r="B231" s="72">
        <v>211</v>
      </c>
      <c r="C231" s="73">
        <f t="shared" ca="1" si="12"/>
        <v>45</v>
      </c>
      <c r="D231" s="74">
        <f t="shared" ca="1" si="13"/>
        <v>95.336206139219598</v>
      </c>
      <c r="E231" s="75">
        <f t="shared" ca="1" si="14"/>
        <v>19592.692828655359</v>
      </c>
      <c r="F231" s="76">
        <f t="shared" ca="1" si="15"/>
        <v>1129016.3347105966</v>
      </c>
    </row>
    <row r="232" spans="2:6" x14ac:dyDescent="0.25">
      <c r="B232" s="72">
        <v>212</v>
      </c>
      <c r="C232" s="73">
        <f t="shared" ca="1" si="12"/>
        <v>46</v>
      </c>
      <c r="D232" s="74">
        <f t="shared" ca="1" si="13"/>
        <v>97.40968324652431</v>
      </c>
      <c r="E232" s="75">
        <f t="shared" ca="1" si="14"/>
        <v>18960.761267682574</v>
      </c>
      <c r="F232" s="76">
        <f t="shared" ca="1" si="15"/>
        <v>1002072.7881416362</v>
      </c>
    </row>
    <row r="233" spans="2:6" x14ac:dyDescent="0.25">
      <c r="B233" s="72">
        <v>213</v>
      </c>
      <c r="C233" s="73">
        <f t="shared" ca="1" si="12"/>
        <v>43</v>
      </c>
      <c r="D233" s="74">
        <f t="shared" ca="1" si="13"/>
        <v>96.566715018305302</v>
      </c>
      <c r="E233" s="75">
        <f t="shared" ca="1" si="14"/>
        <v>9859.1290387189565</v>
      </c>
      <c r="F233" s="76">
        <f t="shared" ca="1" si="15"/>
        <v>78916.877765433164</v>
      </c>
    </row>
    <row r="234" spans="2:6" x14ac:dyDescent="0.25">
      <c r="B234" s="72">
        <v>214</v>
      </c>
      <c r="C234" s="73">
        <f t="shared" ca="1" si="12"/>
        <v>45</v>
      </c>
      <c r="D234" s="74">
        <f t="shared" ca="1" si="13"/>
        <v>93.561985149306622</v>
      </c>
      <c r="E234" s="75">
        <f t="shared" ca="1" si="14"/>
        <v>24413.245632393759</v>
      </c>
      <c r="F234" s="76">
        <f t="shared" ca="1" si="15"/>
        <v>1696150.383703927</v>
      </c>
    </row>
    <row r="235" spans="2:6" x14ac:dyDescent="0.25">
      <c r="B235" s="72">
        <v>215</v>
      </c>
      <c r="C235" s="73">
        <f t="shared" ca="1" si="12"/>
        <v>43</v>
      </c>
      <c r="D235" s="74">
        <f t="shared" ca="1" si="13"/>
        <v>94.990320910254127</v>
      </c>
      <c r="E235" s="75">
        <f t="shared" ca="1" si="14"/>
        <v>8728.7945837495281</v>
      </c>
      <c r="F235" s="76">
        <f t="shared" ca="1" si="15"/>
        <v>-31019.314417653019</v>
      </c>
    </row>
    <row r="236" spans="2:6" x14ac:dyDescent="0.25">
      <c r="B236" s="72">
        <v>216</v>
      </c>
      <c r="C236" s="73">
        <f t="shared" ca="1" si="12"/>
        <v>46</v>
      </c>
      <c r="D236" s="74">
        <f t="shared" ca="1" si="13"/>
        <v>80.091943135519756</v>
      </c>
      <c r="E236" s="75">
        <f t="shared" ca="1" si="14"/>
        <v>13921.717548015835</v>
      </c>
      <c r="F236" s="76">
        <f t="shared" ca="1" si="15"/>
        <v>711091.2520427627</v>
      </c>
    </row>
    <row r="237" spans="2:6" x14ac:dyDescent="0.25">
      <c r="B237" s="72">
        <v>217</v>
      </c>
      <c r="C237" s="73">
        <f t="shared" ca="1" si="12"/>
        <v>46</v>
      </c>
      <c r="D237" s="74">
        <f t="shared" ca="1" si="13"/>
        <v>90.611124538957284</v>
      </c>
      <c r="E237" s="75">
        <f t="shared" ca="1" si="14"/>
        <v>5221.7044022615719</v>
      </c>
      <c r="F237" s="76">
        <f t="shared" ca="1" si="15"/>
        <v>-413138.51423984568</v>
      </c>
    </row>
    <row r="238" spans="2:6" x14ac:dyDescent="0.25">
      <c r="B238" s="72">
        <v>218</v>
      </c>
      <c r="C238" s="73">
        <f t="shared" ca="1" si="12"/>
        <v>43</v>
      </c>
      <c r="D238" s="74">
        <f t="shared" ca="1" si="13"/>
        <v>82.554602353199414</v>
      </c>
      <c r="E238" s="75">
        <f t="shared" ca="1" si="14"/>
        <v>15119.602719537312</v>
      </c>
      <c r="F238" s="76">
        <f t="shared" ca="1" si="15"/>
        <v>866445.369974931</v>
      </c>
    </row>
    <row r="239" spans="2:6" x14ac:dyDescent="0.25">
      <c r="B239" s="72">
        <v>219</v>
      </c>
      <c r="C239" s="73">
        <f t="shared" ca="1" si="12"/>
        <v>45</v>
      </c>
      <c r="D239" s="74">
        <f t="shared" ca="1" si="13"/>
        <v>86.281218999088182</v>
      </c>
      <c r="E239" s="75">
        <f t="shared" ca="1" si="14"/>
        <v>15463.035751926316</v>
      </c>
      <c r="F239" s="76">
        <f t="shared" ca="1" si="15"/>
        <v>820289.71929028374</v>
      </c>
    </row>
    <row r="240" spans="2:6" x14ac:dyDescent="0.25">
      <c r="B240" s="72">
        <v>220</v>
      </c>
      <c r="C240" s="73">
        <f t="shared" ca="1" si="12"/>
        <v>45</v>
      </c>
      <c r="D240" s="74">
        <f t="shared" ca="1" si="13"/>
        <v>83.282303753332442</v>
      </c>
      <c r="E240" s="75">
        <f t="shared" ca="1" si="14"/>
        <v>12728.562310181251</v>
      </c>
      <c r="F240" s="76">
        <f t="shared" ca="1" si="15"/>
        <v>536562.71861724136</v>
      </c>
    </row>
    <row r="241" spans="2:6" x14ac:dyDescent="0.25">
      <c r="B241" s="72">
        <v>221</v>
      </c>
      <c r="C241" s="73">
        <f t="shared" ca="1" si="12"/>
        <v>46</v>
      </c>
      <c r="D241" s="74">
        <f t="shared" ca="1" si="13"/>
        <v>90.325193279533252</v>
      </c>
      <c r="E241" s="75">
        <f t="shared" ca="1" si="14"/>
        <v>18928.524043291211</v>
      </c>
      <c r="F241" s="76">
        <f t="shared" ca="1" si="15"/>
        <v>1132767.7880815449</v>
      </c>
    </row>
    <row r="242" spans="2:6" x14ac:dyDescent="0.25">
      <c r="B242" s="72">
        <v>222</v>
      </c>
      <c r="C242" s="73">
        <f t="shared" ca="1" si="12"/>
        <v>43</v>
      </c>
      <c r="D242" s="74">
        <f t="shared" ca="1" si="13"/>
        <v>92.971154329485756</v>
      </c>
      <c r="E242" s="75">
        <f t="shared" ca="1" si="14"/>
        <v>17147.199346013593</v>
      </c>
      <c r="F242" s="76">
        <f t="shared" ca="1" si="15"/>
        <v>938128.14856211306</v>
      </c>
    </row>
    <row r="243" spans="2:6" x14ac:dyDescent="0.25">
      <c r="B243" s="72">
        <v>223</v>
      </c>
      <c r="C243" s="73">
        <f t="shared" ca="1" si="12"/>
        <v>44</v>
      </c>
      <c r="D243" s="74">
        <f t="shared" ca="1" si="13"/>
        <v>92.559691202355083</v>
      </c>
      <c r="E243" s="75">
        <f t="shared" ca="1" si="14"/>
        <v>16735.335476341792</v>
      </c>
      <c r="F243" s="76">
        <f t="shared" ca="1" si="15"/>
        <v>881726.288792053</v>
      </c>
    </row>
    <row r="244" spans="2:6" x14ac:dyDescent="0.25">
      <c r="B244" s="72">
        <v>224</v>
      </c>
      <c r="C244" s="73">
        <f t="shared" ca="1" si="12"/>
        <v>45</v>
      </c>
      <c r="D244" s="74">
        <f t="shared" ca="1" si="13"/>
        <v>88.632152095248827</v>
      </c>
      <c r="E244" s="75">
        <f t="shared" ca="1" si="14"/>
        <v>14359.684664434621</v>
      </c>
      <c r="F244" s="76">
        <f t="shared" ca="1" si="15"/>
        <v>656645.91632668115</v>
      </c>
    </row>
    <row r="245" spans="2:6" x14ac:dyDescent="0.25">
      <c r="B245" s="72">
        <v>225</v>
      </c>
      <c r="C245" s="73">
        <f t="shared" ca="1" si="12"/>
        <v>45</v>
      </c>
      <c r="D245" s="74">
        <f t="shared" ca="1" si="13"/>
        <v>98.94550949783104</v>
      </c>
      <c r="E245" s="75">
        <f t="shared" ca="1" si="14"/>
        <v>13127.447849570823</v>
      </c>
      <c r="F245" s="76">
        <f t="shared" ca="1" si="15"/>
        <v>379097.34543045633</v>
      </c>
    </row>
    <row r="246" spans="2:6" x14ac:dyDescent="0.25">
      <c r="B246" s="72">
        <v>226</v>
      </c>
      <c r="C246" s="73">
        <f t="shared" ca="1" si="12"/>
        <v>45</v>
      </c>
      <c r="D246" s="74">
        <f t="shared" ca="1" si="13"/>
        <v>89.764507348649374</v>
      </c>
      <c r="E246" s="75">
        <f t="shared" ca="1" si="14"/>
        <v>28018.039991085097</v>
      </c>
      <c r="F246" s="76">
        <f t="shared" ca="1" si="15"/>
        <v>2200654.6015068498</v>
      </c>
    </row>
    <row r="247" spans="2:6" x14ac:dyDescent="0.25">
      <c r="B247" s="72">
        <v>227</v>
      </c>
      <c r="C247" s="73">
        <f t="shared" ca="1" si="12"/>
        <v>44</v>
      </c>
      <c r="D247" s="74">
        <f t="shared" ca="1" si="13"/>
        <v>98.891705380891807</v>
      </c>
      <c r="E247" s="75">
        <f t="shared" ca="1" si="14"/>
        <v>13933.998204447846</v>
      </c>
      <c r="F247" s="76">
        <f t="shared" ca="1" si="15"/>
        <v>478512.78669967665</v>
      </c>
    </row>
    <row r="248" spans="2:6" x14ac:dyDescent="0.25">
      <c r="B248" s="72">
        <v>228</v>
      </c>
      <c r="C248" s="73">
        <f t="shared" ca="1" si="12"/>
        <v>47</v>
      </c>
      <c r="D248" s="74">
        <f t="shared" ca="1" si="13"/>
        <v>92.996726858992218</v>
      </c>
      <c r="E248" s="75">
        <f t="shared" ca="1" si="14"/>
        <v>9542.1783364860457</v>
      </c>
      <c r="F248" s="76">
        <f t="shared" ca="1" si="15"/>
        <v>40128.671572195715</v>
      </c>
    </row>
    <row r="249" spans="2:6" x14ac:dyDescent="0.25">
      <c r="B249" s="72">
        <v>229</v>
      </c>
      <c r="C249" s="73">
        <f t="shared" ca="1" si="12"/>
        <v>47</v>
      </c>
      <c r="D249" s="74">
        <f t="shared" ca="1" si="13"/>
        <v>95.847875000806368</v>
      </c>
      <c r="E249" s="75">
        <f t="shared" ca="1" si="14"/>
        <v>13871.256693448446</v>
      </c>
      <c r="F249" s="76">
        <f t="shared" ca="1" si="15"/>
        <v>472463.37441884074</v>
      </c>
    </row>
    <row r="250" spans="2:6" x14ac:dyDescent="0.25">
      <c r="B250" s="72">
        <v>230</v>
      </c>
      <c r="C250" s="73">
        <f t="shared" ca="1" si="12"/>
        <v>46</v>
      </c>
      <c r="D250" s="74">
        <f t="shared" ca="1" si="13"/>
        <v>84.875904907479665</v>
      </c>
      <c r="E250" s="75">
        <f t="shared" ca="1" si="14"/>
        <v>20034.602582167929</v>
      </c>
      <c r="F250" s="76">
        <f t="shared" ca="1" si="15"/>
        <v>1366569.3005568581</v>
      </c>
    </row>
    <row r="251" spans="2:6" x14ac:dyDescent="0.25">
      <c r="B251" s="72">
        <v>231</v>
      </c>
      <c r="C251" s="73">
        <f t="shared" ca="1" si="12"/>
        <v>46</v>
      </c>
      <c r="D251" s="74">
        <f t="shared" ca="1" si="13"/>
        <v>90.312716948856846</v>
      </c>
      <c r="E251" s="75">
        <f t="shared" ca="1" si="14"/>
        <v>23416.79799708409</v>
      </c>
      <c r="F251" s="76">
        <f t="shared" ca="1" si="15"/>
        <v>1638775.3440488568</v>
      </c>
    </row>
    <row r="252" spans="2:6" x14ac:dyDescent="0.25">
      <c r="B252" s="72">
        <v>232</v>
      </c>
      <c r="C252" s="73">
        <f t="shared" ca="1" si="12"/>
        <v>47</v>
      </c>
      <c r="D252" s="74">
        <f t="shared" ca="1" si="13"/>
        <v>97.260622164966449</v>
      </c>
      <c r="E252" s="75">
        <f t="shared" ca="1" si="14"/>
        <v>15375.693985871432</v>
      </c>
      <c r="F252" s="76">
        <f t="shared" ca="1" si="15"/>
        <v>610440.62186204107</v>
      </c>
    </row>
    <row r="253" spans="2:6" x14ac:dyDescent="0.25">
      <c r="B253" s="72">
        <v>233</v>
      </c>
      <c r="C253" s="73">
        <f t="shared" ca="1" si="12"/>
        <v>46</v>
      </c>
      <c r="D253" s="74">
        <f t="shared" ca="1" si="13"/>
        <v>98.912958700752682</v>
      </c>
      <c r="E253" s="75">
        <f t="shared" ca="1" si="14"/>
        <v>18523.174105631548</v>
      </c>
      <c r="F253" s="76">
        <f t="shared" ca="1" si="15"/>
        <v>928022.38812601939</v>
      </c>
    </row>
    <row r="254" spans="2:6" x14ac:dyDescent="0.25">
      <c r="B254" s="72">
        <v>234</v>
      </c>
      <c r="C254" s="73">
        <f t="shared" ca="1" si="12"/>
        <v>46</v>
      </c>
      <c r="D254" s="74">
        <f t="shared" ca="1" si="13"/>
        <v>93.158772884689654</v>
      </c>
      <c r="E254" s="75">
        <f t="shared" ca="1" si="14"/>
        <v>12358.271301457062</v>
      </c>
      <c r="F254" s="76">
        <f t="shared" ca="1" si="15"/>
        <v>357447.68477596715</v>
      </c>
    </row>
    <row r="255" spans="2:6" x14ac:dyDescent="0.25">
      <c r="B255" s="72">
        <v>235</v>
      </c>
      <c r="C255" s="73">
        <f t="shared" ca="1" si="12"/>
        <v>47</v>
      </c>
      <c r="D255" s="74">
        <f t="shared" ca="1" si="13"/>
        <v>94.740822471404613</v>
      </c>
      <c r="E255" s="75">
        <f t="shared" ca="1" si="14"/>
        <v>14499.484996236102</v>
      </c>
      <c r="F255" s="76">
        <f t="shared" ca="1" si="15"/>
        <v>555202.8352844934</v>
      </c>
    </row>
    <row r="256" spans="2:6" x14ac:dyDescent="0.25">
      <c r="B256" s="72">
        <v>236</v>
      </c>
      <c r="C256" s="73">
        <f t="shared" ca="1" si="12"/>
        <v>47</v>
      </c>
      <c r="D256" s="74">
        <f t="shared" ca="1" si="13"/>
        <v>99.483504956292222</v>
      </c>
      <c r="E256" s="75">
        <f t="shared" ca="1" si="14"/>
        <v>15696.583513155361</v>
      </c>
      <c r="F256" s="76">
        <f t="shared" ca="1" si="15"/>
        <v>609158.72592953686</v>
      </c>
    </row>
    <row r="257" spans="2:6" x14ac:dyDescent="0.25">
      <c r="B257" s="72">
        <v>237</v>
      </c>
      <c r="C257" s="73">
        <f t="shared" ca="1" si="12"/>
        <v>44</v>
      </c>
      <c r="D257" s="74">
        <f t="shared" ca="1" si="13"/>
        <v>90.520299760855991</v>
      </c>
      <c r="E257" s="75">
        <f t="shared" ca="1" si="14"/>
        <v>13942.36711543921</v>
      </c>
      <c r="F257" s="76">
        <f t="shared" ca="1" si="15"/>
        <v>596118.00799957966</v>
      </c>
    </row>
    <row r="258" spans="2:6" x14ac:dyDescent="0.25">
      <c r="B258" s="72">
        <v>238</v>
      </c>
      <c r="C258" s="73">
        <f t="shared" ca="1" si="12"/>
        <v>44</v>
      </c>
      <c r="D258" s="74">
        <f t="shared" ca="1" si="13"/>
        <v>95.568506360453895</v>
      </c>
      <c r="E258" s="75">
        <f t="shared" ca="1" si="14"/>
        <v>13407.051569254823</v>
      </c>
      <c r="F258" s="76">
        <f t="shared" ca="1" si="15"/>
        <v>467153.67852597591</v>
      </c>
    </row>
    <row r="259" spans="2:6" x14ac:dyDescent="0.25">
      <c r="B259" s="72">
        <v>239</v>
      </c>
      <c r="C259" s="73">
        <f t="shared" ca="1" si="12"/>
        <v>44</v>
      </c>
      <c r="D259" s="74">
        <f t="shared" ca="1" si="13"/>
        <v>92.995309859171115</v>
      </c>
      <c r="E259" s="75">
        <f t="shared" ca="1" si="14"/>
        <v>11873.598289267371</v>
      </c>
      <c r="F259" s="76">
        <f t="shared" ca="1" si="15"/>
        <v>329898.69724606792</v>
      </c>
    </row>
    <row r="260" spans="2:6" x14ac:dyDescent="0.25">
      <c r="B260" s="72">
        <v>240</v>
      </c>
      <c r="C260" s="73">
        <f t="shared" ca="1" si="12"/>
        <v>43</v>
      </c>
      <c r="D260" s="74">
        <f t="shared" ca="1" si="13"/>
        <v>89.23489909241674</v>
      </c>
      <c r="E260" s="75">
        <f t="shared" ca="1" si="14"/>
        <v>12904.557310384926</v>
      </c>
      <c r="F260" s="76">
        <f t="shared" ca="1" si="15"/>
        <v>506801.93651478714</v>
      </c>
    </row>
    <row r="261" spans="2:6" x14ac:dyDescent="0.25">
      <c r="B261" s="72">
        <v>241</v>
      </c>
      <c r="C261" s="73">
        <f t="shared" ca="1" si="12"/>
        <v>46</v>
      </c>
      <c r="D261" s="74">
        <f t="shared" ca="1" si="13"/>
        <v>99.732959046073006</v>
      </c>
      <c r="E261" s="75">
        <f t="shared" ca="1" si="14"/>
        <v>17341.380291404937</v>
      </c>
      <c r="F261" s="76">
        <f t="shared" ca="1" si="15"/>
        <v>790793.02875013603</v>
      </c>
    </row>
    <row r="262" spans="2:6" x14ac:dyDescent="0.25">
      <c r="B262" s="72">
        <v>242</v>
      </c>
      <c r="C262" s="73">
        <f t="shared" ca="1" si="12"/>
        <v>45</v>
      </c>
      <c r="D262" s="74">
        <f t="shared" ca="1" si="13"/>
        <v>94.176168179998996</v>
      </c>
      <c r="E262" s="75">
        <f t="shared" ca="1" si="14"/>
        <v>2799.9287181587497</v>
      </c>
      <c r="F262" s="76">
        <f t="shared" ca="1" si="15"/>
        <v>-692501.09934894252</v>
      </c>
    </row>
    <row r="263" spans="2:6" x14ac:dyDescent="0.25">
      <c r="B263" s="72">
        <v>243</v>
      </c>
      <c r="C263" s="73">
        <f t="shared" ca="1" si="12"/>
        <v>44</v>
      </c>
      <c r="D263" s="74">
        <f t="shared" ca="1" si="13"/>
        <v>81.945262937601115</v>
      </c>
      <c r="E263" s="75">
        <f t="shared" ca="1" si="14"/>
        <v>15788.588153742658</v>
      </c>
      <c r="F263" s="76">
        <f t="shared" ca="1" si="15"/>
        <v>942860.5638453085</v>
      </c>
    </row>
    <row r="264" spans="2:6" x14ac:dyDescent="0.25">
      <c r="B264" s="72">
        <v>244</v>
      </c>
      <c r="C264" s="73">
        <f t="shared" ca="1" si="12"/>
        <v>45</v>
      </c>
      <c r="D264" s="74">
        <f t="shared" ca="1" si="13"/>
        <v>97.814927117747501</v>
      </c>
      <c r="E264" s="75">
        <f t="shared" ca="1" si="14"/>
        <v>18338.172935050952</v>
      </c>
      <c r="F264" s="76">
        <f t="shared" ca="1" si="15"/>
        <v>947240.22963573551</v>
      </c>
    </row>
    <row r="265" spans="2:6" x14ac:dyDescent="0.25">
      <c r="B265" s="72">
        <v>245</v>
      </c>
      <c r="C265" s="73">
        <f t="shared" ca="1" si="12"/>
        <v>43</v>
      </c>
      <c r="D265" s="74">
        <f t="shared" ca="1" si="13"/>
        <v>87.219017089673869</v>
      </c>
      <c r="E265" s="75">
        <f t="shared" ca="1" si="14"/>
        <v>24770.877326354479</v>
      </c>
      <c r="F265" s="76">
        <f t="shared" ca="1" si="15"/>
        <v>1942309.1563754962</v>
      </c>
    </row>
    <row r="266" spans="2:6" x14ac:dyDescent="0.25">
      <c r="B266" s="72">
        <v>246</v>
      </c>
      <c r="C266" s="73">
        <f t="shared" ca="1" si="12"/>
        <v>43</v>
      </c>
      <c r="D266" s="74">
        <f t="shared" ca="1" si="13"/>
        <v>90.139294057531458</v>
      </c>
      <c r="E266" s="75">
        <f t="shared" ca="1" si="14"/>
        <v>13816.932650014289</v>
      </c>
      <c r="F266" s="76">
        <f t="shared" ca="1" si="15"/>
        <v>600839.57079019817</v>
      </c>
    </row>
    <row r="267" spans="2:6" x14ac:dyDescent="0.25">
      <c r="B267" s="72">
        <v>247</v>
      </c>
      <c r="C267" s="73">
        <f t="shared" ca="1" si="12"/>
        <v>45</v>
      </c>
      <c r="D267" s="74">
        <f t="shared" ca="1" si="13"/>
        <v>98.473919927997684</v>
      </c>
      <c r="E267" s="75">
        <f t="shared" ca="1" si="14"/>
        <v>14449.840362898063</v>
      </c>
      <c r="F267" s="76">
        <f t="shared" ca="1" si="15"/>
        <v>524835.01116283191</v>
      </c>
    </row>
    <row r="268" spans="2:6" x14ac:dyDescent="0.25">
      <c r="B268" s="72">
        <v>248</v>
      </c>
      <c r="C268" s="73">
        <f t="shared" ca="1" si="12"/>
        <v>43</v>
      </c>
      <c r="D268" s="74">
        <f t="shared" ca="1" si="13"/>
        <v>98.992671654341962</v>
      </c>
      <c r="E268" s="75">
        <f t="shared" ca="1" si="14"/>
        <v>19322.322982201269</v>
      </c>
      <c r="F268" s="76">
        <f t="shared" ca="1" si="15"/>
        <v>1067630.1597572656</v>
      </c>
    </row>
    <row r="269" spans="2:6" x14ac:dyDescent="0.25">
      <c r="B269" s="72">
        <v>249</v>
      </c>
      <c r="C269" s="73">
        <f t="shared" ca="1" si="12"/>
        <v>46</v>
      </c>
      <c r="D269" s="74">
        <f t="shared" ca="1" si="13"/>
        <v>81.641071106623755</v>
      </c>
      <c r="E269" s="75">
        <f t="shared" ca="1" si="14"/>
        <v>13305.064098518873</v>
      </c>
      <c r="F269" s="76">
        <f t="shared" ca="1" si="15"/>
        <v>614688.32785396511</v>
      </c>
    </row>
    <row r="270" spans="2:6" x14ac:dyDescent="0.25">
      <c r="B270" s="72">
        <v>250</v>
      </c>
      <c r="C270" s="73">
        <f t="shared" ca="1" si="12"/>
        <v>44</v>
      </c>
      <c r="D270" s="74">
        <f t="shared" ca="1" si="13"/>
        <v>80.242415650765508</v>
      </c>
      <c r="E270" s="75">
        <f t="shared" ca="1" si="14"/>
        <v>12295.2614532015</v>
      </c>
      <c r="F270" s="76">
        <f t="shared" ca="1" si="15"/>
        <v>533927.11784367752</v>
      </c>
    </row>
    <row r="271" spans="2:6" x14ac:dyDescent="0.25">
      <c r="B271" s="72">
        <v>251</v>
      </c>
      <c r="C271" s="73">
        <f t="shared" ca="1" si="12"/>
        <v>45</v>
      </c>
      <c r="D271" s="74">
        <f t="shared" ca="1" si="13"/>
        <v>88.876181579285657</v>
      </c>
      <c r="E271" s="75">
        <f t="shared" ca="1" si="14"/>
        <v>12315.801412353418</v>
      </c>
      <c r="F271" s="76">
        <f t="shared" ca="1" si="15"/>
        <v>417842.08550135209</v>
      </c>
    </row>
    <row r="272" spans="2:6" x14ac:dyDescent="0.25">
      <c r="B272" s="72">
        <v>252</v>
      </c>
      <c r="C272" s="73">
        <f t="shared" ca="1" si="12"/>
        <v>45</v>
      </c>
      <c r="D272" s="74">
        <f t="shared" ca="1" si="13"/>
        <v>81.632504829875359</v>
      </c>
      <c r="E272" s="75">
        <f t="shared" ca="1" si="14"/>
        <v>8060.7815976242191</v>
      </c>
      <c r="F272" s="76">
        <f t="shared" ca="1" si="15"/>
        <v>-13622.34678528877</v>
      </c>
    </row>
    <row r="273" spans="2:6" x14ac:dyDescent="0.25">
      <c r="B273" s="72">
        <v>253</v>
      </c>
      <c r="C273" s="73">
        <f t="shared" ca="1" si="12"/>
        <v>47</v>
      </c>
      <c r="D273" s="74">
        <f t="shared" ca="1" si="13"/>
        <v>95.267971440723045</v>
      </c>
      <c r="E273" s="75">
        <f t="shared" ca="1" si="14"/>
        <v>12935.114378516631</v>
      </c>
      <c r="F273" s="76">
        <f t="shared" ca="1" si="15"/>
        <v>380590.997265351</v>
      </c>
    </row>
    <row r="274" spans="2:6" x14ac:dyDescent="0.25">
      <c r="B274" s="72">
        <v>254</v>
      </c>
      <c r="C274" s="73">
        <f t="shared" ca="1" si="12"/>
        <v>44</v>
      </c>
      <c r="D274" s="74">
        <f t="shared" ca="1" si="13"/>
        <v>92.396486716765281</v>
      </c>
      <c r="E274" s="75">
        <f t="shared" ca="1" si="14"/>
        <v>18149.62015433504</v>
      </c>
      <c r="F274" s="76">
        <f t="shared" ca="1" si="15"/>
        <v>1043710.9941343302</v>
      </c>
    </row>
    <row r="275" spans="2:6" x14ac:dyDescent="0.25">
      <c r="B275" s="72">
        <v>255</v>
      </c>
      <c r="C275" s="73">
        <f t="shared" ca="1" si="12"/>
        <v>47</v>
      </c>
      <c r="D275" s="74">
        <f t="shared" ca="1" si="13"/>
        <v>98.665452042968639</v>
      </c>
      <c r="E275" s="75">
        <f t="shared" ca="1" si="14"/>
        <v>14996.091812113104</v>
      </c>
      <c r="F275" s="76">
        <f t="shared" ca="1" si="15"/>
        <v>549614.36852684687</v>
      </c>
    </row>
    <row r="276" spans="2:6" x14ac:dyDescent="0.25">
      <c r="B276" s="72">
        <v>256</v>
      </c>
      <c r="C276" s="73">
        <f t="shared" ca="1" si="12"/>
        <v>44</v>
      </c>
      <c r="D276" s="74">
        <f t="shared" ca="1" si="13"/>
        <v>97.931915267034185</v>
      </c>
      <c r="E276" s="75">
        <f t="shared" ca="1" si="14"/>
        <v>8787.6579710917067</v>
      </c>
      <c r="F276" s="76">
        <f t="shared" ca="1" si="15"/>
        <v>-59122.291746830684</v>
      </c>
    </row>
    <row r="277" spans="2:6" x14ac:dyDescent="0.25">
      <c r="B277" s="72">
        <v>257</v>
      </c>
      <c r="C277" s="73">
        <f t="shared" ca="1" si="12"/>
        <v>46</v>
      </c>
      <c r="D277" s="74">
        <f t="shared" ca="1" si="13"/>
        <v>98.547422857988366</v>
      </c>
      <c r="E277" s="75">
        <f t="shared" ca="1" si="14"/>
        <v>14238.992865680382</v>
      </c>
      <c r="F277" s="76">
        <f t="shared" ca="1" si="15"/>
        <v>487299.50072703348</v>
      </c>
    </row>
    <row r="278" spans="2:6" x14ac:dyDescent="0.25">
      <c r="B278" s="72">
        <v>258</v>
      </c>
      <c r="C278" s="73">
        <f t="shared" ref="C278:C341" ca="1" si="16">VLOOKUP(RAND(),$C$13:$E$17,3)</f>
        <v>46</v>
      </c>
      <c r="D278" s="74">
        <f t="shared" ref="D278:D341" ca="1" si="17">$G$11+($G$12-$G$11)*RAND()</f>
        <v>93.343325919653779</v>
      </c>
      <c r="E278" s="75">
        <f t="shared" ca="1" si="14"/>
        <v>19510.305364338205</v>
      </c>
      <c r="F278" s="76">
        <f t="shared" ca="1" si="15"/>
        <v>1139435.1965452651</v>
      </c>
    </row>
    <row r="279" spans="2:6" x14ac:dyDescent="0.25">
      <c r="B279" s="72">
        <v>259</v>
      </c>
      <c r="C279" s="73">
        <f t="shared" ca="1" si="16"/>
        <v>47</v>
      </c>
      <c r="D279" s="74">
        <f t="shared" ca="1" si="17"/>
        <v>90.416009068075525</v>
      </c>
      <c r="E279" s="75">
        <f t="shared" ref="E279:E342" ca="1" si="18">NORMINV(RAND(),$G$16,$G$17)</f>
        <v>24259.425621960341</v>
      </c>
      <c r="F279" s="76">
        <f t="shared" ref="F279:F342" ca="1" si="19">(($D$6-C279-D279)*E279)-$D$7-$D$8</f>
        <v>1706963.5286145192</v>
      </c>
    </row>
    <row r="280" spans="2:6" x14ac:dyDescent="0.25">
      <c r="B280" s="72">
        <v>260</v>
      </c>
      <c r="C280" s="73">
        <f t="shared" ca="1" si="16"/>
        <v>45</v>
      </c>
      <c r="D280" s="74">
        <f t="shared" ca="1" si="17"/>
        <v>99.776097208010455</v>
      </c>
      <c r="E280" s="75">
        <f t="shared" ca="1" si="18"/>
        <v>9941.2276461367728</v>
      </c>
      <c r="F280" s="76">
        <f t="shared" ca="1" si="19"/>
        <v>36113.543823998072</v>
      </c>
    </row>
    <row r="281" spans="2:6" x14ac:dyDescent="0.25">
      <c r="B281" s="72">
        <v>261</v>
      </c>
      <c r="C281" s="73">
        <f t="shared" ca="1" si="16"/>
        <v>46</v>
      </c>
      <c r="D281" s="74">
        <f t="shared" ca="1" si="17"/>
        <v>98.300612678980741</v>
      </c>
      <c r="E281" s="75">
        <f t="shared" ca="1" si="18"/>
        <v>9969.5472481562101</v>
      </c>
      <c r="F281" s="76">
        <f t="shared" ca="1" si="19"/>
        <v>43805.488749908749</v>
      </c>
    </row>
    <row r="282" spans="2:6" x14ac:dyDescent="0.25">
      <c r="B282" s="72">
        <v>262</v>
      </c>
      <c r="C282" s="73">
        <f t="shared" ca="1" si="16"/>
        <v>44</v>
      </c>
      <c r="D282" s="74">
        <f t="shared" ca="1" si="17"/>
        <v>86.390095244300198</v>
      </c>
      <c r="E282" s="75">
        <f t="shared" ca="1" si="18"/>
        <v>13834.984251063212</v>
      </c>
      <c r="F282" s="76">
        <f t="shared" ca="1" si="19"/>
        <v>640966.16431521438</v>
      </c>
    </row>
    <row r="283" spans="2:6" x14ac:dyDescent="0.25">
      <c r="B283" s="72">
        <v>263</v>
      </c>
      <c r="C283" s="73">
        <f t="shared" ca="1" si="16"/>
        <v>45</v>
      </c>
      <c r="D283" s="74">
        <f t="shared" ca="1" si="17"/>
        <v>80.953629590118226</v>
      </c>
      <c r="E283" s="75">
        <f t="shared" ca="1" si="18"/>
        <v>16729.740914107722</v>
      </c>
      <c r="F283" s="76">
        <f t="shared" ca="1" si="19"/>
        <v>1058533.8973786528</v>
      </c>
    </row>
    <row r="284" spans="2:6" x14ac:dyDescent="0.25">
      <c r="B284" s="72">
        <v>264</v>
      </c>
      <c r="C284" s="73">
        <f t="shared" ca="1" si="16"/>
        <v>43</v>
      </c>
      <c r="D284" s="74">
        <f t="shared" ca="1" si="17"/>
        <v>95.840276590437995</v>
      </c>
      <c r="E284" s="75">
        <f t="shared" ca="1" si="18"/>
        <v>13444.729199912112</v>
      </c>
      <c r="F284" s="76">
        <f t="shared" ca="1" si="19"/>
        <v>481067.64997878019</v>
      </c>
    </row>
    <row r="285" spans="2:6" x14ac:dyDescent="0.25">
      <c r="B285" s="72">
        <v>265</v>
      </c>
      <c r="C285" s="73">
        <f t="shared" ca="1" si="16"/>
        <v>44</v>
      </c>
      <c r="D285" s="74">
        <f t="shared" ca="1" si="17"/>
        <v>87.890369647141469</v>
      </c>
      <c r="E285" s="75">
        <f t="shared" ca="1" si="18"/>
        <v>13918.32332973387</v>
      </c>
      <c r="F285" s="76">
        <f t="shared" ca="1" si="19"/>
        <v>629969.70027670055</v>
      </c>
    </row>
    <row r="286" spans="2:6" x14ac:dyDescent="0.25">
      <c r="B286" s="72">
        <v>266</v>
      </c>
      <c r="C286" s="73">
        <f t="shared" ca="1" si="16"/>
        <v>45</v>
      </c>
      <c r="D286" s="74">
        <f t="shared" ca="1" si="17"/>
        <v>99.151762104790663</v>
      </c>
      <c r="E286" s="75">
        <f t="shared" ca="1" si="18"/>
        <v>18330.912347199563</v>
      </c>
      <c r="F286" s="76">
        <f t="shared" ca="1" si="19"/>
        <v>921963.85861540982</v>
      </c>
    </row>
    <row r="287" spans="2:6" x14ac:dyDescent="0.25">
      <c r="B287" s="72">
        <v>267</v>
      </c>
      <c r="C287" s="73">
        <f t="shared" ca="1" si="16"/>
        <v>46</v>
      </c>
      <c r="D287" s="74">
        <f t="shared" ca="1" si="17"/>
        <v>82.174067312934227</v>
      </c>
      <c r="E287" s="75">
        <f t="shared" ca="1" si="18"/>
        <v>7856.7677265410684</v>
      </c>
      <c r="F287" s="76">
        <f t="shared" ca="1" si="19"/>
        <v>-50698.711535038077</v>
      </c>
    </row>
    <row r="288" spans="2:6" x14ac:dyDescent="0.25">
      <c r="B288" s="72">
        <v>268</v>
      </c>
      <c r="C288" s="73">
        <f t="shared" ca="1" si="16"/>
        <v>44</v>
      </c>
      <c r="D288" s="74">
        <f t="shared" ca="1" si="17"/>
        <v>90.749367946190475</v>
      </c>
      <c r="E288" s="75">
        <f t="shared" ca="1" si="18"/>
        <v>26626.768077595709</v>
      </c>
      <c r="F288" s="76">
        <f t="shared" ca="1" si="19"/>
        <v>2042125.0824155086</v>
      </c>
    </row>
    <row r="289" spans="2:6" x14ac:dyDescent="0.25">
      <c r="B289" s="72">
        <v>269</v>
      </c>
      <c r="C289" s="73">
        <f t="shared" ca="1" si="16"/>
        <v>45</v>
      </c>
      <c r="D289" s="74">
        <f t="shared" ca="1" si="17"/>
        <v>84.516522770111209</v>
      </c>
      <c r="E289" s="75">
        <f t="shared" ca="1" si="18"/>
        <v>16030.774210862593</v>
      </c>
      <c r="F289" s="76">
        <f t="shared" ca="1" si="19"/>
        <v>915412.64540108922</v>
      </c>
    </row>
    <row r="290" spans="2:6" x14ac:dyDescent="0.25">
      <c r="B290" s="72">
        <v>270</v>
      </c>
      <c r="C290" s="73">
        <f t="shared" ca="1" si="16"/>
        <v>45</v>
      </c>
      <c r="D290" s="74">
        <f t="shared" ca="1" si="17"/>
        <v>95.10269441780892</v>
      </c>
      <c r="E290" s="75">
        <f t="shared" ca="1" si="18"/>
        <v>15664.087234324874</v>
      </c>
      <c r="F290" s="76">
        <f t="shared" ca="1" si="19"/>
        <v>705776.89422237407</v>
      </c>
    </row>
    <row r="291" spans="2:6" x14ac:dyDescent="0.25">
      <c r="B291" s="72">
        <v>271</v>
      </c>
      <c r="C291" s="73">
        <f t="shared" ca="1" si="16"/>
        <v>45</v>
      </c>
      <c r="D291" s="74">
        <f t="shared" ca="1" si="17"/>
        <v>85.568992837695603</v>
      </c>
      <c r="E291" s="75">
        <f t="shared" ca="1" si="18"/>
        <v>15952.341926958419</v>
      </c>
      <c r="F291" s="76">
        <f t="shared" ca="1" si="19"/>
        <v>889251.92100714124</v>
      </c>
    </row>
    <row r="292" spans="2:6" x14ac:dyDescent="0.25">
      <c r="B292" s="72">
        <v>272</v>
      </c>
      <c r="C292" s="73">
        <f t="shared" ca="1" si="16"/>
        <v>46</v>
      </c>
      <c r="D292" s="74">
        <f t="shared" ca="1" si="17"/>
        <v>81.574927127581333</v>
      </c>
      <c r="E292" s="75">
        <f t="shared" ca="1" si="18"/>
        <v>17740.255528408885</v>
      </c>
      <c r="F292" s="76">
        <f t="shared" ca="1" si="19"/>
        <v>1154111.8203123771</v>
      </c>
    </row>
    <row r="293" spans="2:6" x14ac:dyDescent="0.25">
      <c r="B293" s="72">
        <v>273</v>
      </c>
      <c r="C293" s="73">
        <f t="shared" ca="1" si="16"/>
        <v>44</v>
      </c>
      <c r="D293" s="74">
        <f t="shared" ca="1" si="17"/>
        <v>95.690807159850223</v>
      </c>
      <c r="E293" s="75">
        <f t="shared" ca="1" si="18"/>
        <v>14481.665264230369</v>
      </c>
      <c r="F293" s="76">
        <f t="shared" ca="1" si="19"/>
        <v>582979.14101425605</v>
      </c>
    </row>
    <row r="294" spans="2:6" x14ac:dyDescent="0.25">
      <c r="B294" s="72">
        <v>274</v>
      </c>
      <c r="C294" s="73">
        <f t="shared" ca="1" si="16"/>
        <v>45</v>
      </c>
      <c r="D294" s="74">
        <f t="shared" ca="1" si="17"/>
        <v>81.51721347752553</v>
      </c>
      <c r="E294" s="75">
        <f t="shared" ca="1" si="18"/>
        <v>20303.989097070491</v>
      </c>
      <c r="F294" s="76">
        <f t="shared" ca="1" si="19"/>
        <v>1486889.162131134</v>
      </c>
    </row>
    <row r="295" spans="2:6" x14ac:dyDescent="0.25">
      <c r="B295" s="72">
        <v>275</v>
      </c>
      <c r="C295" s="73">
        <f t="shared" ca="1" si="16"/>
        <v>43</v>
      </c>
      <c r="D295" s="74">
        <f t="shared" ca="1" si="17"/>
        <v>80.205138280418112</v>
      </c>
      <c r="E295" s="75">
        <f t="shared" ca="1" si="18"/>
        <v>9918.1288400242338</v>
      </c>
      <c r="F295" s="76">
        <f t="shared" ca="1" si="19"/>
        <v>247649.64594784565</v>
      </c>
    </row>
    <row r="296" spans="2:6" x14ac:dyDescent="0.25">
      <c r="B296" s="72">
        <v>276</v>
      </c>
      <c r="C296" s="73">
        <f t="shared" ca="1" si="16"/>
        <v>46</v>
      </c>
      <c r="D296" s="74">
        <f t="shared" ca="1" si="17"/>
        <v>85.193148526504217</v>
      </c>
      <c r="E296" s="75">
        <f t="shared" ca="1" si="18"/>
        <v>14442.690437814375</v>
      </c>
      <c r="F296" s="76">
        <f t="shared" ca="1" si="19"/>
        <v>701447.88728527585</v>
      </c>
    </row>
    <row r="297" spans="2:6" x14ac:dyDescent="0.25">
      <c r="B297" s="72">
        <v>277</v>
      </c>
      <c r="C297" s="73">
        <f t="shared" ca="1" si="16"/>
        <v>43</v>
      </c>
      <c r="D297" s="74">
        <f t="shared" ca="1" si="17"/>
        <v>99.899102948133958</v>
      </c>
      <c r="E297" s="75">
        <f t="shared" ca="1" si="18"/>
        <v>14643.572614582527</v>
      </c>
      <c r="F297" s="76">
        <f t="shared" ca="1" si="19"/>
        <v>553696.19045134541</v>
      </c>
    </row>
    <row r="298" spans="2:6" x14ac:dyDescent="0.25">
      <c r="B298" s="72">
        <v>278</v>
      </c>
      <c r="C298" s="73">
        <f t="shared" ca="1" si="16"/>
        <v>45</v>
      </c>
      <c r="D298" s="74">
        <f t="shared" ca="1" si="17"/>
        <v>80.460434865758288</v>
      </c>
      <c r="E298" s="75">
        <f t="shared" ca="1" si="18"/>
        <v>9634.5167198502822</v>
      </c>
      <c r="F298" s="76">
        <f t="shared" ca="1" si="19"/>
        <v>190244.00584888482</v>
      </c>
    </row>
    <row r="299" spans="2:6" x14ac:dyDescent="0.25">
      <c r="B299" s="72">
        <v>279</v>
      </c>
      <c r="C299" s="73">
        <f t="shared" ca="1" si="16"/>
        <v>43</v>
      </c>
      <c r="D299" s="74">
        <f t="shared" ca="1" si="17"/>
        <v>83.672878335718821</v>
      </c>
      <c r="E299" s="75">
        <f t="shared" ca="1" si="18"/>
        <v>23119.888921452897</v>
      </c>
      <c r="F299" s="76">
        <f t="shared" ca="1" si="19"/>
        <v>1828189.4649592349</v>
      </c>
    </row>
    <row r="300" spans="2:6" x14ac:dyDescent="0.25">
      <c r="B300" s="72">
        <v>280</v>
      </c>
      <c r="C300" s="73">
        <f t="shared" ca="1" si="16"/>
        <v>46</v>
      </c>
      <c r="D300" s="74">
        <f t="shared" ca="1" si="17"/>
        <v>84.166833296917304</v>
      </c>
      <c r="E300" s="75">
        <f t="shared" ca="1" si="18"/>
        <v>20917.093103352774</v>
      </c>
      <c r="F300" s="76">
        <f t="shared" ca="1" si="19"/>
        <v>1485644.4116946217</v>
      </c>
    </row>
    <row r="301" spans="2:6" x14ac:dyDescent="0.25">
      <c r="B301" s="72">
        <v>281</v>
      </c>
      <c r="C301" s="73">
        <f t="shared" ca="1" si="16"/>
        <v>44</v>
      </c>
      <c r="D301" s="74">
        <f t="shared" ca="1" si="17"/>
        <v>99.340256202578686</v>
      </c>
      <c r="E301" s="75">
        <f t="shared" ca="1" si="18"/>
        <v>14170.091869158816</v>
      </c>
      <c r="F301" s="76">
        <f t="shared" ca="1" si="19"/>
        <v>497208.27648124332</v>
      </c>
    </row>
    <row r="302" spans="2:6" x14ac:dyDescent="0.25">
      <c r="B302" s="72">
        <v>282</v>
      </c>
      <c r="C302" s="73">
        <f t="shared" ca="1" si="16"/>
        <v>46</v>
      </c>
      <c r="D302" s="74">
        <f t="shared" ca="1" si="17"/>
        <v>86.547876254601292</v>
      </c>
      <c r="E302" s="75">
        <f t="shared" ca="1" si="18"/>
        <v>11361.576934495324</v>
      </c>
      <c r="F302" s="76">
        <f t="shared" ca="1" si="19"/>
        <v>323079.76311871712</v>
      </c>
    </row>
    <row r="303" spans="2:6" x14ac:dyDescent="0.25">
      <c r="B303" s="72">
        <v>283</v>
      </c>
      <c r="C303" s="73">
        <f t="shared" ca="1" si="16"/>
        <v>46</v>
      </c>
      <c r="D303" s="74">
        <f t="shared" ca="1" si="17"/>
        <v>91.307876810294687</v>
      </c>
      <c r="E303" s="75">
        <f t="shared" ca="1" si="18"/>
        <v>13614.88368632719</v>
      </c>
      <c r="F303" s="76">
        <f t="shared" ca="1" si="19"/>
        <v>520675.26590676559</v>
      </c>
    </row>
    <row r="304" spans="2:6" x14ac:dyDescent="0.25">
      <c r="B304" s="72">
        <v>284</v>
      </c>
      <c r="C304" s="73">
        <f t="shared" ca="1" si="16"/>
        <v>45</v>
      </c>
      <c r="D304" s="74">
        <f t="shared" ca="1" si="17"/>
        <v>82.882314101391685</v>
      </c>
      <c r="E304" s="75">
        <f t="shared" ca="1" si="18"/>
        <v>22821.425619032623</v>
      </c>
      <c r="F304" s="76">
        <f t="shared" ca="1" si="19"/>
        <v>1764078.2598844459</v>
      </c>
    </row>
    <row r="305" spans="2:6" x14ac:dyDescent="0.25">
      <c r="B305" s="72">
        <v>285</v>
      </c>
      <c r="C305" s="73">
        <f t="shared" ca="1" si="16"/>
        <v>45</v>
      </c>
      <c r="D305" s="74">
        <f t="shared" ca="1" si="17"/>
        <v>88.949015203211388</v>
      </c>
      <c r="E305" s="75">
        <f t="shared" ca="1" si="18"/>
        <v>16339.080475661733</v>
      </c>
      <c r="F305" s="76">
        <f t="shared" ca="1" si="19"/>
        <v>879827.29939886369</v>
      </c>
    </row>
    <row r="306" spans="2:6" x14ac:dyDescent="0.25">
      <c r="B306" s="72">
        <v>286</v>
      </c>
      <c r="C306" s="73">
        <f t="shared" ca="1" si="16"/>
        <v>45</v>
      </c>
      <c r="D306" s="74">
        <f t="shared" ca="1" si="17"/>
        <v>87.40999384311759</v>
      </c>
      <c r="E306" s="75">
        <f t="shared" ca="1" si="18"/>
        <v>11993.645399249361</v>
      </c>
      <c r="F306" s="76">
        <f t="shared" ca="1" si="19"/>
        <v>398339.19094194728</v>
      </c>
    </row>
    <row r="307" spans="2:6" x14ac:dyDescent="0.25">
      <c r="B307" s="72">
        <v>287</v>
      </c>
      <c r="C307" s="73">
        <f t="shared" ca="1" si="16"/>
        <v>45</v>
      </c>
      <c r="D307" s="74">
        <f t="shared" ca="1" si="17"/>
        <v>87.294595055971769</v>
      </c>
      <c r="E307" s="75">
        <f t="shared" ca="1" si="18"/>
        <v>17792.421162046314</v>
      </c>
      <c r="F307" s="76">
        <f t="shared" ca="1" si="19"/>
        <v>1076471.7166513123</v>
      </c>
    </row>
    <row r="308" spans="2:6" x14ac:dyDescent="0.25">
      <c r="B308" s="72">
        <v>288</v>
      </c>
      <c r="C308" s="73">
        <f t="shared" ca="1" si="16"/>
        <v>45</v>
      </c>
      <c r="D308" s="74">
        <f t="shared" ca="1" si="17"/>
        <v>99.313336984819415</v>
      </c>
      <c r="E308" s="75">
        <f t="shared" ca="1" si="18"/>
        <v>16489.496200506492</v>
      </c>
      <c r="F308" s="76">
        <f t="shared" ca="1" si="19"/>
        <v>726230.33203252382</v>
      </c>
    </row>
    <row r="309" spans="2:6" x14ac:dyDescent="0.25">
      <c r="B309" s="72">
        <v>289</v>
      </c>
      <c r="C309" s="73">
        <f t="shared" ca="1" si="16"/>
        <v>47</v>
      </c>
      <c r="D309" s="74">
        <f t="shared" ca="1" si="17"/>
        <v>96.3082834347004</v>
      </c>
      <c r="E309" s="75">
        <f t="shared" ca="1" si="18"/>
        <v>6698.884215940534</v>
      </c>
      <c r="F309" s="76">
        <f t="shared" ca="1" si="19"/>
        <v>-291983.4281450538</v>
      </c>
    </row>
    <row r="310" spans="2:6" x14ac:dyDescent="0.25">
      <c r="B310" s="72">
        <v>290</v>
      </c>
      <c r="C310" s="73">
        <f t="shared" ca="1" si="16"/>
        <v>45</v>
      </c>
      <c r="D310" s="74">
        <f t="shared" ca="1" si="17"/>
        <v>95.862570140764646</v>
      </c>
      <c r="E310" s="75">
        <f t="shared" ca="1" si="18"/>
        <v>21583.64562704146</v>
      </c>
      <c r="F310" s="76">
        <f t="shared" ca="1" si="19"/>
        <v>1333999.9651007876</v>
      </c>
    </row>
    <row r="311" spans="2:6" x14ac:dyDescent="0.25">
      <c r="B311" s="72">
        <v>291</v>
      </c>
      <c r="C311" s="73">
        <f t="shared" ca="1" si="16"/>
        <v>43</v>
      </c>
      <c r="D311" s="74">
        <f t="shared" ca="1" si="17"/>
        <v>97.121062890465538</v>
      </c>
      <c r="E311" s="75">
        <f t="shared" ca="1" si="18"/>
        <v>7405.9042419288553</v>
      </c>
      <c r="F311" s="76">
        <f t="shared" ca="1" si="19"/>
        <v>-193653.01780379366</v>
      </c>
    </row>
    <row r="312" spans="2:6" x14ac:dyDescent="0.25">
      <c r="B312" s="72">
        <v>292</v>
      </c>
      <c r="C312" s="73">
        <f t="shared" ca="1" si="16"/>
        <v>44</v>
      </c>
      <c r="D312" s="74">
        <f t="shared" ca="1" si="17"/>
        <v>99.993960586798551</v>
      </c>
      <c r="E312" s="75">
        <f t="shared" ca="1" si="18"/>
        <v>19640.37060540438</v>
      </c>
      <c r="F312" s="76">
        <f t="shared" ca="1" si="19"/>
        <v>1062357.5298809756</v>
      </c>
    </row>
    <row r="313" spans="2:6" x14ac:dyDescent="0.25">
      <c r="B313" s="72">
        <v>293</v>
      </c>
      <c r="C313" s="73">
        <f t="shared" ca="1" si="16"/>
        <v>45</v>
      </c>
      <c r="D313" s="74">
        <f t="shared" ca="1" si="17"/>
        <v>84.160941738795259</v>
      </c>
      <c r="E313" s="75">
        <f t="shared" ca="1" si="18"/>
        <v>16192.911544063434</v>
      </c>
      <c r="F313" s="76">
        <f t="shared" ca="1" si="19"/>
        <v>940543.26994755259</v>
      </c>
    </row>
    <row r="314" spans="2:6" x14ac:dyDescent="0.25">
      <c r="B314" s="72">
        <v>294</v>
      </c>
      <c r="C314" s="73">
        <f t="shared" ca="1" si="16"/>
        <v>46</v>
      </c>
      <c r="D314" s="74">
        <f t="shared" ca="1" si="17"/>
        <v>89.412781964273051</v>
      </c>
      <c r="E314" s="75">
        <f t="shared" ca="1" si="18"/>
        <v>17998.562493194513</v>
      </c>
      <c r="F314" s="76">
        <f t="shared" ca="1" si="19"/>
        <v>1044406.6422441425</v>
      </c>
    </row>
    <row r="315" spans="2:6" x14ac:dyDescent="0.25">
      <c r="B315" s="72">
        <v>295</v>
      </c>
      <c r="C315" s="73">
        <f t="shared" ca="1" si="16"/>
        <v>45</v>
      </c>
      <c r="D315" s="74">
        <f t="shared" ca="1" si="17"/>
        <v>81.858509630706664</v>
      </c>
      <c r="E315" s="75">
        <f t="shared" ca="1" si="18"/>
        <v>15385.251165970016</v>
      </c>
      <c r="F315" s="76">
        <f t="shared" ca="1" si="19"/>
        <v>879177.50711748586</v>
      </c>
    </row>
    <row r="316" spans="2:6" x14ac:dyDescent="0.25">
      <c r="B316" s="72">
        <v>296</v>
      </c>
      <c r="C316" s="73">
        <f t="shared" ca="1" si="16"/>
        <v>47</v>
      </c>
      <c r="D316" s="74">
        <f t="shared" ca="1" si="17"/>
        <v>85.886235462730042</v>
      </c>
      <c r="E316" s="75">
        <f t="shared" ca="1" si="18"/>
        <v>16559.624907876329</v>
      </c>
      <c r="F316" s="76">
        <f t="shared" ca="1" si="19"/>
        <v>922800.38737866282</v>
      </c>
    </row>
    <row r="317" spans="2:6" x14ac:dyDescent="0.25">
      <c r="B317" s="72">
        <v>297</v>
      </c>
      <c r="C317" s="73">
        <f t="shared" ca="1" si="16"/>
        <v>44</v>
      </c>
      <c r="D317" s="74">
        <f t="shared" ca="1" si="17"/>
        <v>90.075339296634667</v>
      </c>
      <c r="E317" s="75">
        <f t="shared" ca="1" si="18"/>
        <v>5815.0006570479654</v>
      </c>
      <c r="F317" s="76">
        <f t="shared" ca="1" si="19"/>
        <v>-331713.02249891614</v>
      </c>
    </row>
    <row r="318" spans="2:6" x14ac:dyDescent="0.25">
      <c r="B318" s="72">
        <v>298</v>
      </c>
      <c r="C318" s="73">
        <f t="shared" ca="1" si="16"/>
        <v>45</v>
      </c>
      <c r="D318" s="74">
        <f t="shared" ca="1" si="17"/>
        <v>90.895282035320491</v>
      </c>
      <c r="E318" s="75">
        <f t="shared" ca="1" si="18"/>
        <v>12433.080187895548</v>
      </c>
      <c r="F318" s="76">
        <f t="shared" ca="1" si="19"/>
        <v>406240.02808417054</v>
      </c>
    </row>
    <row r="319" spans="2:6" x14ac:dyDescent="0.25">
      <c r="B319" s="72">
        <v>299</v>
      </c>
      <c r="C319" s="73">
        <f t="shared" ca="1" si="16"/>
        <v>45</v>
      </c>
      <c r="D319" s="74">
        <f t="shared" ca="1" si="17"/>
        <v>88.968746363064881</v>
      </c>
      <c r="E319" s="75">
        <f t="shared" ca="1" si="18"/>
        <v>8925.5413502283991</v>
      </c>
      <c r="F319" s="76">
        <f t="shared" ca="1" si="19"/>
        <v>26716.210905075306</v>
      </c>
    </row>
    <row r="320" spans="2:6" x14ac:dyDescent="0.25">
      <c r="B320" s="72">
        <v>300</v>
      </c>
      <c r="C320" s="73">
        <f t="shared" ca="1" si="16"/>
        <v>47</v>
      </c>
      <c r="D320" s="74">
        <f t="shared" ca="1" si="17"/>
        <v>81.569128672853168</v>
      </c>
      <c r="E320" s="75">
        <f t="shared" ca="1" si="18"/>
        <v>13754.169345728296</v>
      </c>
      <c r="F320" s="76">
        <f t="shared" ca="1" si="19"/>
        <v>656426.59868719173</v>
      </c>
    </row>
    <row r="321" spans="2:6" x14ac:dyDescent="0.25">
      <c r="B321" s="72">
        <v>301</v>
      </c>
      <c r="C321" s="73">
        <f t="shared" ca="1" si="16"/>
        <v>44</v>
      </c>
      <c r="D321" s="74">
        <f t="shared" ca="1" si="17"/>
        <v>85.942251219860523</v>
      </c>
      <c r="E321" s="75">
        <f t="shared" ca="1" si="18"/>
        <v>15047.285977514039</v>
      </c>
      <c r="F321" s="76">
        <f t="shared" ca="1" si="19"/>
        <v>791495.99373378186</v>
      </c>
    </row>
    <row r="322" spans="2:6" x14ac:dyDescent="0.25">
      <c r="B322" s="72">
        <v>302</v>
      </c>
      <c r="C322" s="73">
        <f t="shared" ca="1" si="16"/>
        <v>47</v>
      </c>
      <c r="D322" s="74">
        <f t="shared" ca="1" si="17"/>
        <v>80.665489920766589</v>
      </c>
      <c r="E322" s="75">
        <f t="shared" ca="1" si="18"/>
        <v>16809.209226123512</v>
      </c>
      <c r="F322" s="76">
        <f t="shared" ca="1" si="19"/>
        <v>1039537.1662710265</v>
      </c>
    </row>
    <row r="323" spans="2:6" x14ac:dyDescent="0.25">
      <c r="B323" s="72">
        <v>303</v>
      </c>
      <c r="C323" s="73">
        <f t="shared" ca="1" si="16"/>
        <v>46</v>
      </c>
      <c r="D323" s="74">
        <f t="shared" ca="1" si="17"/>
        <v>89.743466466659314</v>
      </c>
      <c r="E323" s="75">
        <f t="shared" ca="1" si="18"/>
        <v>17964.123002444787</v>
      </c>
      <c r="F323" s="76">
        <f t="shared" ca="1" si="19"/>
        <v>1034554.2992234447</v>
      </c>
    </row>
    <row r="324" spans="2:6" x14ac:dyDescent="0.25">
      <c r="B324" s="72">
        <v>304</v>
      </c>
      <c r="C324" s="73">
        <f t="shared" ca="1" si="16"/>
        <v>46</v>
      </c>
      <c r="D324" s="74">
        <f t="shared" ca="1" si="17"/>
        <v>95.463016302484633</v>
      </c>
      <c r="E324" s="75">
        <f t="shared" ca="1" si="18"/>
        <v>12966.147400267495</v>
      </c>
      <c r="F324" s="76">
        <f t="shared" ca="1" si="19"/>
        <v>394340.3816021469</v>
      </c>
    </row>
    <row r="325" spans="2:6" x14ac:dyDescent="0.25">
      <c r="B325" s="72">
        <v>305</v>
      </c>
      <c r="C325" s="73">
        <f t="shared" ca="1" si="16"/>
        <v>46</v>
      </c>
      <c r="D325" s="74">
        <f t="shared" ca="1" si="17"/>
        <v>80.755685291537276</v>
      </c>
      <c r="E325" s="75">
        <f t="shared" ca="1" si="18"/>
        <v>11727.598187528716</v>
      </c>
      <c r="F325" s="76">
        <f t="shared" ca="1" si="19"/>
        <v>433632.20361065748</v>
      </c>
    </row>
    <row r="326" spans="2:6" x14ac:dyDescent="0.25">
      <c r="B326" s="72">
        <v>306</v>
      </c>
      <c r="C326" s="73">
        <f t="shared" ca="1" si="16"/>
        <v>43</v>
      </c>
      <c r="D326" s="74">
        <f t="shared" ca="1" si="17"/>
        <v>92.092401439388212</v>
      </c>
      <c r="E326" s="75">
        <f t="shared" ca="1" si="18"/>
        <v>11223.835630861864</v>
      </c>
      <c r="F326" s="76">
        <f t="shared" ca="1" si="19"/>
        <v>278480.16335050412</v>
      </c>
    </row>
    <row r="327" spans="2:6" x14ac:dyDescent="0.25">
      <c r="B327" s="72">
        <v>307</v>
      </c>
      <c r="C327" s="73">
        <f t="shared" ca="1" si="16"/>
        <v>44</v>
      </c>
      <c r="D327" s="74">
        <f t="shared" ca="1" si="17"/>
        <v>98.026399867580039</v>
      </c>
      <c r="E327" s="75">
        <f t="shared" ca="1" si="18"/>
        <v>23832.540730010533</v>
      </c>
      <c r="F327" s="76">
        <f t="shared" ca="1" si="19"/>
        <v>1549452.6821917589</v>
      </c>
    </row>
    <row r="328" spans="2:6" x14ac:dyDescent="0.25">
      <c r="B328" s="72">
        <v>308</v>
      </c>
      <c r="C328" s="73">
        <f t="shared" ca="1" si="16"/>
        <v>46</v>
      </c>
      <c r="D328" s="74">
        <f t="shared" ca="1" si="17"/>
        <v>92.305368804807429</v>
      </c>
      <c r="E328" s="75">
        <f t="shared" ca="1" si="18"/>
        <v>8697.9992688199272</v>
      </c>
      <c r="F328" s="76">
        <f t="shared" ca="1" si="19"/>
        <v>-37178.178801923525</v>
      </c>
    </row>
    <row r="329" spans="2:6" x14ac:dyDescent="0.25">
      <c r="B329" s="72">
        <v>309</v>
      </c>
      <c r="C329" s="73">
        <f t="shared" ca="1" si="16"/>
        <v>44</v>
      </c>
      <c r="D329" s="74">
        <f t="shared" ca="1" si="17"/>
        <v>96.773918144892775</v>
      </c>
      <c r="E329" s="75">
        <f t="shared" ca="1" si="18"/>
        <v>18402.359533335832</v>
      </c>
      <c r="F329" s="76">
        <f t="shared" ca="1" si="19"/>
        <v>991615.26918191649</v>
      </c>
    </row>
    <row r="330" spans="2:6" x14ac:dyDescent="0.25">
      <c r="B330" s="72">
        <v>310</v>
      </c>
      <c r="C330" s="73">
        <f t="shared" ca="1" si="16"/>
        <v>44</v>
      </c>
      <c r="D330" s="74">
        <f t="shared" ca="1" si="17"/>
        <v>97.283256322789669</v>
      </c>
      <c r="E330" s="75">
        <f t="shared" ca="1" si="18"/>
        <v>9191.4419722735311</v>
      </c>
      <c r="F330" s="76">
        <f t="shared" ca="1" si="19"/>
        <v>-9927.8010486594867</v>
      </c>
    </row>
    <row r="331" spans="2:6" x14ac:dyDescent="0.25">
      <c r="B331" s="72">
        <v>311</v>
      </c>
      <c r="C331" s="73">
        <f t="shared" ca="1" si="16"/>
        <v>43</v>
      </c>
      <c r="D331" s="74">
        <f t="shared" ca="1" si="17"/>
        <v>81.073855181056331</v>
      </c>
      <c r="E331" s="75">
        <f t="shared" ca="1" si="18"/>
        <v>7902.4716501232979</v>
      </c>
      <c r="F331" s="76">
        <f t="shared" ca="1" si="19"/>
        <v>-12774.682209100109</v>
      </c>
    </row>
    <row r="332" spans="2:6" x14ac:dyDescent="0.25">
      <c r="B332" s="72">
        <v>312</v>
      </c>
      <c r="C332" s="73">
        <f t="shared" ca="1" si="16"/>
        <v>46</v>
      </c>
      <c r="D332" s="74">
        <f t="shared" ca="1" si="17"/>
        <v>99.858516350074183</v>
      </c>
      <c r="E332" s="75">
        <f t="shared" ca="1" si="18"/>
        <v>18458.094396255077</v>
      </c>
      <c r="F332" s="76">
        <f t="shared" ca="1" si="19"/>
        <v>903795.24138013041</v>
      </c>
    </row>
    <row r="333" spans="2:6" x14ac:dyDescent="0.25">
      <c r="B333" s="72">
        <v>313</v>
      </c>
      <c r="C333" s="73">
        <f t="shared" ca="1" si="16"/>
        <v>45</v>
      </c>
      <c r="D333" s="74">
        <f t="shared" ca="1" si="17"/>
        <v>84.16394161764407</v>
      </c>
      <c r="E333" s="75">
        <f t="shared" ca="1" si="18"/>
        <v>14776.138300456016</v>
      </c>
      <c r="F333" s="76">
        <f t="shared" ca="1" si="19"/>
        <v>770714.17203921266</v>
      </c>
    </row>
    <row r="334" spans="2:6" x14ac:dyDescent="0.25">
      <c r="B334" s="72">
        <v>314</v>
      </c>
      <c r="C334" s="73">
        <f t="shared" ca="1" si="16"/>
        <v>44</v>
      </c>
      <c r="D334" s="74">
        <f t="shared" ca="1" si="17"/>
        <v>85.201972169264849</v>
      </c>
      <c r="E334" s="75">
        <f t="shared" ca="1" si="18"/>
        <v>11042.720077644117</v>
      </c>
      <c r="F334" s="76">
        <f t="shared" ca="1" si="19"/>
        <v>322896.0871886278</v>
      </c>
    </row>
    <row r="335" spans="2:6" x14ac:dyDescent="0.25">
      <c r="B335" s="72">
        <v>315</v>
      </c>
      <c r="C335" s="73">
        <f t="shared" ca="1" si="16"/>
        <v>46</v>
      </c>
      <c r="D335" s="74">
        <f t="shared" ca="1" si="17"/>
        <v>84.550432700204198</v>
      </c>
      <c r="E335" s="75">
        <f t="shared" ca="1" si="18"/>
        <v>16729.053858960597</v>
      </c>
      <c r="F335" s="76">
        <f t="shared" ca="1" si="19"/>
        <v>981549.19092886196</v>
      </c>
    </row>
    <row r="336" spans="2:6" x14ac:dyDescent="0.25">
      <c r="B336" s="72">
        <v>316</v>
      </c>
      <c r="C336" s="73">
        <f t="shared" ca="1" si="16"/>
        <v>45</v>
      </c>
      <c r="D336" s="74">
        <f t="shared" ca="1" si="17"/>
        <v>94.385093813876708</v>
      </c>
      <c r="E336" s="75">
        <f t="shared" ca="1" si="18"/>
        <v>20121.07328510168</v>
      </c>
      <c r="F336" s="76">
        <f t="shared" ca="1" si="19"/>
        <v>1205569.5605105325</v>
      </c>
    </row>
    <row r="337" spans="2:6" x14ac:dyDescent="0.25">
      <c r="B337" s="72">
        <v>317</v>
      </c>
      <c r="C337" s="73">
        <f t="shared" ca="1" si="16"/>
        <v>46</v>
      </c>
      <c r="D337" s="74">
        <f t="shared" ca="1" si="17"/>
        <v>98.289227963345667</v>
      </c>
      <c r="E337" s="75">
        <f t="shared" ca="1" si="18"/>
        <v>13290.609238827163</v>
      </c>
      <c r="F337" s="76">
        <f t="shared" ca="1" si="19"/>
        <v>391669.95423508296</v>
      </c>
    </row>
    <row r="338" spans="2:6" x14ac:dyDescent="0.25">
      <c r="B338" s="72">
        <v>318</v>
      </c>
      <c r="C338" s="73">
        <f t="shared" ca="1" si="16"/>
        <v>45</v>
      </c>
      <c r="D338" s="74">
        <f t="shared" ca="1" si="17"/>
        <v>96.253037576953389</v>
      </c>
      <c r="E338" s="75">
        <f t="shared" ca="1" si="18"/>
        <v>6116.5606841688295</v>
      </c>
      <c r="F338" s="76">
        <f t="shared" ca="1" si="19"/>
        <v>-340959.16580457683</v>
      </c>
    </row>
    <row r="339" spans="2:6" x14ac:dyDescent="0.25">
      <c r="B339" s="72">
        <v>319</v>
      </c>
      <c r="C339" s="73">
        <f t="shared" ca="1" si="16"/>
        <v>46</v>
      </c>
      <c r="D339" s="74">
        <f t="shared" ca="1" si="17"/>
        <v>88.001086523016738</v>
      </c>
      <c r="E339" s="75">
        <f t="shared" ca="1" si="18"/>
        <v>19567.635135297918</v>
      </c>
      <c r="F339" s="76">
        <f t="shared" ca="1" si="19"/>
        <v>1250256.7798733031</v>
      </c>
    </row>
    <row r="340" spans="2:6" x14ac:dyDescent="0.25">
      <c r="B340" s="72">
        <v>320</v>
      </c>
      <c r="C340" s="73">
        <f t="shared" ca="1" si="16"/>
        <v>46</v>
      </c>
      <c r="D340" s="74">
        <f t="shared" ca="1" si="17"/>
        <v>80.128541478887513</v>
      </c>
      <c r="E340" s="75">
        <f t="shared" ca="1" si="18"/>
        <v>13674.572992533127</v>
      </c>
      <c r="F340" s="76">
        <f t="shared" ca="1" si="19"/>
        <v>680214.72824595915</v>
      </c>
    </row>
    <row r="341" spans="2:6" x14ac:dyDescent="0.25">
      <c r="B341" s="72">
        <v>321</v>
      </c>
      <c r="C341" s="73">
        <f t="shared" ca="1" si="16"/>
        <v>45</v>
      </c>
      <c r="D341" s="74">
        <f t="shared" ca="1" si="17"/>
        <v>87.530015721234292</v>
      </c>
      <c r="E341" s="75">
        <f t="shared" ca="1" si="18"/>
        <v>13092.456626660014</v>
      </c>
      <c r="F341" s="76">
        <f t="shared" ca="1" si="19"/>
        <v>524878.21747751371</v>
      </c>
    </row>
    <row r="342" spans="2:6" x14ac:dyDescent="0.25">
      <c r="B342" s="72">
        <v>322</v>
      </c>
      <c r="C342" s="73">
        <f t="shared" ref="C342:C405" ca="1" si="20">VLOOKUP(RAND(),$C$13:$E$17,3)</f>
        <v>44</v>
      </c>
      <c r="D342" s="74">
        <f t="shared" ref="D342:D405" ca="1" si="21">$G$11+($G$12-$G$11)*RAND()</f>
        <v>97.452775565972715</v>
      </c>
      <c r="E342" s="75">
        <f t="shared" ca="1" si="18"/>
        <v>12610.291163033409</v>
      </c>
      <c r="F342" s="76">
        <f t="shared" ca="1" si="19"/>
        <v>356201.81388918497</v>
      </c>
    </row>
    <row r="343" spans="2:6" x14ac:dyDescent="0.25">
      <c r="B343" s="72">
        <v>323</v>
      </c>
      <c r="C343" s="73">
        <f t="shared" ca="1" si="20"/>
        <v>44</v>
      </c>
      <c r="D343" s="74">
        <f t="shared" ca="1" si="21"/>
        <v>93.015082031573655</v>
      </c>
      <c r="E343" s="75">
        <f t="shared" ref="E343:E406" ca="1" si="22">NORMINV(RAND(),$G$16,$G$17)</f>
        <v>5874.4889426375576</v>
      </c>
      <c r="F343" s="76">
        <f t="shared" ref="F343:F406" ca="1" si="23">(($D$6-C343-D343)*E343)-$D$7-$D$8</f>
        <v>-342145.83765230549</v>
      </c>
    </row>
    <row r="344" spans="2:6" x14ac:dyDescent="0.25">
      <c r="B344" s="72">
        <v>324</v>
      </c>
      <c r="C344" s="73">
        <f t="shared" ca="1" si="20"/>
        <v>45</v>
      </c>
      <c r="D344" s="74">
        <f t="shared" ca="1" si="21"/>
        <v>80.612619937283782</v>
      </c>
      <c r="E344" s="75">
        <f t="shared" ca="1" si="22"/>
        <v>12589.625904489125</v>
      </c>
      <c r="F344" s="76">
        <f t="shared" ca="1" si="23"/>
        <v>553400.95632461715</v>
      </c>
    </row>
    <row r="345" spans="2:6" x14ac:dyDescent="0.25">
      <c r="B345" s="72">
        <v>325</v>
      </c>
      <c r="C345" s="73">
        <f t="shared" ca="1" si="20"/>
        <v>45</v>
      </c>
      <c r="D345" s="74">
        <f t="shared" ca="1" si="21"/>
        <v>95.733368715619349</v>
      </c>
      <c r="E345" s="75">
        <f t="shared" ca="1" si="22"/>
        <v>20392.881429866473</v>
      </c>
      <c r="F345" s="76">
        <f t="shared" ca="1" si="23"/>
        <v>1207868.5745934467</v>
      </c>
    </row>
    <row r="346" spans="2:6" x14ac:dyDescent="0.25">
      <c r="B346" s="72">
        <v>326</v>
      </c>
      <c r="C346" s="73">
        <f t="shared" ca="1" si="20"/>
        <v>45</v>
      </c>
      <c r="D346" s="74">
        <f t="shared" ca="1" si="21"/>
        <v>85.782944955054887</v>
      </c>
      <c r="E346" s="75">
        <f t="shared" ca="1" si="22"/>
        <v>12363.69373692943</v>
      </c>
      <c r="F346" s="76">
        <f t="shared" ca="1" si="23"/>
        <v>461599.46305742953</v>
      </c>
    </row>
    <row r="347" spans="2:6" x14ac:dyDescent="0.25">
      <c r="B347" s="72">
        <v>327</v>
      </c>
      <c r="C347" s="73">
        <f t="shared" ca="1" si="20"/>
        <v>45</v>
      </c>
      <c r="D347" s="74">
        <f t="shared" ca="1" si="21"/>
        <v>96.381893622451145</v>
      </c>
      <c r="E347" s="75">
        <f t="shared" ca="1" si="22"/>
        <v>12166.968210232779</v>
      </c>
      <c r="F347" s="76">
        <f t="shared" ca="1" si="23"/>
        <v>309386.07914108643</v>
      </c>
    </row>
    <row r="348" spans="2:6" x14ac:dyDescent="0.25">
      <c r="B348" s="72">
        <v>328</v>
      </c>
      <c r="C348" s="73">
        <f t="shared" ca="1" si="20"/>
        <v>47</v>
      </c>
      <c r="D348" s="74">
        <f t="shared" ca="1" si="21"/>
        <v>99.041427601497404</v>
      </c>
      <c r="E348" s="75">
        <f t="shared" ca="1" si="22"/>
        <v>12731.67194812482</v>
      </c>
      <c r="F348" s="76">
        <f t="shared" ca="1" si="23"/>
        <v>310834.76802499383</v>
      </c>
    </row>
    <row r="349" spans="2:6" x14ac:dyDescent="0.25">
      <c r="B349" s="72">
        <v>329</v>
      </c>
      <c r="C349" s="73">
        <f t="shared" ca="1" si="20"/>
        <v>46</v>
      </c>
      <c r="D349" s="74">
        <f t="shared" ca="1" si="21"/>
        <v>82.625774589984047</v>
      </c>
      <c r="E349" s="75">
        <f t="shared" ca="1" si="22"/>
        <v>10954.384708003112</v>
      </c>
      <c r="F349" s="76">
        <f t="shared" ca="1" si="23"/>
        <v>318625.57406919845</v>
      </c>
    </row>
    <row r="350" spans="2:6" x14ac:dyDescent="0.25">
      <c r="B350" s="72">
        <v>330</v>
      </c>
      <c r="C350" s="73">
        <f t="shared" ca="1" si="20"/>
        <v>45</v>
      </c>
      <c r="D350" s="74">
        <f t="shared" ca="1" si="21"/>
        <v>95.488297715640158</v>
      </c>
      <c r="E350" s="75">
        <f t="shared" ca="1" si="22"/>
        <v>15290.34870152889</v>
      </c>
      <c r="F350" s="76">
        <f t="shared" ca="1" si="23"/>
        <v>659181.76612435095</v>
      </c>
    </row>
    <row r="351" spans="2:6" x14ac:dyDescent="0.25">
      <c r="B351" s="72">
        <v>331</v>
      </c>
      <c r="C351" s="73">
        <f t="shared" ca="1" si="20"/>
        <v>45</v>
      </c>
      <c r="D351" s="74">
        <f t="shared" ca="1" si="21"/>
        <v>85.824662267937754</v>
      </c>
      <c r="E351" s="75">
        <f t="shared" ca="1" si="22"/>
        <v>10466.136109475723</v>
      </c>
      <c r="F351" s="76">
        <f t="shared" ca="1" si="23"/>
        <v>236839.16948702559</v>
      </c>
    </row>
    <row r="352" spans="2:6" x14ac:dyDescent="0.25">
      <c r="B352" s="72">
        <v>332</v>
      </c>
      <c r="C352" s="73">
        <f t="shared" ca="1" si="20"/>
        <v>47</v>
      </c>
      <c r="D352" s="74">
        <f t="shared" ca="1" si="21"/>
        <v>96.619051332984796</v>
      </c>
      <c r="E352" s="75">
        <f t="shared" ca="1" si="22"/>
        <v>19138.932029988329</v>
      </c>
      <c r="F352" s="76">
        <f t="shared" ca="1" si="23"/>
        <v>1016878.8137936932</v>
      </c>
    </row>
    <row r="353" spans="2:6" x14ac:dyDescent="0.25">
      <c r="B353" s="72">
        <v>333</v>
      </c>
      <c r="C353" s="73">
        <f t="shared" ca="1" si="20"/>
        <v>46</v>
      </c>
      <c r="D353" s="74">
        <f t="shared" ca="1" si="21"/>
        <v>81.11828861981482</v>
      </c>
      <c r="E353" s="75">
        <f t="shared" ca="1" si="22"/>
        <v>13455.900013288972</v>
      </c>
      <c r="F353" s="76">
        <f t="shared" ca="1" si="23"/>
        <v>640028.12178031635</v>
      </c>
    </row>
    <row r="354" spans="2:6" x14ac:dyDescent="0.25">
      <c r="B354" s="72">
        <v>334</v>
      </c>
      <c r="C354" s="73">
        <f t="shared" ca="1" si="20"/>
        <v>45</v>
      </c>
      <c r="D354" s="74">
        <f t="shared" ca="1" si="21"/>
        <v>87.412866839092715</v>
      </c>
      <c r="E354" s="75">
        <f t="shared" ca="1" si="22"/>
        <v>11624.019716147021</v>
      </c>
      <c r="F354" s="76">
        <f t="shared" ca="1" si="23"/>
        <v>355211.13451144448</v>
      </c>
    </row>
    <row r="355" spans="2:6" x14ac:dyDescent="0.25">
      <c r="B355" s="72">
        <v>335</v>
      </c>
      <c r="C355" s="73">
        <f t="shared" ca="1" si="20"/>
        <v>45</v>
      </c>
      <c r="D355" s="74">
        <f t="shared" ca="1" si="21"/>
        <v>82.953811929319414</v>
      </c>
      <c r="E355" s="75">
        <f t="shared" ca="1" si="22"/>
        <v>14160.700385766468</v>
      </c>
      <c r="F355" s="76">
        <f t="shared" ca="1" si="23"/>
        <v>714098.80210804706</v>
      </c>
    </row>
    <row r="356" spans="2:6" x14ac:dyDescent="0.25">
      <c r="B356" s="72">
        <v>336</v>
      </c>
      <c r="C356" s="73">
        <f t="shared" ca="1" si="20"/>
        <v>43</v>
      </c>
      <c r="D356" s="74">
        <f t="shared" ca="1" si="21"/>
        <v>81.555155575392845</v>
      </c>
      <c r="E356" s="75">
        <f t="shared" ca="1" si="22"/>
        <v>25361.202388855687</v>
      </c>
      <c r="F356" s="76">
        <f t="shared" ca="1" si="23"/>
        <v>2156070.8857021211</v>
      </c>
    </row>
    <row r="357" spans="2:6" x14ac:dyDescent="0.25">
      <c r="B357" s="72">
        <v>337</v>
      </c>
      <c r="C357" s="73">
        <f t="shared" ca="1" si="20"/>
        <v>45</v>
      </c>
      <c r="D357" s="74">
        <f t="shared" ca="1" si="21"/>
        <v>84.822172275698307</v>
      </c>
      <c r="E357" s="75">
        <f t="shared" ca="1" si="22"/>
        <v>8359.6155483385046</v>
      </c>
      <c r="F357" s="76">
        <f t="shared" ca="1" si="23"/>
        <v>-3719.1783387198811</v>
      </c>
    </row>
    <row r="358" spans="2:6" x14ac:dyDescent="0.25">
      <c r="B358" s="72">
        <v>338</v>
      </c>
      <c r="C358" s="73">
        <f t="shared" ca="1" si="20"/>
        <v>44</v>
      </c>
      <c r="D358" s="74">
        <f t="shared" ca="1" si="21"/>
        <v>95.659643034117209</v>
      </c>
      <c r="E358" s="75">
        <f t="shared" ca="1" si="22"/>
        <v>14072.999273291409</v>
      </c>
      <c r="F358" s="76">
        <f t="shared" ca="1" si="23"/>
        <v>538746.7641222917</v>
      </c>
    </row>
    <row r="359" spans="2:6" x14ac:dyDescent="0.25">
      <c r="B359" s="72">
        <v>339</v>
      </c>
      <c r="C359" s="73">
        <f t="shared" ca="1" si="20"/>
        <v>47</v>
      </c>
      <c r="D359" s="74">
        <f t="shared" ca="1" si="21"/>
        <v>86.496197687079444</v>
      </c>
      <c r="E359" s="75">
        <f t="shared" ca="1" si="22"/>
        <v>13849.539044881154</v>
      </c>
      <c r="F359" s="76">
        <f t="shared" ca="1" si="23"/>
        <v>599674.41996502737</v>
      </c>
    </row>
    <row r="360" spans="2:6" x14ac:dyDescent="0.25">
      <c r="B360" s="72">
        <v>340</v>
      </c>
      <c r="C360" s="73">
        <f t="shared" ca="1" si="20"/>
        <v>45</v>
      </c>
      <c r="D360" s="74">
        <f t="shared" ca="1" si="21"/>
        <v>87.498530684406248</v>
      </c>
      <c r="E360" s="75">
        <f t="shared" ca="1" si="22"/>
        <v>18295.729695625832</v>
      </c>
      <c r="F360" s="76">
        <f t="shared" ca="1" si="23"/>
        <v>1131479.3917413503</v>
      </c>
    </row>
    <row r="361" spans="2:6" x14ac:dyDescent="0.25">
      <c r="B361" s="72">
        <v>341</v>
      </c>
      <c r="C361" s="73">
        <f t="shared" ca="1" si="20"/>
        <v>45</v>
      </c>
      <c r="D361" s="74">
        <f t="shared" ca="1" si="21"/>
        <v>83.763212745091238</v>
      </c>
      <c r="E361" s="75">
        <f t="shared" ca="1" si="22"/>
        <v>12395.145150206135</v>
      </c>
      <c r="F361" s="76">
        <f t="shared" ca="1" si="23"/>
        <v>490352.43041904923</v>
      </c>
    </row>
    <row r="362" spans="2:6" x14ac:dyDescent="0.25">
      <c r="B362" s="72">
        <v>342</v>
      </c>
      <c r="C362" s="73">
        <f t="shared" ca="1" si="20"/>
        <v>43</v>
      </c>
      <c r="D362" s="74">
        <f t="shared" ca="1" si="21"/>
        <v>87.882469558996533</v>
      </c>
      <c r="E362" s="75">
        <f t="shared" ca="1" si="22"/>
        <v>15378.227053053011</v>
      </c>
      <c r="F362" s="76">
        <f t="shared" ca="1" si="23"/>
        <v>816438.20206765202</v>
      </c>
    </row>
    <row r="363" spans="2:6" x14ac:dyDescent="0.25">
      <c r="B363" s="72">
        <v>343</v>
      </c>
      <c r="C363" s="73">
        <f t="shared" ca="1" si="20"/>
        <v>46</v>
      </c>
      <c r="D363" s="74">
        <f t="shared" ca="1" si="21"/>
        <v>97.413552977112658</v>
      </c>
      <c r="E363" s="75">
        <f t="shared" ca="1" si="22"/>
        <v>7465.6595900371585</v>
      </c>
      <c r="F363" s="76">
        <f t="shared" ca="1" si="23"/>
        <v>-211727.52920563077</v>
      </c>
    </row>
    <row r="364" spans="2:6" x14ac:dyDescent="0.25">
      <c r="B364" s="72">
        <v>344</v>
      </c>
      <c r="C364" s="73">
        <f t="shared" ca="1" si="20"/>
        <v>45</v>
      </c>
      <c r="D364" s="74">
        <f t="shared" ca="1" si="21"/>
        <v>86.122662957547391</v>
      </c>
      <c r="E364" s="75">
        <f t="shared" ca="1" si="22"/>
        <v>7885.4388385850662</v>
      </c>
      <c r="F364" s="76">
        <f t="shared" ca="1" si="23"/>
        <v>-70485.468296462088</v>
      </c>
    </row>
    <row r="365" spans="2:6" x14ac:dyDescent="0.25">
      <c r="B365" s="72">
        <v>345</v>
      </c>
      <c r="C365" s="73">
        <f t="shared" ca="1" si="20"/>
        <v>46</v>
      </c>
      <c r="D365" s="74">
        <f t="shared" ca="1" si="21"/>
        <v>87.38427621259676</v>
      </c>
      <c r="E365" s="75">
        <f t="shared" ca="1" si="22"/>
        <v>20289.870560912983</v>
      </c>
      <c r="F365" s="76">
        <f t="shared" ca="1" si="23"/>
        <v>1345828.0704526799</v>
      </c>
    </row>
    <row r="366" spans="2:6" x14ac:dyDescent="0.25">
      <c r="B366" s="72">
        <v>346</v>
      </c>
      <c r="C366" s="73">
        <f t="shared" ca="1" si="20"/>
        <v>45</v>
      </c>
      <c r="D366" s="74">
        <f t="shared" ca="1" si="21"/>
        <v>90.679025811980637</v>
      </c>
      <c r="E366" s="75">
        <f t="shared" ca="1" si="22"/>
        <v>13849.899803948809</v>
      </c>
      <c r="F366" s="76">
        <f t="shared" ca="1" si="23"/>
        <v>569484.13818993745</v>
      </c>
    </row>
    <row r="367" spans="2:6" x14ac:dyDescent="0.25">
      <c r="B367" s="72">
        <v>347</v>
      </c>
      <c r="C367" s="73">
        <f t="shared" ca="1" si="20"/>
        <v>46</v>
      </c>
      <c r="D367" s="74">
        <f t="shared" ca="1" si="21"/>
        <v>93.577447607138978</v>
      </c>
      <c r="E367" s="75">
        <f t="shared" ca="1" si="22"/>
        <v>14005.651072309231</v>
      </c>
      <c r="F367" s="76">
        <f t="shared" ca="1" si="23"/>
        <v>532534.08825588692</v>
      </c>
    </row>
    <row r="368" spans="2:6" x14ac:dyDescent="0.25">
      <c r="B368" s="72">
        <v>348</v>
      </c>
      <c r="C368" s="73">
        <f t="shared" ca="1" si="20"/>
        <v>46</v>
      </c>
      <c r="D368" s="74">
        <f t="shared" ca="1" si="21"/>
        <v>85.552182699332278</v>
      </c>
      <c r="E368" s="75">
        <f t="shared" ca="1" si="22"/>
        <v>7593.004646709046</v>
      </c>
      <c r="F368" s="76">
        <f t="shared" ca="1" si="23"/>
        <v>-108218.17749019491</v>
      </c>
    </row>
    <row r="369" spans="2:6" x14ac:dyDescent="0.25">
      <c r="B369" s="72">
        <v>349</v>
      </c>
      <c r="C369" s="73">
        <f t="shared" ca="1" si="20"/>
        <v>45</v>
      </c>
      <c r="D369" s="74">
        <f t="shared" ca="1" si="21"/>
        <v>95.947072173121981</v>
      </c>
      <c r="E369" s="75">
        <f t="shared" ca="1" si="22"/>
        <v>17887.812902777081</v>
      </c>
      <c r="F369" s="76">
        <f t="shared" ca="1" si="23"/>
        <v>932830.55656446936</v>
      </c>
    </row>
    <row r="370" spans="2:6" x14ac:dyDescent="0.25">
      <c r="B370" s="72">
        <v>350</v>
      </c>
      <c r="C370" s="73">
        <f t="shared" ca="1" si="20"/>
        <v>46</v>
      </c>
      <c r="D370" s="74">
        <f t="shared" ca="1" si="21"/>
        <v>94.439960863472976</v>
      </c>
      <c r="E370" s="75">
        <f t="shared" ca="1" si="22"/>
        <v>13411.460468598239</v>
      </c>
      <c r="F370" s="76">
        <f t="shared" ca="1" si="23"/>
        <v>455948.67334900983</v>
      </c>
    </row>
    <row r="371" spans="2:6" x14ac:dyDescent="0.25">
      <c r="B371" s="72">
        <v>351</v>
      </c>
      <c r="C371" s="73">
        <f t="shared" ca="1" si="20"/>
        <v>45</v>
      </c>
      <c r="D371" s="74">
        <f t="shared" ca="1" si="21"/>
        <v>93.109892928168435</v>
      </c>
      <c r="E371" s="75">
        <f t="shared" ca="1" si="22"/>
        <v>9599.4366184563187</v>
      </c>
      <c r="F371" s="76">
        <f t="shared" ca="1" si="23"/>
        <v>64482.554449881893</v>
      </c>
    </row>
    <row r="372" spans="2:6" x14ac:dyDescent="0.25">
      <c r="B372" s="72">
        <v>352</v>
      </c>
      <c r="C372" s="73">
        <f t="shared" ca="1" si="20"/>
        <v>46</v>
      </c>
      <c r="D372" s="74">
        <f t="shared" ca="1" si="21"/>
        <v>96.922222541491351</v>
      </c>
      <c r="E372" s="75">
        <f t="shared" ca="1" si="22"/>
        <v>20069.957462707214</v>
      </c>
      <c r="F372" s="76">
        <f t="shared" ca="1" si="23"/>
        <v>1128976.4813307906</v>
      </c>
    </row>
    <row r="373" spans="2:6" x14ac:dyDescent="0.25">
      <c r="B373" s="72">
        <v>353</v>
      </c>
      <c r="C373" s="73">
        <f t="shared" ca="1" si="20"/>
        <v>43</v>
      </c>
      <c r="D373" s="74">
        <f t="shared" ca="1" si="21"/>
        <v>92.43388709750576</v>
      </c>
      <c r="E373" s="75">
        <f t="shared" ca="1" si="22"/>
        <v>10928.193611414959</v>
      </c>
      <c r="F373" s="76">
        <f t="shared" ca="1" si="23"/>
        <v>241072.4694942676</v>
      </c>
    </row>
    <row r="374" spans="2:6" x14ac:dyDescent="0.25">
      <c r="B374" s="72">
        <v>354</v>
      </c>
      <c r="C374" s="73">
        <f t="shared" ca="1" si="20"/>
        <v>44</v>
      </c>
      <c r="D374" s="74">
        <f t="shared" ca="1" si="21"/>
        <v>92.188768777930534</v>
      </c>
      <c r="E374" s="75">
        <f t="shared" ca="1" si="22"/>
        <v>10960.94597877964</v>
      </c>
      <c r="F374" s="76">
        <f t="shared" ca="1" si="23"/>
        <v>236517.81122472254</v>
      </c>
    </row>
    <row r="375" spans="2:6" x14ac:dyDescent="0.25">
      <c r="B375" s="72">
        <v>355</v>
      </c>
      <c r="C375" s="73">
        <f t="shared" ca="1" si="20"/>
        <v>45</v>
      </c>
      <c r="D375" s="74">
        <f t="shared" ca="1" si="21"/>
        <v>81.777018046259997</v>
      </c>
      <c r="E375" s="75">
        <f t="shared" ca="1" si="22"/>
        <v>16024.555747844393</v>
      </c>
      <c r="F375" s="76">
        <f t="shared" ca="1" si="23"/>
        <v>958568.98798548593</v>
      </c>
    </row>
    <row r="376" spans="2:6" x14ac:dyDescent="0.25">
      <c r="B376" s="72">
        <v>356</v>
      </c>
      <c r="C376" s="73">
        <f t="shared" ca="1" si="20"/>
        <v>45</v>
      </c>
      <c r="D376" s="74">
        <f t="shared" ca="1" si="21"/>
        <v>86.881707857075014</v>
      </c>
      <c r="E376" s="75">
        <f t="shared" ca="1" si="22"/>
        <v>15003.748922965693</v>
      </c>
      <c r="F376" s="76">
        <f t="shared" ca="1" si="23"/>
        <v>757213.44959899224</v>
      </c>
    </row>
    <row r="377" spans="2:6" x14ac:dyDescent="0.25">
      <c r="B377" s="72">
        <v>357</v>
      </c>
      <c r="C377" s="73">
        <f t="shared" ca="1" si="20"/>
        <v>46</v>
      </c>
      <c r="D377" s="74">
        <f t="shared" ca="1" si="21"/>
        <v>94.202015020734237</v>
      </c>
      <c r="E377" s="75">
        <f t="shared" ca="1" si="22"/>
        <v>21628.85175072823</v>
      </c>
      <c r="F377" s="76">
        <f t="shared" ca="1" si="23"/>
        <v>1353175.4878944959</v>
      </c>
    </row>
    <row r="378" spans="2:6" x14ac:dyDescent="0.25">
      <c r="B378" s="72">
        <v>358</v>
      </c>
      <c r="C378" s="73">
        <f t="shared" ca="1" si="20"/>
        <v>44</v>
      </c>
      <c r="D378" s="74">
        <f t="shared" ca="1" si="21"/>
        <v>87.185122861518408</v>
      </c>
      <c r="E378" s="75">
        <f t="shared" ca="1" si="22"/>
        <v>25570.437551661802</v>
      </c>
      <c r="F378" s="76">
        <f t="shared" ca="1" si="23"/>
        <v>2012577.9585262514</v>
      </c>
    </row>
    <row r="379" spans="2:6" x14ac:dyDescent="0.25">
      <c r="B379" s="72">
        <v>359</v>
      </c>
      <c r="C379" s="73">
        <f t="shared" ca="1" si="20"/>
        <v>47</v>
      </c>
      <c r="D379" s="74">
        <f t="shared" ca="1" si="21"/>
        <v>91.257360756119738</v>
      </c>
      <c r="E379" s="75">
        <f t="shared" ca="1" si="22"/>
        <v>7694.4851596962562</v>
      </c>
      <c r="F379" s="76">
        <f t="shared" ca="1" si="23"/>
        <v>-147892.40579236706</v>
      </c>
    </row>
    <row r="380" spans="2:6" x14ac:dyDescent="0.25">
      <c r="B380" s="72">
        <v>360</v>
      </c>
      <c r="C380" s="73">
        <f t="shared" ca="1" si="20"/>
        <v>45</v>
      </c>
      <c r="D380" s="74">
        <f t="shared" ca="1" si="21"/>
        <v>91.476650672406777</v>
      </c>
      <c r="E380" s="75">
        <f t="shared" ca="1" si="22"/>
        <v>20839.966916373429</v>
      </c>
      <c r="F380" s="76">
        <f t="shared" ca="1" si="23"/>
        <v>1344982.8773065731</v>
      </c>
    </row>
    <row r="381" spans="2:6" x14ac:dyDescent="0.25">
      <c r="B381" s="72">
        <v>361</v>
      </c>
      <c r="C381" s="73">
        <f t="shared" ca="1" si="20"/>
        <v>46</v>
      </c>
      <c r="D381" s="74">
        <f t="shared" ca="1" si="21"/>
        <v>88.352140276941881</v>
      </c>
      <c r="E381" s="75">
        <f t="shared" ca="1" si="22"/>
        <v>19761.467628845752</v>
      </c>
      <c r="F381" s="76">
        <f t="shared" ca="1" si="23"/>
        <v>1265609.9686336615</v>
      </c>
    </row>
    <row r="382" spans="2:6" x14ac:dyDescent="0.25">
      <c r="B382" s="72">
        <v>362</v>
      </c>
      <c r="C382" s="73">
        <f t="shared" ca="1" si="20"/>
        <v>47</v>
      </c>
      <c r="D382" s="74">
        <f t="shared" ca="1" si="21"/>
        <v>92.827553914653947</v>
      </c>
      <c r="E382" s="75">
        <f t="shared" ca="1" si="22"/>
        <v>13316.465909004546</v>
      </c>
      <c r="F382" s="76">
        <f t="shared" ca="1" si="23"/>
        <v>453791.15649814764</v>
      </c>
    </row>
    <row r="383" spans="2:6" x14ac:dyDescent="0.25">
      <c r="B383" s="72">
        <v>363</v>
      </c>
      <c r="C383" s="73">
        <f t="shared" ca="1" si="20"/>
        <v>44</v>
      </c>
      <c r="D383" s="74">
        <f t="shared" ca="1" si="21"/>
        <v>87.002286868824214</v>
      </c>
      <c r="E383" s="75">
        <f t="shared" ca="1" si="22"/>
        <v>10107.91380537871</v>
      </c>
      <c r="F383" s="76">
        <f t="shared" ca="1" si="23"/>
        <v>192710.71356172836</v>
      </c>
    </row>
    <row r="384" spans="2:6" x14ac:dyDescent="0.25">
      <c r="B384" s="72">
        <v>364</v>
      </c>
      <c r="C384" s="73">
        <f t="shared" ca="1" si="20"/>
        <v>45</v>
      </c>
      <c r="D384" s="74">
        <f t="shared" ca="1" si="21"/>
        <v>87.628831474278172</v>
      </c>
      <c r="E384" s="75">
        <f t="shared" ca="1" si="22"/>
        <v>23116.582518964333</v>
      </c>
      <c r="F384" s="76">
        <f t="shared" ca="1" si="23"/>
        <v>1690103.7200531536</v>
      </c>
    </row>
    <row r="385" spans="2:6" x14ac:dyDescent="0.25">
      <c r="B385" s="72">
        <v>365</v>
      </c>
      <c r="C385" s="73">
        <f t="shared" ca="1" si="20"/>
        <v>45</v>
      </c>
      <c r="D385" s="74">
        <f t="shared" ca="1" si="21"/>
        <v>93.13342920098026</v>
      </c>
      <c r="E385" s="75">
        <f t="shared" ca="1" si="22"/>
        <v>4101.1899446298121</v>
      </c>
      <c r="F385" s="76">
        <f t="shared" ca="1" si="23"/>
        <v>-545315.1346434711</v>
      </c>
    </row>
    <row r="386" spans="2:6" x14ac:dyDescent="0.25">
      <c r="B386" s="72">
        <v>366</v>
      </c>
      <c r="C386" s="73">
        <f t="shared" ca="1" si="20"/>
        <v>45</v>
      </c>
      <c r="D386" s="74">
        <f t="shared" ca="1" si="21"/>
        <v>91.714807484272868</v>
      </c>
      <c r="E386" s="75">
        <f t="shared" ca="1" si="22"/>
        <v>12722.565085019163</v>
      </c>
      <c r="F386" s="76">
        <f t="shared" ca="1" si="23"/>
        <v>428555.669865245</v>
      </c>
    </row>
    <row r="387" spans="2:6" x14ac:dyDescent="0.25">
      <c r="B387" s="72">
        <v>367</v>
      </c>
      <c r="C387" s="73">
        <f t="shared" ca="1" si="20"/>
        <v>44</v>
      </c>
      <c r="D387" s="74">
        <f t="shared" ca="1" si="21"/>
        <v>85.631600014604004</v>
      </c>
      <c r="E387" s="75">
        <f t="shared" ca="1" si="22"/>
        <v>13516.209291374405</v>
      </c>
      <c r="F387" s="76">
        <f t="shared" ca="1" si="23"/>
        <v>613408.27697910578</v>
      </c>
    </row>
    <row r="388" spans="2:6" x14ac:dyDescent="0.25">
      <c r="B388" s="72">
        <v>368</v>
      </c>
      <c r="C388" s="73">
        <f t="shared" ca="1" si="20"/>
        <v>44</v>
      </c>
      <c r="D388" s="74">
        <f t="shared" ca="1" si="21"/>
        <v>86.378175635678019</v>
      </c>
      <c r="E388" s="75">
        <f t="shared" ca="1" si="22"/>
        <v>19570.997659425702</v>
      </c>
      <c r="F388" s="76">
        <f t="shared" ca="1" si="23"/>
        <v>1321547.4469909524</v>
      </c>
    </row>
    <row r="389" spans="2:6" x14ac:dyDescent="0.25">
      <c r="B389" s="72">
        <v>369</v>
      </c>
      <c r="C389" s="73">
        <f t="shared" ca="1" si="20"/>
        <v>45</v>
      </c>
      <c r="D389" s="74">
        <f t="shared" ca="1" si="21"/>
        <v>87.336617650262426</v>
      </c>
      <c r="E389" s="75">
        <f t="shared" ca="1" si="22"/>
        <v>12474.692668534837</v>
      </c>
      <c r="F389" s="76">
        <f t="shared" ca="1" si="23"/>
        <v>455339.8404847479</v>
      </c>
    </row>
    <row r="390" spans="2:6" x14ac:dyDescent="0.25">
      <c r="B390" s="72">
        <v>370</v>
      </c>
      <c r="C390" s="73">
        <f t="shared" ca="1" si="20"/>
        <v>46</v>
      </c>
      <c r="D390" s="74">
        <f t="shared" ca="1" si="21"/>
        <v>96.325662740921132</v>
      </c>
      <c r="E390" s="75">
        <f t="shared" ca="1" si="22"/>
        <v>17158.218418536475</v>
      </c>
      <c r="F390" s="76">
        <f t="shared" ca="1" si="23"/>
        <v>830341.57834389876</v>
      </c>
    </row>
    <row r="391" spans="2:6" x14ac:dyDescent="0.25">
      <c r="B391" s="72">
        <v>371</v>
      </c>
      <c r="C391" s="73">
        <f t="shared" ca="1" si="20"/>
        <v>45</v>
      </c>
      <c r="D391" s="74">
        <f t="shared" ca="1" si="21"/>
        <v>89.955104350159004</v>
      </c>
      <c r="E391" s="75">
        <f t="shared" ca="1" si="22"/>
        <v>11634.992930718232</v>
      </c>
      <c r="F391" s="76">
        <f t="shared" ca="1" si="23"/>
        <v>326911.55467039836</v>
      </c>
    </row>
    <row r="392" spans="2:6" x14ac:dyDescent="0.25">
      <c r="B392" s="72">
        <v>372</v>
      </c>
      <c r="C392" s="73">
        <f t="shared" ca="1" si="20"/>
        <v>47</v>
      </c>
      <c r="D392" s="74">
        <f t="shared" ca="1" si="21"/>
        <v>86.862999415363859</v>
      </c>
      <c r="E392" s="75">
        <f t="shared" ca="1" si="22"/>
        <v>7692.0142336646595</v>
      </c>
      <c r="F392" s="76">
        <f t="shared" ca="1" si="23"/>
        <v>-114364.55268152256</v>
      </c>
    </row>
    <row r="393" spans="2:6" x14ac:dyDescent="0.25">
      <c r="B393" s="72">
        <v>373</v>
      </c>
      <c r="C393" s="73">
        <f t="shared" ca="1" si="20"/>
        <v>47</v>
      </c>
      <c r="D393" s="74">
        <f t="shared" ca="1" si="21"/>
        <v>89.998674917414576</v>
      </c>
      <c r="E393" s="75">
        <f t="shared" ca="1" si="22"/>
        <v>9150.6197702314948</v>
      </c>
      <c r="F393" s="76">
        <f t="shared" ca="1" si="23"/>
        <v>24881.539592830813</v>
      </c>
    </row>
    <row r="394" spans="2:6" x14ac:dyDescent="0.25">
      <c r="B394" s="72">
        <v>374</v>
      </c>
      <c r="C394" s="73">
        <f t="shared" ca="1" si="20"/>
        <v>43</v>
      </c>
      <c r="D394" s="74">
        <f t="shared" ca="1" si="21"/>
        <v>96.504163790966473</v>
      </c>
      <c r="E394" s="75">
        <f t="shared" ca="1" si="22"/>
        <v>5916.9694969945867</v>
      </c>
      <c r="F394" s="76">
        <f t="shared" ca="1" si="23"/>
        <v>-352116.47710323322</v>
      </c>
    </row>
    <row r="395" spans="2:6" x14ac:dyDescent="0.25">
      <c r="B395" s="72">
        <v>375</v>
      </c>
      <c r="C395" s="73">
        <f t="shared" ca="1" si="20"/>
        <v>45</v>
      </c>
      <c r="D395" s="74">
        <f t="shared" ca="1" si="21"/>
        <v>91.169065716137311</v>
      </c>
      <c r="E395" s="75">
        <f t="shared" ca="1" si="22"/>
        <v>15279.880876843928</v>
      </c>
      <c r="F395" s="76">
        <f t="shared" ca="1" si="23"/>
        <v>724043.23508042749</v>
      </c>
    </row>
    <row r="396" spans="2:6" x14ac:dyDescent="0.25">
      <c r="B396" s="72">
        <v>376</v>
      </c>
      <c r="C396" s="73">
        <f t="shared" ca="1" si="20"/>
        <v>45</v>
      </c>
      <c r="D396" s="74">
        <f t="shared" ca="1" si="21"/>
        <v>80.792909566510886</v>
      </c>
      <c r="E396" s="75">
        <f t="shared" ca="1" si="22"/>
        <v>18998.146301727917</v>
      </c>
      <c r="F396" s="76">
        <f t="shared" ca="1" si="23"/>
        <v>1340706.3294656482</v>
      </c>
    </row>
    <row r="397" spans="2:6" x14ac:dyDescent="0.25">
      <c r="B397" s="72">
        <v>377</v>
      </c>
      <c r="C397" s="73">
        <f t="shared" ca="1" si="20"/>
        <v>45</v>
      </c>
      <c r="D397" s="74">
        <f t="shared" ca="1" si="21"/>
        <v>92.460658313574669</v>
      </c>
      <c r="E397" s="75">
        <f t="shared" ca="1" si="22"/>
        <v>17000.017295387115</v>
      </c>
      <c r="F397" s="76">
        <f t="shared" ca="1" si="23"/>
        <v>896170.73778532376</v>
      </c>
    </row>
    <row r="398" spans="2:6" x14ac:dyDescent="0.25">
      <c r="B398" s="72">
        <v>378</v>
      </c>
      <c r="C398" s="73">
        <f t="shared" ca="1" si="20"/>
        <v>43</v>
      </c>
      <c r="D398" s="74">
        <f t="shared" ca="1" si="21"/>
        <v>97.03960114694803</v>
      </c>
      <c r="E398" s="75">
        <f t="shared" ca="1" si="22"/>
        <v>5510.3914479806535</v>
      </c>
      <c r="F398" s="76">
        <f t="shared" ca="1" si="23"/>
        <v>-399585.54999158136</v>
      </c>
    </row>
    <row r="399" spans="2:6" x14ac:dyDescent="0.25">
      <c r="B399" s="72">
        <v>379</v>
      </c>
      <c r="C399" s="73">
        <f t="shared" ca="1" si="20"/>
        <v>46</v>
      </c>
      <c r="D399" s="74">
        <f t="shared" ca="1" si="21"/>
        <v>95.94302993256089</v>
      </c>
      <c r="E399" s="75">
        <f t="shared" ca="1" si="22"/>
        <v>16797.464005860609</v>
      </c>
      <c r="F399" s="76">
        <f t="shared" ca="1" si="23"/>
        <v>798285.6012843051</v>
      </c>
    </row>
    <row r="400" spans="2:6" x14ac:dyDescent="0.25">
      <c r="B400" s="72">
        <v>380</v>
      </c>
      <c r="C400" s="73">
        <f t="shared" ca="1" si="20"/>
        <v>43</v>
      </c>
      <c r="D400" s="74">
        <f t="shared" ca="1" si="21"/>
        <v>94.441897097740096</v>
      </c>
      <c r="E400" s="75">
        <f t="shared" ca="1" si="22"/>
        <v>19689.741738948069</v>
      </c>
      <c r="F400" s="76">
        <f t="shared" ca="1" si="23"/>
        <v>1196550.2350324905</v>
      </c>
    </row>
    <row r="401" spans="2:6" x14ac:dyDescent="0.25">
      <c r="B401" s="72">
        <v>381</v>
      </c>
      <c r="C401" s="73">
        <f t="shared" ca="1" si="20"/>
        <v>44</v>
      </c>
      <c r="D401" s="74">
        <f t="shared" ca="1" si="21"/>
        <v>88.7509812600034</v>
      </c>
      <c r="E401" s="75">
        <f t="shared" ca="1" si="22"/>
        <v>17650.305118707704</v>
      </c>
      <c r="F401" s="76">
        <f t="shared" ca="1" si="23"/>
        <v>1051830.6505113097</v>
      </c>
    </row>
    <row r="402" spans="2:6" x14ac:dyDescent="0.25">
      <c r="B402" s="72">
        <v>382</v>
      </c>
      <c r="C402" s="73">
        <f t="shared" ca="1" si="20"/>
        <v>43</v>
      </c>
      <c r="D402" s="74">
        <f t="shared" ca="1" si="21"/>
        <v>94.185265677457252</v>
      </c>
      <c r="E402" s="75">
        <f t="shared" ca="1" si="22"/>
        <v>24674.467091080871</v>
      </c>
      <c r="F402" s="76">
        <f t="shared" ca="1" si="23"/>
        <v>1758968.9823395316</v>
      </c>
    </row>
    <row r="403" spans="2:6" x14ac:dyDescent="0.25">
      <c r="B403" s="72">
        <v>383</v>
      </c>
      <c r="C403" s="73">
        <f t="shared" ca="1" si="20"/>
        <v>45</v>
      </c>
      <c r="D403" s="74">
        <f t="shared" ca="1" si="21"/>
        <v>93.110668902065754</v>
      </c>
      <c r="E403" s="75">
        <f t="shared" ca="1" si="22"/>
        <v>14962.365698269821</v>
      </c>
      <c r="F403" s="76">
        <f t="shared" ca="1" si="23"/>
        <v>659166.72392381635</v>
      </c>
    </row>
    <row r="404" spans="2:6" x14ac:dyDescent="0.25">
      <c r="B404" s="72">
        <v>384</v>
      </c>
      <c r="C404" s="73">
        <f t="shared" ca="1" si="20"/>
        <v>45</v>
      </c>
      <c r="D404" s="74">
        <f t="shared" ca="1" si="21"/>
        <v>97.788575964902179</v>
      </c>
      <c r="E404" s="75">
        <f t="shared" ca="1" si="22"/>
        <v>21243.2939085664</v>
      </c>
      <c r="F404" s="76">
        <f t="shared" ca="1" si="23"/>
        <v>1256280.4972249563</v>
      </c>
    </row>
    <row r="405" spans="2:6" x14ac:dyDescent="0.25">
      <c r="B405" s="72">
        <v>385</v>
      </c>
      <c r="C405" s="73">
        <f t="shared" ca="1" si="20"/>
        <v>45</v>
      </c>
      <c r="D405" s="74">
        <f t="shared" ca="1" si="21"/>
        <v>99.428794944991495</v>
      </c>
      <c r="E405" s="75">
        <f t="shared" ca="1" si="22"/>
        <v>17117.08972206531</v>
      </c>
      <c r="F405" s="76">
        <f t="shared" ca="1" si="23"/>
        <v>789954.69927107007</v>
      </c>
    </row>
    <row r="406" spans="2:6" x14ac:dyDescent="0.25">
      <c r="B406" s="72">
        <v>386</v>
      </c>
      <c r="C406" s="73">
        <f t="shared" ref="C406:C469" ca="1" si="24">VLOOKUP(RAND(),$C$13:$E$17,3)</f>
        <v>47</v>
      </c>
      <c r="D406" s="74">
        <f t="shared" ref="D406:D469" ca="1" si="25">$G$11+($G$12-$G$11)*RAND()</f>
        <v>97.792417685134495</v>
      </c>
      <c r="E406" s="75">
        <f t="shared" ca="1" si="22"/>
        <v>16861.045792609722</v>
      </c>
      <c r="F406" s="76">
        <f t="shared" ca="1" si="23"/>
        <v>757048.81734809442</v>
      </c>
    </row>
    <row r="407" spans="2:6" x14ac:dyDescent="0.25">
      <c r="B407" s="72">
        <v>387</v>
      </c>
      <c r="C407" s="73">
        <f t="shared" ca="1" si="24"/>
        <v>47</v>
      </c>
      <c r="D407" s="74">
        <f t="shared" ca="1" si="25"/>
        <v>91.993530707911702</v>
      </c>
      <c r="E407" s="75">
        <f t="shared" ref="E407:E470" ca="1" si="26">NORMINV(RAND(),$G$16,$G$17)</f>
        <v>17637.80387282302</v>
      </c>
      <c r="F407" s="76">
        <f t="shared" ref="F407:F470" ca="1" si="27">(($D$6-C407-D407)*E407)-$D$7-$D$8</f>
        <v>940272.53011558158</v>
      </c>
    </row>
    <row r="408" spans="2:6" x14ac:dyDescent="0.25">
      <c r="B408" s="72">
        <v>388</v>
      </c>
      <c r="C408" s="73">
        <f t="shared" ca="1" si="24"/>
        <v>47</v>
      </c>
      <c r="D408" s="74">
        <f t="shared" ca="1" si="25"/>
        <v>94.999856640467314</v>
      </c>
      <c r="E408" s="75">
        <f t="shared" ca="1" si="26"/>
        <v>13095.489191992876</v>
      </c>
      <c r="F408" s="76">
        <f t="shared" ca="1" si="27"/>
        <v>401219.22090644855</v>
      </c>
    </row>
    <row r="409" spans="2:6" x14ac:dyDescent="0.25">
      <c r="B409" s="72">
        <v>389</v>
      </c>
      <c r="C409" s="73">
        <f t="shared" ca="1" si="24"/>
        <v>45</v>
      </c>
      <c r="D409" s="74">
        <f t="shared" ca="1" si="25"/>
        <v>98.998593903751399</v>
      </c>
      <c r="E409" s="75">
        <f t="shared" ca="1" si="26"/>
        <v>13145.70205264626</v>
      </c>
      <c r="F409" s="76">
        <f t="shared" ca="1" si="27"/>
        <v>380317.19965019869</v>
      </c>
    </row>
    <row r="410" spans="2:6" x14ac:dyDescent="0.25">
      <c r="B410" s="72">
        <v>390</v>
      </c>
      <c r="C410" s="73">
        <f t="shared" ca="1" si="24"/>
        <v>46</v>
      </c>
      <c r="D410" s="74">
        <f t="shared" ca="1" si="25"/>
        <v>97.883879818923987</v>
      </c>
      <c r="E410" s="75">
        <f t="shared" ca="1" si="26"/>
        <v>16085.475569234008</v>
      </c>
      <c r="F410" s="76">
        <f t="shared" ca="1" si="27"/>
        <v>690842.78310536407</v>
      </c>
    </row>
    <row r="411" spans="2:6" x14ac:dyDescent="0.25">
      <c r="B411" s="72">
        <v>391</v>
      </c>
      <c r="C411" s="73">
        <f t="shared" ca="1" si="24"/>
        <v>46</v>
      </c>
      <c r="D411" s="74">
        <f t="shared" ca="1" si="25"/>
        <v>99.843719308783434</v>
      </c>
      <c r="E411" s="75">
        <f t="shared" ca="1" si="26"/>
        <v>21366.700727054838</v>
      </c>
      <c r="F411" s="76">
        <f t="shared" ca="1" si="27"/>
        <v>1204109.37764529</v>
      </c>
    </row>
    <row r="412" spans="2:6" x14ac:dyDescent="0.25">
      <c r="B412" s="72">
        <v>392</v>
      </c>
      <c r="C412" s="73">
        <f t="shared" ca="1" si="24"/>
        <v>44</v>
      </c>
      <c r="D412" s="74">
        <f t="shared" ca="1" si="25"/>
        <v>92.504128595975189</v>
      </c>
      <c r="E412" s="75">
        <f t="shared" ca="1" si="26"/>
        <v>12552.579856707767</v>
      </c>
      <c r="F412" s="76">
        <f t="shared" ca="1" si="27"/>
        <v>412113.40934894909</v>
      </c>
    </row>
    <row r="413" spans="2:6" x14ac:dyDescent="0.25">
      <c r="B413" s="72">
        <v>393</v>
      </c>
      <c r="C413" s="73">
        <f t="shared" ca="1" si="24"/>
        <v>44</v>
      </c>
      <c r="D413" s="74">
        <f t="shared" ca="1" si="25"/>
        <v>97.146022558014963</v>
      </c>
      <c r="E413" s="75">
        <f t="shared" ca="1" si="26"/>
        <v>10550.784220595868</v>
      </c>
      <c r="F413" s="76">
        <f t="shared" ca="1" si="27"/>
        <v>137944.04332339833</v>
      </c>
    </row>
    <row r="414" spans="2:6" x14ac:dyDescent="0.25">
      <c r="B414" s="72">
        <v>394</v>
      </c>
      <c r="C414" s="73">
        <f t="shared" ca="1" si="24"/>
        <v>45</v>
      </c>
      <c r="D414" s="74">
        <f t="shared" ca="1" si="25"/>
        <v>96.129793442616801</v>
      </c>
      <c r="E414" s="75">
        <f t="shared" ca="1" si="26"/>
        <v>20745.866414017146</v>
      </c>
      <c r="F414" s="76">
        <f t="shared" ca="1" si="27"/>
        <v>1237860.8952919082</v>
      </c>
    </row>
    <row r="415" spans="2:6" x14ac:dyDescent="0.25">
      <c r="B415" s="72">
        <v>395</v>
      </c>
      <c r="C415" s="73">
        <f t="shared" ca="1" si="24"/>
        <v>45</v>
      </c>
      <c r="D415" s="74">
        <f t="shared" ca="1" si="25"/>
        <v>94.902396010902436</v>
      </c>
      <c r="E415" s="75">
        <f t="shared" ca="1" si="26"/>
        <v>13644.088618518343</v>
      </c>
      <c r="F415" s="76">
        <f t="shared" ca="1" si="27"/>
        <v>488537.37689526752</v>
      </c>
    </row>
    <row r="416" spans="2:6" x14ac:dyDescent="0.25">
      <c r="B416" s="72">
        <v>396</v>
      </c>
      <c r="C416" s="73">
        <f t="shared" ca="1" si="24"/>
        <v>47</v>
      </c>
      <c r="D416" s="74">
        <f t="shared" ca="1" si="25"/>
        <v>97.951680636912442</v>
      </c>
      <c r="E416" s="75">
        <f t="shared" ca="1" si="26"/>
        <v>17132.543311054713</v>
      </c>
      <c r="F416" s="76">
        <f t="shared" ca="1" si="27"/>
        <v>782612.33793055033</v>
      </c>
    </row>
    <row r="417" spans="2:6" x14ac:dyDescent="0.25">
      <c r="B417" s="72">
        <v>397</v>
      </c>
      <c r="C417" s="73">
        <f t="shared" ca="1" si="24"/>
        <v>45</v>
      </c>
      <c r="D417" s="74">
        <f t="shared" ca="1" si="25"/>
        <v>95.754840321269725</v>
      </c>
      <c r="E417" s="75">
        <f t="shared" ca="1" si="26"/>
        <v>19991.273540484934</v>
      </c>
      <c r="F417" s="76">
        <f t="shared" ca="1" si="27"/>
        <v>1163958.5965709672</v>
      </c>
    </row>
    <row r="418" spans="2:6" x14ac:dyDescent="0.25">
      <c r="B418" s="72">
        <v>398</v>
      </c>
      <c r="C418" s="73">
        <f t="shared" ca="1" si="24"/>
        <v>45</v>
      </c>
      <c r="D418" s="74">
        <f t="shared" ca="1" si="25"/>
        <v>84.787912068609856</v>
      </c>
      <c r="E418" s="75">
        <f t="shared" ca="1" si="26"/>
        <v>9317.895079102831</v>
      </c>
      <c r="F418" s="76">
        <f t="shared" ca="1" si="27"/>
        <v>110805.72750547412</v>
      </c>
    </row>
    <row r="419" spans="2:6" x14ac:dyDescent="0.25">
      <c r="B419" s="72">
        <v>399</v>
      </c>
      <c r="C419" s="73">
        <f t="shared" ca="1" si="24"/>
        <v>46</v>
      </c>
      <c r="D419" s="74">
        <f t="shared" ca="1" si="25"/>
        <v>92.571901433708334</v>
      </c>
      <c r="E419" s="75">
        <f t="shared" ca="1" si="26"/>
        <v>19901.100507415886</v>
      </c>
      <c r="F419" s="76">
        <f t="shared" ca="1" si="27"/>
        <v>1197640.6884105983</v>
      </c>
    </row>
    <row r="420" spans="2:6" x14ac:dyDescent="0.25">
      <c r="B420" s="72">
        <v>400</v>
      </c>
      <c r="C420" s="73">
        <f t="shared" ca="1" si="24"/>
        <v>46</v>
      </c>
      <c r="D420" s="74">
        <f t="shared" ca="1" si="25"/>
        <v>85.853383773909471</v>
      </c>
      <c r="E420" s="75">
        <f t="shared" ca="1" si="26"/>
        <v>15646.157461392526</v>
      </c>
      <c r="F420" s="76">
        <f t="shared" ca="1" si="27"/>
        <v>832894.40354273305</v>
      </c>
    </row>
    <row r="421" spans="2:6" x14ac:dyDescent="0.25">
      <c r="B421" s="72">
        <v>401</v>
      </c>
      <c r="C421" s="73">
        <f t="shared" ca="1" si="24"/>
        <v>44</v>
      </c>
      <c r="D421" s="74">
        <f t="shared" ca="1" si="25"/>
        <v>82.954747477348604</v>
      </c>
      <c r="E421" s="75">
        <f t="shared" ca="1" si="26"/>
        <v>11689.694644493908</v>
      </c>
      <c r="F421" s="76">
        <f t="shared" ca="1" si="27"/>
        <v>426671.73479994456</v>
      </c>
    </row>
    <row r="422" spans="2:6" x14ac:dyDescent="0.25">
      <c r="B422" s="72">
        <v>402</v>
      </c>
      <c r="C422" s="73">
        <f t="shared" ca="1" si="24"/>
        <v>44</v>
      </c>
      <c r="D422" s="74">
        <f t="shared" ca="1" si="25"/>
        <v>91.709589709724469</v>
      </c>
      <c r="E422" s="75">
        <f t="shared" ca="1" si="26"/>
        <v>8173.3254543877656</v>
      </c>
      <c r="F422" s="76">
        <f t="shared" ca="1" si="27"/>
        <v>-74040.60583645734</v>
      </c>
    </row>
    <row r="423" spans="2:6" x14ac:dyDescent="0.25">
      <c r="B423" s="72">
        <v>403</v>
      </c>
      <c r="C423" s="73">
        <f t="shared" ca="1" si="24"/>
        <v>45</v>
      </c>
      <c r="D423" s="74">
        <f t="shared" ca="1" si="25"/>
        <v>92.913473590576942</v>
      </c>
      <c r="E423" s="75">
        <f t="shared" ca="1" si="26"/>
        <v>19591.777749362616</v>
      </c>
      <c r="F423" s="76">
        <f t="shared" ca="1" si="27"/>
        <v>1176382.5363621172</v>
      </c>
    </row>
    <row r="424" spans="2:6" x14ac:dyDescent="0.25">
      <c r="B424" s="72">
        <v>404</v>
      </c>
      <c r="C424" s="73">
        <f t="shared" ca="1" si="24"/>
        <v>45</v>
      </c>
      <c r="D424" s="74">
        <f t="shared" ca="1" si="25"/>
        <v>96.377726580084612</v>
      </c>
      <c r="E424" s="75">
        <f t="shared" ca="1" si="26"/>
        <v>12918.974378792469</v>
      </c>
      <c r="F424" s="76">
        <f t="shared" ca="1" si="27"/>
        <v>390369.3928992846</v>
      </c>
    </row>
    <row r="425" spans="2:6" x14ac:dyDescent="0.25">
      <c r="B425" s="72">
        <v>405</v>
      </c>
      <c r="C425" s="73">
        <f t="shared" ca="1" si="24"/>
        <v>45</v>
      </c>
      <c r="D425" s="74">
        <f t="shared" ca="1" si="25"/>
        <v>86.036149835792088</v>
      </c>
      <c r="E425" s="75">
        <f t="shared" ca="1" si="26"/>
        <v>19356.178340060134</v>
      </c>
      <c r="F425" s="76">
        <f t="shared" ca="1" si="27"/>
        <v>1283329.3214585404</v>
      </c>
    </row>
    <row r="426" spans="2:6" x14ac:dyDescent="0.25">
      <c r="B426" s="72">
        <v>406</v>
      </c>
      <c r="C426" s="73">
        <f t="shared" ca="1" si="24"/>
        <v>46</v>
      </c>
      <c r="D426" s="74">
        <f t="shared" ca="1" si="25"/>
        <v>91.382183768152544</v>
      </c>
      <c r="E426" s="75">
        <f t="shared" ca="1" si="26"/>
        <v>11302.45255664493</v>
      </c>
      <c r="F426" s="76">
        <f t="shared" ca="1" si="27"/>
        <v>261555.07243676833</v>
      </c>
    </row>
    <row r="427" spans="2:6" x14ac:dyDescent="0.25">
      <c r="B427" s="72">
        <v>407</v>
      </c>
      <c r="C427" s="73">
        <f t="shared" ca="1" si="24"/>
        <v>44</v>
      </c>
      <c r="D427" s="74">
        <f t="shared" ca="1" si="25"/>
        <v>98.195361274200138</v>
      </c>
      <c r="E427" s="75">
        <f t="shared" ca="1" si="26"/>
        <v>16587.085902592593</v>
      </c>
      <c r="F427" s="76">
        <f t="shared" ca="1" si="27"/>
        <v>771577.71734020975</v>
      </c>
    </row>
    <row r="428" spans="2:6" x14ac:dyDescent="0.25">
      <c r="B428" s="72">
        <v>408</v>
      </c>
      <c r="C428" s="73">
        <f t="shared" ca="1" si="24"/>
        <v>43</v>
      </c>
      <c r="D428" s="74">
        <f t="shared" ca="1" si="25"/>
        <v>94.641675394458474</v>
      </c>
      <c r="E428" s="75">
        <f t="shared" ca="1" si="26"/>
        <v>12191.272058775956</v>
      </c>
      <c r="F428" s="76">
        <f t="shared" ca="1" si="27"/>
        <v>357599.6312756415</v>
      </c>
    </row>
    <row r="429" spans="2:6" x14ac:dyDescent="0.25">
      <c r="B429" s="72">
        <v>409</v>
      </c>
      <c r="C429" s="73">
        <f t="shared" ca="1" si="24"/>
        <v>43</v>
      </c>
      <c r="D429" s="74">
        <f t="shared" ca="1" si="25"/>
        <v>81.043593685574763</v>
      </c>
      <c r="E429" s="75">
        <f t="shared" ca="1" si="26"/>
        <v>5016.5387604825191</v>
      </c>
      <c r="F429" s="76">
        <f t="shared" ca="1" si="27"/>
        <v>-373151.34435308317</v>
      </c>
    </row>
    <row r="430" spans="2:6" x14ac:dyDescent="0.25">
      <c r="B430" s="72">
        <v>410</v>
      </c>
      <c r="C430" s="73">
        <f t="shared" ca="1" si="24"/>
        <v>45</v>
      </c>
      <c r="D430" s="74">
        <f t="shared" ca="1" si="25"/>
        <v>97.395179765954552</v>
      </c>
      <c r="E430" s="75">
        <f t="shared" ca="1" si="26"/>
        <v>10447.593507424455</v>
      </c>
      <c r="F430" s="76">
        <f t="shared" ca="1" si="27"/>
        <v>113763.82773736445</v>
      </c>
    </row>
    <row r="431" spans="2:6" x14ac:dyDescent="0.25">
      <c r="B431" s="72">
        <v>411</v>
      </c>
      <c r="C431" s="73">
        <f t="shared" ca="1" si="24"/>
        <v>44</v>
      </c>
      <c r="D431" s="74">
        <f t="shared" ca="1" si="25"/>
        <v>92.480363794763946</v>
      </c>
      <c r="E431" s="75">
        <f t="shared" ca="1" si="26"/>
        <v>8960.2455206099858</v>
      </c>
      <c r="F431" s="76">
        <f t="shared" ca="1" si="27"/>
        <v>8203.5662886315258</v>
      </c>
    </row>
    <row r="432" spans="2:6" x14ac:dyDescent="0.25">
      <c r="B432" s="72">
        <v>412</v>
      </c>
      <c r="C432" s="73">
        <f t="shared" ca="1" si="24"/>
        <v>44</v>
      </c>
      <c r="D432" s="74">
        <f t="shared" ca="1" si="25"/>
        <v>99.248214639003635</v>
      </c>
      <c r="E432" s="75">
        <f t="shared" ca="1" si="26"/>
        <v>16498.633735946612</v>
      </c>
      <c r="F432" s="76">
        <f t="shared" ca="1" si="27"/>
        <v>744759.97359351977</v>
      </c>
    </row>
    <row r="433" spans="2:6" x14ac:dyDescent="0.25">
      <c r="B433" s="72">
        <v>413</v>
      </c>
      <c r="C433" s="73">
        <f t="shared" ca="1" si="24"/>
        <v>47</v>
      </c>
      <c r="D433" s="74">
        <f t="shared" ca="1" si="25"/>
        <v>85.628796080576421</v>
      </c>
      <c r="E433" s="75">
        <f t="shared" ca="1" si="26"/>
        <v>21169.372389154763</v>
      </c>
      <c r="F433" s="76">
        <f t="shared" ca="1" si="27"/>
        <v>1463505.3511445443</v>
      </c>
    </row>
    <row r="434" spans="2:6" x14ac:dyDescent="0.25">
      <c r="B434" s="72">
        <v>414</v>
      </c>
      <c r="C434" s="73">
        <f t="shared" ca="1" si="24"/>
        <v>43</v>
      </c>
      <c r="D434" s="74">
        <f t="shared" ca="1" si="25"/>
        <v>98.775392910694478</v>
      </c>
      <c r="E434" s="75">
        <f t="shared" ca="1" si="26"/>
        <v>9731.0245882364397</v>
      </c>
      <c r="F434" s="76">
        <f t="shared" ca="1" si="27"/>
        <v>43405.288050023257</v>
      </c>
    </row>
    <row r="435" spans="2:6" x14ac:dyDescent="0.25">
      <c r="B435" s="72">
        <v>415</v>
      </c>
      <c r="C435" s="73">
        <f t="shared" ca="1" si="24"/>
        <v>44</v>
      </c>
      <c r="D435" s="74">
        <f t="shared" ca="1" si="25"/>
        <v>91.002778118063659</v>
      </c>
      <c r="E435" s="75">
        <f t="shared" ca="1" si="26"/>
        <v>12177.666135814865</v>
      </c>
      <c r="F435" s="76">
        <f t="shared" ca="1" si="27"/>
        <v>388220.10848862957</v>
      </c>
    </row>
    <row r="436" spans="2:6" x14ac:dyDescent="0.25">
      <c r="B436" s="72">
        <v>416</v>
      </c>
      <c r="C436" s="73">
        <f t="shared" ca="1" si="24"/>
        <v>45</v>
      </c>
      <c r="D436" s="74">
        <f t="shared" ca="1" si="25"/>
        <v>88.18647594835987</v>
      </c>
      <c r="E436" s="75">
        <f t="shared" ca="1" si="26"/>
        <v>5839.5450330611911</v>
      </c>
      <c r="F436" s="76">
        <f t="shared" ca="1" si="27"/>
        <v>-323701.71086293203</v>
      </c>
    </row>
    <row r="437" spans="2:6" x14ac:dyDescent="0.25">
      <c r="B437" s="72">
        <v>417</v>
      </c>
      <c r="C437" s="73">
        <f t="shared" ca="1" si="24"/>
        <v>43</v>
      </c>
      <c r="D437" s="74">
        <f t="shared" ca="1" si="25"/>
        <v>96.801032287597067</v>
      </c>
      <c r="E437" s="75">
        <f t="shared" ca="1" si="26"/>
        <v>14297.846489486725</v>
      </c>
      <c r="F437" s="76">
        <f t="shared" ca="1" si="27"/>
        <v>561310.07716235449</v>
      </c>
    </row>
    <row r="438" spans="2:6" x14ac:dyDescent="0.25">
      <c r="B438" s="72">
        <v>418</v>
      </c>
      <c r="C438" s="73">
        <f t="shared" ca="1" si="24"/>
        <v>43</v>
      </c>
      <c r="D438" s="74">
        <f t="shared" ca="1" si="25"/>
        <v>86.253652250510982</v>
      </c>
      <c r="E438" s="75">
        <f t="shared" ca="1" si="26"/>
        <v>15589.363949470917</v>
      </c>
      <c r="F438" s="76">
        <f t="shared" ca="1" si="27"/>
        <v>866769.39668669202</v>
      </c>
    </row>
    <row r="439" spans="2:6" x14ac:dyDescent="0.25">
      <c r="B439" s="72">
        <v>419</v>
      </c>
      <c r="C439" s="73">
        <f t="shared" ca="1" si="24"/>
        <v>45</v>
      </c>
      <c r="D439" s="74">
        <f t="shared" ca="1" si="25"/>
        <v>86.019752114227742</v>
      </c>
      <c r="E439" s="75">
        <f t="shared" ca="1" si="26"/>
        <v>16181.095551436738</v>
      </c>
      <c r="F439" s="76">
        <f t="shared" ca="1" si="27"/>
        <v>909049.66422187304</v>
      </c>
    </row>
    <row r="440" spans="2:6" x14ac:dyDescent="0.25">
      <c r="B440" s="72">
        <v>420</v>
      </c>
      <c r="C440" s="73">
        <f t="shared" ca="1" si="24"/>
        <v>45</v>
      </c>
      <c r="D440" s="74">
        <f t="shared" ca="1" si="25"/>
        <v>97.458948931297328</v>
      </c>
      <c r="E440" s="75">
        <f t="shared" ca="1" si="26"/>
        <v>19439.14313597271</v>
      </c>
      <c r="F440" s="76">
        <f t="shared" ca="1" si="27"/>
        <v>1071066.7415814896</v>
      </c>
    </row>
    <row r="441" spans="2:6" x14ac:dyDescent="0.25">
      <c r="B441" s="72">
        <v>421</v>
      </c>
      <c r="C441" s="73">
        <f t="shared" ca="1" si="24"/>
        <v>46</v>
      </c>
      <c r="D441" s="74">
        <f t="shared" ca="1" si="25"/>
        <v>89.374916477206128</v>
      </c>
      <c r="E441" s="75">
        <f t="shared" ca="1" si="26"/>
        <v>11430.194887560545</v>
      </c>
      <c r="F441" s="76">
        <f t="shared" ca="1" si="27"/>
        <v>298756.84878087835</v>
      </c>
    </row>
    <row r="442" spans="2:6" x14ac:dyDescent="0.25">
      <c r="B442" s="72">
        <v>422</v>
      </c>
      <c r="C442" s="73">
        <f t="shared" ca="1" si="24"/>
        <v>45</v>
      </c>
      <c r="D442" s="74">
        <f t="shared" ca="1" si="25"/>
        <v>80.806829382028823</v>
      </c>
      <c r="E442" s="75">
        <f t="shared" ca="1" si="26"/>
        <v>12209.815051867134</v>
      </c>
      <c r="F442" s="76">
        <f t="shared" ca="1" si="27"/>
        <v>504165.82889854047</v>
      </c>
    </row>
    <row r="443" spans="2:6" x14ac:dyDescent="0.25">
      <c r="B443" s="72">
        <v>423</v>
      </c>
      <c r="C443" s="73">
        <f t="shared" ca="1" si="24"/>
        <v>45</v>
      </c>
      <c r="D443" s="74">
        <f t="shared" ca="1" si="25"/>
        <v>91.108150152375231</v>
      </c>
      <c r="E443" s="75">
        <f t="shared" ca="1" si="26"/>
        <v>7350.8508524753988</v>
      </c>
      <c r="F443" s="76">
        <f t="shared" ca="1" si="27"/>
        <v>-170148.84931006271</v>
      </c>
    </row>
    <row r="444" spans="2:6" x14ac:dyDescent="0.25">
      <c r="B444" s="72">
        <v>424</v>
      </c>
      <c r="C444" s="73">
        <f t="shared" ca="1" si="24"/>
        <v>45</v>
      </c>
      <c r="D444" s="74">
        <f t="shared" ca="1" si="25"/>
        <v>84.871005623089161</v>
      </c>
      <c r="E444" s="75">
        <f t="shared" ca="1" si="26"/>
        <v>17367.203959324201</v>
      </c>
      <c r="F444" s="76">
        <f t="shared" ca="1" si="27"/>
        <v>1068937.5428129963</v>
      </c>
    </row>
    <row r="445" spans="2:6" x14ac:dyDescent="0.25">
      <c r="B445" s="72">
        <v>425</v>
      </c>
      <c r="C445" s="73">
        <f t="shared" ca="1" si="24"/>
        <v>44</v>
      </c>
      <c r="D445" s="74">
        <f t="shared" ca="1" si="25"/>
        <v>86.837493528176282</v>
      </c>
      <c r="E445" s="75">
        <f t="shared" ca="1" si="26"/>
        <v>14900.935100578597</v>
      </c>
      <c r="F445" s="76">
        <f t="shared" ca="1" si="27"/>
        <v>760731.84025834384</v>
      </c>
    </row>
    <row r="446" spans="2:6" x14ac:dyDescent="0.25">
      <c r="B446" s="72">
        <v>426</v>
      </c>
      <c r="C446" s="73">
        <f t="shared" ca="1" si="24"/>
        <v>47</v>
      </c>
      <c r="D446" s="74">
        <f t="shared" ca="1" si="25"/>
        <v>83.388073178385454</v>
      </c>
      <c r="E446" s="75">
        <f t="shared" ca="1" si="26"/>
        <v>15028.705514880152</v>
      </c>
      <c r="F446" s="76">
        <f t="shared" ca="1" si="27"/>
        <v>782583.71875455952</v>
      </c>
    </row>
    <row r="447" spans="2:6" x14ac:dyDescent="0.25">
      <c r="B447" s="72">
        <v>427</v>
      </c>
      <c r="C447" s="73">
        <f t="shared" ca="1" si="24"/>
        <v>45</v>
      </c>
      <c r="D447" s="74">
        <f t="shared" ca="1" si="25"/>
        <v>96.662093862697532</v>
      </c>
      <c r="E447" s="75">
        <f t="shared" ca="1" si="26"/>
        <v>16847.185210105126</v>
      </c>
      <c r="F447" s="76">
        <f t="shared" ca="1" si="27"/>
        <v>808341.58476001443</v>
      </c>
    </row>
    <row r="448" spans="2:6" x14ac:dyDescent="0.25">
      <c r="B448" s="72">
        <v>428</v>
      </c>
      <c r="C448" s="73">
        <f t="shared" ca="1" si="24"/>
        <v>44</v>
      </c>
      <c r="D448" s="74">
        <f t="shared" ca="1" si="25"/>
        <v>97.445377530689782</v>
      </c>
      <c r="E448" s="75">
        <f t="shared" ca="1" si="26"/>
        <v>18069.914392150724</v>
      </c>
      <c r="F448" s="76">
        <f t="shared" ca="1" si="27"/>
        <v>943502.82050052634</v>
      </c>
    </row>
    <row r="449" spans="2:6" x14ac:dyDescent="0.25">
      <c r="B449" s="72">
        <v>429</v>
      </c>
      <c r="C449" s="73">
        <f t="shared" ca="1" si="24"/>
        <v>44</v>
      </c>
      <c r="D449" s="74">
        <f t="shared" ca="1" si="25"/>
        <v>96.60201711124698</v>
      </c>
      <c r="E449" s="75">
        <f t="shared" ca="1" si="26"/>
        <v>15912.905096945011</v>
      </c>
      <c r="F449" s="76">
        <f t="shared" ca="1" si="27"/>
        <v>724926.81440899591</v>
      </c>
    </row>
    <row r="450" spans="2:6" x14ac:dyDescent="0.25">
      <c r="B450" s="72">
        <v>430</v>
      </c>
      <c r="C450" s="73">
        <f t="shared" ca="1" si="24"/>
        <v>47</v>
      </c>
      <c r="D450" s="74">
        <f t="shared" ca="1" si="25"/>
        <v>85.234238663486749</v>
      </c>
      <c r="E450" s="75">
        <f t="shared" ca="1" si="26"/>
        <v>16866.062700508686</v>
      </c>
      <c r="F450" s="76">
        <f t="shared" ca="1" si="27"/>
        <v>969378.65197426546</v>
      </c>
    </row>
    <row r="451" spans="2:6" x14ac:dyDescent="0.25">
      <c r="B451" s="72">
        <v>431</v>
      </c>
      <c r="C451" s="73">
        <f t="shared" ca="1" si="24"/>
        <v>47</v>
      </c>
      <c r="D451" s="74">
        <f t="shared" ca="1" si="25"/>
        <v>84.689735280810993</v>
      </c>
      <c r="E451" s="75">
        <f t="shared" ca="1" si="26"/>
        <v>16525.456459572877</v>
      </c>
      <c r="F451" s="76">
        <f t="shared" ca="1" si="27"/>
        <v>938605.67187792622</v>
      </c>
    </row>
    <row r="452" spans="2:6" x14ac:dyDescent="0.25">
      <c r="B452" s="72">
        <v>432</v>
      </c>
      <c r="C452" s="73">
        <f t="shared" ca="1" si="24"/>
        <v>47</v>
      </c>
      <c r="D452" s="74">
        <f t="shared" ca="1" si="25"/>
        <v>86.939286110716068</v>
      </c>
      <c r="E452" s="75">
        <f t="shared" ca="1" si="26"/>
        <v>11836.201238528607</v>
      </c>
      <c r="F452" s="76">
        <f t="shared" ca="1" si="27"/>
        <v>361881.76424232824</v>
      </c>
    </row>
    <row r="453" spans="2:6" x14ac:dyDescent="0.25">
      <c r="B453" s="72">
        <v>433</v>
      </c>
      <c r="C453" s="73">
        <f t="shared" ca="1" si="24"/>
        <v>46</v>
      </c>
      <c r="D453" s="74">
        <f t="shared" ca="1" si="25"/>
        <v>82.957951215159653</v>
      </c>
      <c r="E453" s="75">
        <f t="shared" ca="1" si="26"/>
        <v>15500.560134388508</v>
      </c>
      <c r="F453" s="76">
        <f t="shared" ca="1" si="27"/>
        <v>860718.99584461679</v>
      </c>
    </row>
    <row r="454" spans="2:6" x14ac:dyDescent="0.25">
      <c r="B454" s="72">
        <v>434</v>
      </c>
      <c r="C454" s="73">
        <f t="shared" ca="1" si="24"/>
        <v>44</v>
      </c>
      <c r="D454" s="74">
        <f t="shared" ca="1" si="25"/>
        <v>87.027752712598883</v>
      </c>
      <c r="E454" s="75">
        <f t="shared" ca="1" si="26"/>
        <v>12043.533110025373</v>
      </c>
      <c r="F454" s="76">
        <f t="shared" ca="1" si="27"/>
        <v>420802.66626991634</v>
      </c>
    </row>
    <row r="455" spans="2:6" x14ac:dyDescent="0.25">
      <c r="B455" s="72">
        <v>435</v>
      </c>
      <c r="C455" s="73">
        <f t="shared" ca="1" si="24"/>
        <v>44</v>
      </c>
      <c r="D455" s="74">
        <f t="shared" ca="1" si="25"/>
        <v>94.889495895768249</v>
      </c>
      <c r="E455" s="75">
        <f t="shared" ca="1" si="26"/>
        <v>21700.325479461695</v>
      </c>
      <c r="F455" s="76">
        <f t="shared" ca="1" si="27"/>
        <v>1389433.7777694319</v>
      </c>
    </row>
    <row r="456" spans="2:6" x14ac:dyDescent="0.25">
      <c r="B456" s="72">
        <v>436</v>
      </c>
      <c r="C456" s="73">
        <f t="shared" ca="1" si="24"/>
        <v>46</v>
      </c>
      <c r="D456" s="74">
        <f t="shared" ca="1" si="25"/>
        <v>96.056750554909527</v>
      </c>
      <c r="E456" s="75">
        <f t="shared" ca="1" si="26"/>
        <v>11981.08197032064</v>
      </c>
      <c r="F456" s="76">
        <f t="shared" ca="1" si="27"/>
        <v>281295.83777407627</v>
      </c>
    </row>
    <row r="457" spans="2:6" x14ac:dyDescent="0.25">
      <c r="B457" s="72">
        <v>437</v>
      </c>
      <c r="C457" s="73">
        <f t="shared" ca="1" si="24"/>
        <v>45</v>
      </c>
      <c r="D457" s="74">
        <f t="shared" ca="1" si="25"/>
        <v>84.790000251498839</v>
      </c>
      <c r="E457" s="75">
        <f t="shared" ca="1" si="26"/>
        <v>10613.737556220742</v>
      </c>
      <c r="F457" s="76">
        <f t="shared" ca="1" si="27"/>
        <v>265263.65140773193</v>
      </c>
    </row>
    <row r="458" spans="2:6" x14ac:dyDescent="0.25">
      <c r="B458" s="72">
        <v>438</v>
      </c>
      <c r="C458" s="73">
        <f t="shared" ca="1" si="24"/>
        <v>43</v>
      </c>
      <c r="D458" s="74">
        <f t="shared" ca="1" si="25"/>
        <v>83.548401839918611</v>
      </c>
      <c r="E458" s="75">
        <f t="shared" ca="1" si="26"/>
        <v>14051.037964523353</v>
      </c>
      <c r="F458" s="76">
        <f t="shared" ca="1" si="27"/>
        <v>720572.05456386157</v>
      </c>
    </row>
    <row r="459" spans="2:6" x14ac:dyDescent="0.25">
      <c r="B459" s="72">
        <v>439</v>
      </c>
      <c r="C459" s="73">
        <f t="shared" ca="1" si="24"/>
        <v>46</v>
      </c>
      <c r="D459" s="74">
        <f t="shared" ca="1" si="25"/>
        <v>87.212248876425591</v>
      </c>
      <c r="E459" s="75">
        <f t="shared" ca="1" si="26"/>
        <v>15372.175833285683</v>
      </c>
      <c r="F459" s="76">
        <f t="shared" ca="1" si="27"/>
        <v>779909.66961230757</v>
      </c>
    </row>
    <row r="460" spans="2:6" x14ac:dyDescent="0.25">
      <c r="B460" s="72">
        <v>440</v>
      </c>
      <c r="C460" s="73">
        <f t="shared" ca="1" si="24"/>
        <v>45</v>
      </c>
      <c r="D460" s="74">
        <f t="shared" ca="1" si="25"/>
        <v>90.852984490505577</v>
      </c>
      <c r="E460" s="75">
        <f t="shared" ca="1" si="26"/>
        <v>17480.100662111668</v>
      </c>
      <c r="F460" s="76">
        <f t="shared" ca="1" si="27"/>
        <v>977821.22072347277</v>
      </c>
    </row>
    <row r="461" spans="2:6" x14ac:dyDescent="0.25">
      <c r="B461" s="72">
        <v>441</v>
      </c>
      <c r="C461" s="73">
        <f t="shared" ca="1" si="24"/>
        <v>46</v>
      </c>
      <c r="D461" s="74">
        <f t="shared" ca="1" si="25"/>
        <v>84.718543751831476</v>
      </c>
      <c r="E461" s="75">
        <f t="shared" ca="1" si="26"/>
        <v>15407.168061593389</v>
      </c>
      <c r="F461" s="76">
        <f t="shared" ca="1" si="27"/>
        <v>822382.27498553786</v>
      </c>
    </row>
    <row r="462" spans="2:6" x14ac:dyDescent="0.25">
      <c r="B462" s="72">
        <v>442</v>
      </c>
      <c r="C462" s="73">
        <f t="shared" ca="1" si="24"/>
        <v>44</v>
      </c>
      <c r="D462" s="74">
        <f t="shared" ca="1" si="25"/>
        <v>80.904487301811514</v>
      </c>
      <c r="E462" s="75">
        <f t="shared" ca="1" si="26"/>
        <v>7182.0974673969004</v>
      </c>
      <c r="F462" s="76">
        <f t="shared" ca="1" si="27"/>
        <v>-108733.93253502063</v>
      </c>
    </row>
    <row r="463" spans="2:6" x14ac:dyDescent="0.25">
      <c r="B463" s="72">
        <v>443</v>
      </c>
      <c r="C463" s="73">
        <f t="shared" ca="1" si="24"/>
        <v>43</v>
      </c>
      <c r="D463" s="74">
        <f t="shared" ca="1" si="25"/>
        <v>82.259289629665304</v>
      </c>
      <c r="E463" s="75">
        <f t="shared" ca="1" si="26"/>
        <v>12977.849831086649</v>
      </c>
      <c r="F463" s="76">
        <f t="shared" ca="1" si="27"/>
        <v>605888.35717819002</v>
      </c>
    </row>
    <row r="464" spans="2:6" x14ac:dyDescent="0.25">
      <c r="B464" s="72">
        <v>444</v>
      </c>
      <c r="C464" s="73">
        <f t="shared" ca="1" si="24"/>
        <v>45</v>
      </c>
      <c r="D464" s="74">
        <f t="shared" ca="1" si="25"/>
        <v>96.469947705653652</v>
      </c>
      <c r="E464" s="75">
        <f t="shared" ca="1" si="26"/>
        <v>15247.425815768058</v>
      </c>
      <c r="F464" s="76">
        <f t="shared" ca="1" si="27"/>
        <v>639556.49532370572</v>
      </c>
    </row>
    <row r="465" spans="2:6" x14ac:dyDescent="0.25">
      <c r="B465" s="72">
        <v>445</v>
      </c>
      <c r="C465" s="73">
        <f t="shared" ca="1" si="24"/>
        <v>47</v>
      </c>
      <c r="D465" s="74">
        <f t="shared" ca="1" si="25"/>
        <v>81.279054396925503</v>
      </c>
      <c r="E465" s="75">
        <f t="shared" ca="1" si="26"/>
        <v>16431.159515452622</v>
      </c>
      <c r="F465" s="76">
        <f t="shared" ca="1" si="27"/>
        <v>983585.11406039586</v>
      </c>
    </row>
    <row r="466" spans="2:6" x14ac:dyDescent="0.25">
      <c r="B466" s="72">
        <v>446</v>
      </c>
      <c r="C466" s="73">
        <f t="shared" ca="1" si="24"/>
        <v>45</v>
      </c>
      <c r="D466" s="74">
        <f t="shared" ca="1" si="25"/>
        <v>91.475227009474224</v>
      </c>
      <c r="E466" s="75">
        <f t="shared" ca="1" si="26"/>
        <v>22885.813338169828</v>
      </c>
      <c r="F466" s="76">
        <f t="shared" ca="1" si="27"/>
        <v>1575220.9505811068</v>
      </c>
    </row>
    <row r="467" spans="2:6" x14ac:dyDescent="0.25">
      <c r="B467" s="72">
        <v>447</v>
      </c>
      <c r="C467" s="73">
        <f t="shared" ca="1" si="24"/>
        <v>46</v>
      </c>
      <c r="D467" s="74">
        <f t="shared" ca="1" si="25"/>
        <v>87.809459501556319</v>
      </c>
      <c r="E467" s="75">
        <f t="shared" ca="1" si="26"/>
        <v>10839.750056466801</v>
      </c>
      <c r="F467" s="76">
        <f t="shared" ca="1" si="27"/>
        <v>248636.66787244612</v>
      </c>
    </row>
    <row r="468" spans="2:6" x14ac:dyDescent="0.25">
      <c r="B468" s="72">
        <v>448</v>
      </c>
      <c r="C468" s="73">
        <f t="shared" ca="1" si="24"/>
        <v>47</v>
      </c>
      <c r="D468" s="74">
        <f t="shared" ca="1" si="25"/>
        <v>95.591010515214563</v>
      </c>
      <c r="E468" s="75">
        <f t="shared" ca="1" si="26"/>
        <v>6598.4612441427107</v>
      </c>
      <c r="F468" s="76">
        <f t="shared" ca="1" si="27"/>
        <v>-297864.40685625409</v>
      </c>
    </row>
    <row r="469" spans="2:6" x14ac:dyDescent="0.25">
      <c r="B469" s="72">
        <v>449</v>
      </c>
      <c r="C469" s="73">
        <f t="shared" ca="1" si="24"/>
        <v>46</v>
      </c>
      <c r="D469" s="74">
        <f t="shared" ca="1" si="25"/>
        <v>96.994518655314479</v>
      </c>
      <c r="E469" s="75">
        <f t="shared" ca="1" si="26"/>
        <v>13815.326404042973</v>
      </c>
      <c r="F469" s="76">
        <f t="shared" ca="1" si="27"/>
        <v>464500.32539451867</v>
      </c>
    </row>
    <row r="470" spans="2:6" x14ac:dyDescent="0.25">
      <c r="B470" s="72">
        <v>450</v>
      </c>
      <c r="C470" s="73">
        <f t="shared" ref="C470:C520" ca="1" si="28">VLOOKUP(RAND(),$C$13:$E$17,3)</f>
        <v>46</v>
      </c>
      <c r="D470" s="74">
        <f t="shared" ref="D470:D520" ca="1" si="29">$G$11+($G$12-$G$11)*RAND()</f>
        <v>99.902628491041099</v>
      </c>
      <c r="E470" s="75">
        <f t="shared" ca="1" si="26"/>
        <v>5377.4583227297098</v>
      </c>
      <c r="F470" s="76">
        <f t="shared" ca="1" si="27"/>
        <v>-445598.18152759213</v>
      </c>
    </row>
    <row r="471" spans="2:6" x14ac:dyDescent="0.25">
      <c r="B471" s="72">
        <v>451</v>
      </c>
      <c r="C471" s="73">
        <f t="shared" ca="1" si="28"/>
        <v>44</v>
      </c>
      <c r="D471" s="74">
        <f t="shared" ca="1" si="29"/>
        <v>82.491060159239339</v>
      </c>
      <c r="E471" s="75">
        <f t="shared" ref="E471:E521" ca="1" si="30">NORMINV(RAND(),$G$16,$G$17)</f>
        <v>22282.058122681643</v>
      </c>
      <c r="F471" s="76">
        <f t="shared" ref="F471:F521" ca="1" si="31">(($D$6-C471-D471)*E471)-$D$7-$D$8</f>
        <v>1729751.3180799377</v>
      </c>
    </row>
    <row r="472" spans="2:6" x14ac:dyDescent="0.25">
      <c r="B472" s="72">
        <v>452</v>
      </c>
      <c r="C472" s="73">
        <f t="shared" ca="1" si="28"/>
        <v>45</v>
      </c>
      <c r="D472" s="74">
        <f t="shared" ca="1" si="29"/>
        <v>85.158270726984156</v>
      </c>
      <c r="E472" s="75">
        <f t="shared" ca="1" si="30"/>
        <v>16705.247697211373</v>
      </c>
      <c r="F472" s="76">
        <f t="shared" ca="1" si="31"/>
        <v>985280.52427066537</v>
      </c>
    </row>
    <row r="473" spans="2:6" x14ac:dyDescent="0.25">
      <c r="B473" s="72">
        <v>453</v>
      </c>
      <c r="C473" s="73">
        <f t="shared" ca="1" si="28"/>
        <v>45</v>
      </c>
      <c r="D473" s="74">
        <f t="shared" ca="1" si="29"/>
        <v>92.855586294078137</v>
      </c>
      <c r="E473" s="75">
        <f t="shared" ca="1" si="30"/>
        <v>4786.6440335586703</v>
      </c>
      <c r="F473" s="76">
        <f t="shared" ca="1" si="31"/>
        <v>-467991.25527117262</v>
      </c>
    </row>
    <row r="474" spans="2:6" x14ac:dyDescent="0.25">
      <c r="B474" s="72">
        <v>454</v>
      </c>
      <c r="C474" s="73">
        <f t="shared" ca="1" si="28"/>
        <v>46</v>
      </c>
      <c r="D474" s="74">
        <f t="shared" ca="1" si="29"/>
        <v>86.744081505479372</v>
      </c>
      <c r="E474" s="75">
        <f t="shared" ca="1" si="30"/>
        <v>13897.543398460934</v>
      </c>
      <c r="F474" s="76">
        <f t="shared" ca="1" si="31"/>
        <v>615671.67260553758</v>
      </c>
    </row>
    <row r="475" spans="2:6" x14ac:dyDescent="0.25">
      <c r="B475" s="72">
        <v>455</v>
      </c>
      <c r="C475" s="73">
        <f t="shared" ca="1" si="28"/>
        <v>45</v>
      </c>
      <c r="D475" s="74">
        <f t="shared" ca="1" si="29"/>
        <v>94.268189584643352</v>
      </c>
      <c r="E475" s="75">
        <f t="shared" ca="1" si="30"/>
        <v>12865.504135871946</v>
      </c>
      <c r="F475" s="76">
        <f t="shared" ca="1" si="31"/>
        <v>411755.06073548738</v>
      </c>
    </row>
    <row r="476" spans="2:6" x14ac:dyDescent="0.25">
      <c r="B476" s="72">
        <v>456</v>
      </c>
      <c r="C476" s="73">
        <f t="shared" ca="1" si="28"/>
        <v>44</v>
      </c>
      <c r="D476" s="74">
        <f t="shared" ca="1" si="29"/>
        <v>81.73874876412691</v>
      </c>
      <c r="E476" s="75">
        <f t="shared" ca="1" si="30"/>
        <v>15462.073033951872</v>
      </c>
      <c r="F476" s="76">
        <f t="shared" ca="1" si="31"/>
        <v>905874.46886536013</v>
      </c>
    </row>
    <row r="477" spans="2:6" x14ac:dyDescent="0.25">
      <c r="B477" s="72">
        <v>457</v>
      </c>
      <c r="C477" s="73">
        <f t="shared" ca="1" si="28"/>
        <v>44</v>
      </c>
      <c r="D477" s="74">
        <f t="shared" ca="1" si="29"/>
        <v>82.685063089003506</v>
      </c>
      <c r="E477" s="75">
        <f t="shared" ca="1" si="30"/>
        <v>15553.692477673287</v>
      </c>
      <c r="F477" s="76">
        <f t="shared" ca="1" si="31"/>
        <v>902448.9141396489</v>
      </c>
    </row>
    <row r="478" spans="2:6" x14ac:dyDescent="0.25">
      <c r="B478" s="72">
        <v>458</v>
      </c>
      <c r="C478" s="73">
        <f t="shared" ca="1" si="28"/>
        <v>45</v>
      </c>
      <c r="D478" s="74">
        <f t="shared" ca="1" si="29"/>
        <v>96.656094543347038</v>
      </c>
      <c r="E478" s="75">
        <f t="shared" ca="1" si="30"/>
        <v>23594.655816700804</v>
      </c>
      <c r="F478" s="76">
        <f t="shared" ca="1" si="31"/>
        <v>1532742.5032701981</v>
      </c>
    </row>
    <row r="479" spans="2:6" x14ac:dyDescent="0.25">
      <c r="B479" s="72">
        <v>459</v>
      </c>
      <c r="C479" s="73">
        <f t="shared" ca="1" si="28"/>
        <v>46</v>
      </c>
      <c r="D479" s="74">
        <f t="shared" ca="1" si="29"/>
        <v>94.362093308578054</v>
      </c>
      <c r="E479" s="75">
        <f t="shared" ca="1" si="30"/>
        <v>16294.118210712391</v>
      </c>
      <c r="F479" s="76">
        <f t="shared" ca="1" si="31"/>
        <v>770158.89379437198</v>
      </c>
    </row>
    <row r="480" spans="2:6" x14ac:dyDescent="0.25">
      <c r="B480" s="72">
        <v>460</v>
      </c>
      <c r="C480" s="73">
        <f t="shared" ca="1" si="28"/>
        <v>45</v>
      </c>
      <c r="D480" s="74">
        <f t="shared" ca="1" si="29"/>
        <v>82.793896310173054</v>
      </c>
      <c r="E480" s="75">
        <f t="shared" ca="1" si="30"/>
        <v>20069.933772268309</v>
      </c>
      <c r="F480" s="76">
        <f t="shared" ca="1" si="31"/>
        <v>1432598.4738495122</v>
      </c>
    </row>
    <row r="481" spans="2:6" x14ac:dyDescent="0.25">
      <c r="B481" s="72">
        <v>461</v>
      </c>
      <c r="C481" s="73">
        <f t="shared" ca="1" si="28"/>
        <v>45</v>
      </c>
      <c r="D481" s="74">
        <f t="shared" ca="1" si="29"/>
        <v>89.513231697727619</v>
      </c>
      <c r="E481" s="75">
        <f t="shared" ca="1" si="30"/>
        <v>13790.464457198244</v>
      </c>
      <c r="F481" s="76">
        <f t="shared" ca="1" si="31"/>
        <v>578825.70909197791</v>
      </c>
    </row>
    <row r="482" spans="2:6" x14ac:dyDescent="0.25">
      <c r="B482" s="72">
        <v>462</v>
      </c>
      <c r="C482" s="73">
        <f t="shared" ca="1" si="28"/>
        <v>46</v>
      </c>
      <c r="D482" s="74">
        <f t="shared" ca="1" si="29"/>
        <v>94.301261520681507</v>
      </c>
      <c r="E482" s="75">
        <f t="shared" ca="1" si="30"/>
        <v>10546.339928818657</v>
      </c>
      <c r="F482" s="76">
        <f t="shared" ca="1" si="31"/>
        <v>146373.84583665361</v>
      </c>
    </row>
    <row r="483" spans="2:6" x14ac:dyDescent="0.25">
      <c r="B483" s="72">
        <v>463</v>
      </c>
      <c r="C483" s="73">
        <f t="shared" ca="1" si="28"/>
        <v>44</v>
      </c>
      <c r="D483" s="74">
        <f t="shared" ca="1" si="29"/>
        <v>81.6849968134525</v>
      </c>
      <c r="E483" s="75">
        <f t="shared" ca="1" si="30"/>
        <v>14392.362419842211</v>
      </c>
      <c r="F483" s="76">
        <f t="shared" ca="1" si="31"/>
        <v>774794.21766478871</v>
      </c>
    </row>
    <row r="484" spans="2:6" x14ac:dyDescent="0.25">
      <c r="B484" s="72">
        <v>464</v>
      </c>
      <c r="C484" s="73">
        <f t="shared" ca="1" si="28"/>
        <v>45</v>
      </c>
      <c r="D484" s="74">
        <f t="shared" ca="1" si="29"/>
        <v>95.956362594557504</v>
      </c>
      <c r="E484" s="75">
        <f t="shared" ca="1" si="30"/>
        <v>17266.636279441955</v>
      </c>
      <c r="F484" s="76">
        <f t="shared" ca="1" si="31"/>
        <v>865550.18938768515</v>
      </c>
    </row>
    <row r="485" spans="2:6" x14ac:dyDescent="0.25">
      <c r="B485" s="72">
        <v>465</v>
      </c>
      <c r="C485" s="73">
        <f t="shared" ca="1" si="28"/>
        <v>45</v>
      </c>
      <c r="D485" s="74">
        <f t="shared" ca="1" si="29"/>
        <v>84.08827019246759</v>
      </c>
      <c r="E485" s="75">
        <f t="shared" ca="1" si="30"/>
        <v>14914.416751167135</v>
      </c>
      <c r="F485" s="76">
        <f t="shared" ca="1" si="31"/>
        <v>788413.51170288888</v>
      </c>
    </row>
    <row r="486" spans="2:6" x14ac:dyDescent="0.25">
      <c r="B486" s="72">
        <v>466</v>
      </c>
      <c r="C486" s="73">
        <f t="shared" ca="1" si="28"/>
        <v>45</v>
      </c>
      <c r="D486" s="74">
        <f t="shared" ca="1" si="29"/>
        <v>90.85202927211661</v>
      </c>
      <c r="E486" s="75">
        <f t="shared" ca="1" si="30"/>
        <v>12061.74442965392</v>
      </c>
      <c r="F486" s="76">
        <f t="shared" ca="1" si="31"/>
        <v>364761.90565369232</v>
      </c>
    </row>
    <row r="487" spans="2:6" x14ac:dyDescent="0.25">
      <c r="B487" s="72">
        <v>467</v>
      </c>
      <c r="C487" s="73">
        <f t="shared" ca="1" si="28"/>
        <v>45</v>
      </c>
      <c r="D487" s="74">
        <f t="shared" ca="1" si="29"/>
        <v>95.206429752399117</v>
      </c>
      <c r="E487" s="75">
        <f t="shared" ca="1" si="30"/>
        <v>14395.99107735028</v>
      </c>
      <c r="F487" s="76">
        <f t="shared" ca="1" si="31"/>
        <v>566191.26655754307</v>
      </c>
    </row>
    <row r="488" spans="2:6" x14ac:dyDescent="0.25">
      <c r="B488" s="72">
        <v>468</v>
      </c>
      <c r="C488" s="73">
        <f t="shared" ca="1" si="28"/>
        <v>47</v>
      </c>
      <c r="D488" s="74">
        <f t="shared" ca="1" si="29"/>
        <v>81.689299202770357</v>
      </c>
      <c r="E488" s="75">
        <f t="shared" ca="1" si="30"/>
        <v>19786.751723696383</v>
      </c>
      <c r="F488" s="76">
        <f t="shared" ca="1" si="31"/>
        <v>1380557.9663787032</v>
      </c>
    </row>
    <row r="489" spans="2:6" x14ac:dyDescent="0.25">
      <c r="B489" s="72">
        <v>469</v>
      </c>
      <c r="C489" s="73">
        <f t="shared" ca="1" si="28"/>
        <v>45</v>
      </c>
      <c r="D489" s="74">
        <f t="shared" ca="1" si="29"/>
        <v>96.506388567117398</v>
      </c>
      <c r="E489" s="75">
        <f t="shared" ca="1" si="30"/>
        <v>14025.612430440382</v>
      </c>
      <c r="F489" s="76">
        <f t="shared" ca="1" si="31"/>
        <v>507663.73270596657</v>
      </c>
    </row>
    <row r="490" spans="2:6" x14ac:dyDescent="0.25">
      <c r="B490" s="72">
        <v>470</v>
      </c>
      <c r="C490" s="73">
        <f t="shared" ca="1" si="28"/>
        <v>47</v>
      </c>
      <c r="D490" s="74">
        <f t="shared" ca="1" si="29"/>
        <v>87.185901673997407</v>
      </c>
      <c r="E490" s="75">
        <f t="shared" ca="1" si="30"/>
        <v>21516.264677209743</v>
      </c>
      <c r="F490" s="76">
        <f t="shared" ca="1" si="31"/>
        <v>1470370.5282574561</v>
      </c>
    </row>
    <row r="491" spans="2:6" x14ac:dyDescent="0.25">
      <c r="B491" s="72">
        <v>471</v>
      </c>
      <c r="C491" s="73">
        <f t="shared" ca="1" si="28"/>
        <v>44</v>
      </c>
      <c r="D491" s="74">
        <f t="shared" ca="1" si="29"/>
        <v>87.71670008944055</v>
      </c>
      <c r="E491" s="75">
        <f t="shared" ca="1" si="30"/>
        <v>19802.853312789859</v>
      </c>
      <c r="F491" s="76">
        <f t="shared" ca="1" si="31"/>
        <v>1322543.9841687488</v>
      </c>
    </row>
    <row r="492" spans="2:6" x14ac:dyDescent="0.25">
      <c r="B492" s="72">
        <v>472</v>
      </c>
      <c r="C492" s="73">
        <f t="shared" ca="1" si="28"/>
        <v>44</v>
      </c>
      <c r="D492" s="74">
        <f t="shared" ca="1" si="29"/>
        <v>86.098249514816416</v>
      </c>
      <c r="E492" s="75">
        <f t="shared" ca="1" si="30"/>
        <v>14085.548990060974</v>
      </c>
      <c r="F492" s="76">
        <f t="shared" ca="1" si="31"/>
        <v>674796.4314630595</v>
      </c>
    </row>
    <row r="493" spans="2:6" x14ac:dyDescent="0.25">
      <c r="B493" s="72">
        <v>473</v>
      </c>
      <c r="C493" s="73">
        <f t="shared" ca="1" si="28"/>
        <v>44</v>
      </c>
      <c r="D493" s="74">
        <f t="shared" ca="1" si="29"/>
        <v>83.227249960629663</v>
      </c>
      <c r="E493" s="75">
        <f t="shared" ca="1" si="30"/>
        <v>13124.255755030752</v>
      </c>
      <c r="F493" s="76">
        <f t="shared" ca="1" si="31"/>
        <v>598176.71551012737</v>
      </c>
    </row>
    <row r="494" spans="2:6" x14ac:dyDescent="0.25">
      <c r="B494" s="72">
        <v>474</v>
      </c>
      <c r="C494" s="73">
        <f t="shared" ca="1" si="28"/>
        <v>45</v>
      </c>
      <c r="D494" s="74">
        <f t="shared" ca="1" si="29"/>
        <v>82.655403637029721</v>
      </c>
      <c r="E494" s="75">
        <f t="shared" ca="1" si="30"/>
        <v>12121.110240485348</v>
      </c>
      <c r="F494" s="76">
        <f t="shared" ca="1" si="31"/>
        <v>470831.22960276017</v>
      </c>
    </row>
    <row r="495" spans="2:6" x14ac:dyDescent="0.25">
      <c r="B495" s="72">
        <v>475</v>
      </c>
      <c r="C495" s="73">
        <f t="shared" ca="1" si="28"/>
        <v>45</v>
      </c>
      <c r="D495" s="74">
        <f t="shared" ca="1" si="29"/>
        <v>98.658493374592808</v>
      </c>
      <c r="E495" s="75">
        <f t="shared" ca="1" si="30"/>
        <v>13161.24415848581</v>
      </c>
      <c r="F495" s="76">
        <f t="shared" ca="1" si="31"/>
        <v>386425.28871973464</v>
      </c>
    </row>
    <row r="496" spans="2:6" x14ac:dyDescent="0.25">
      <c r="B496" s="72">
        <v>476</v>
      </c>
      <c r="C496" s="73">
        <f t="shared" ca="1" si="28"/>
        <v>45</v>
      </c>
      <c r="D496" s="74">
        <f t="shared" ca="1" si="29"/>
        <v>88.890024582820288</v>
      </c>
      <c r="E496" s="75">
        <f t="shared" ca="1" si="30"/>
        <v>17638.165356528571</v>
      </c>
      <c r="F496" s="76">
        <f t="shared" ca="1" si="31"/>
        <v>1030328.7805941545</v>
      </c>
    </row>
    <row r="497" spans="2:6" x14ac:dyDescent="0.25">
      <c r="B497" s="72">
        <v>477</v>
      </c>
      <c r="C497" s="73">
        <f t="shared" ca="1" si="28"/>
        <v>46</v>
      </c>
      <c r="D497" s="74">
        <f t="shared" ca="1" si="29"/>
        <v>98.957812883972082</v>
      </c>
      <c r="E497" s="75">
        <f t="shared" ca="1" si="30"/>
        <v>15186.548791624213</v>
      </c>
      <c r="F497" s="76">
        <f t="shared" ca="1" si="31"/>
        <v>580041.7510248539</v>
      </c>
    </row>
    <row r="498" spans="2:6" x14ac:dyDescent="0.25">
      <c r="B498" s="72">
        <v>478</v>
      </c>
      <c r="C498" s="73">
        <f t="shared" ca="1" si="28"/>
        <v>45</v>
      </c>
      <c r="D498" s="74">
        <f t="shared" ca="1" si="29"/>
        <v>97.027228637269587</v>
      </c>
      <c r="E498" s="75">
        <f t="shared" ca="1" si="30"/>
        <v>11783.538913085344</v>
      </c>
      <c r="F498" s="76">
        <f t="shared" ca="1" si="31"/>
        <v>260517.81399331521</v>
      </c>
    </row>
    <row r="499" spans="2:6" x14ac:dyDescent="0.25">
      <c r="B499" s="72">
        <v>479</v>
      </c>
      <c r="C499" s="73">
        <f t="shared" ca="1" si="28"/>
        <v>46</v>
      </c>
      <c r="D499" s="74">
        <f t="shared" ca="1" si="29"/>
        <v>80.576712896516781</v>
      </c>
      <c r="E499" s="75">
        <f t="shared" ca="1" si="30"/>
        <v>20618.666484086058</v>
      </c>
      <c r="F499" s="76">
        <f t="shared" ca="1" si="31"/>
        <v>1524204.9266722342</v>
      </c>
    </row>
    <row r="500" spans="2:6" x14ac:dyDescent="0.25">
      <c r="B500" s="72">
        <v>480</v>
      </c>
      <c r="C500" s="73">
        <f t="shared" ca="1" si="28"/>
        <v>44</v>
      </c>
      <c r="D500" s="74">
        <f t="shared" ca="1" si="29"/>
        <v>90.481988533190702</v>
      </c>
      <c r="E500" s="75">
        <f t="shared" ca="1" si="30"/>
        <v>17671.241763150923</v>
      </c>
      <c r="F500" s="76">
        <f t="shared" ca="1" si="31"/>
        <v>1023675.4668652769</v>
      </c>
    </row>
    <row r="501" spans="2:6" x14ac:dyDescent="0.25">
      <c r="B501" s="72">
        <v>481</v>
      </c>
      <c r="C501" s="73">
        <f t="shared" ca="1" si="28"/>
        <v>47</v>
      </c>
      <c r="D501" s="74">
        <f t="shared" ca="1" si="29"/>
        <v>93.938583992961185</v>
      </c>
      <c r="E501" s="75">
        <f t="shared" ca="1" si="30"/>
        <v>21205.7582744313</v>
      </c>
      <c r="F501" s="76">
        <f t="shared" ca="1" si="31"/>
        <v>1291524.2666380261</v>
      </c>
    </row>
    <row r="502" spans="2:6" x14ac:dyDescent="0.25">
      <c r="B502" s="72">
        <v>482</v>
      </c>
      <c r="C502" s="73">
        <f t="shared" ca="1" si="28"/>
        <v>45</v>
      </c>
      <c r="D502" s="74">
        <f t="shared" ca="1" si="29"/>
        <v>96.812777491152318</v>
      </c>
      <c r="E502" s="75">
        <f t="shared" ca="1" si="30"/>
        <v>19763.913627100119</v>
      </c>
      <c r="F502" s="76">
        <f t="shared" ca="1" si="31"/>
        <v>1118439.0075936271</v>
      </c>
    </row>
    <row r="503" spans="2:6" x14ac:dyDescent="0.25">
      <c r="B503" s="72">
        <v>483</v>
      </c>
      <c r="C503" s="73">
        <f t="shared" ca="1" si="28"/>
        <v>46</v>
      </c>
      <c r="D503" s="74">
        <f t="shared" ca="1" si="29"/>
        <v>96.516318435936171</v>
      </c>
      <c r="E503" s="75">
        <f t="shared" ca="1" si="30"/>
        <v>7795.917743975152</v>
      </c>
      <c r="F503" s="76">
        <f t="shared" ca="1" si="31"/>
        <v>-169861.97745091503</v>
      </c>
    </row>
    <row r="504" spans="2:6" x14ac:dyDescent="0.25">
      <c r="B504" s="72">
        <v>484</v>
      </c>
      <c r="C504" s="73">
        <f t="shared" ca="1" si="28"/>
        <v>45</v>
      </c>
      <c r="D504" s="74">
        <f t="shared" ca="1" si="29"/>
        <v>81.082446863157188</v>
      </c>
      <c r="E504" s="75">
        <f t="shared" ca="1" si="30"/>
        <v>16651.084837549563</v>
      </c>
      <c r="F504" s="76">
        <f t="shared" ca="1" si="31"/>
        <v>1046710.605305576</v>
      </c>
    </row>
    <row r="505" spans="2:6" x14ac:dyDescent="0.25">
      <c r="B505" s="72">
        <v>485</v>
      </c>
      <c r="C505" s="73">
        <f t="shared" ca="1" si="28"/>
        <v>43</v>
      </c>
      <c r="D505" s="74">
        <f t="shared" ca="1" si="29"/>
        <v>98.989902393447494</v>
      </c>
      <c r="E505" s="75">
        <f t="shared" ca="1" si="30"/>
        <v>5699.419263695785</v>
      </c>
      <c r="F505" s="76">
        <f t="shared" ca="1" si="31"/>
        <v>-390104.58829124842</v>
      </c>
    </row>
    <row r="506" spans="2:6" x14ac:dyDescent="0.25">
      <c r="B506" s="72">
        <v>486</v>
      </c>
      <c r="C506" s="73">
        <f t="shared" ca="1" si="28"/>
        <v>47</v>
      </c>
      <c r="D506" s="74">
        <f t="shared" ca="1" si="29"/>
        <v>81.034708606481303</v>
      </c>
      <c r="E506" s="75">
        <f t="shared" ca="1" si="30"/>
        <v>13024.42523838186</v>
      </c>
      <c r="F506" s="76">
        <f t="shared" ca="1" si="31"/>
        <v>575503.39419396105</v>
      </c>
    </row>
    <row r="507" spans="2:6" x14ac:dyDescent="0.25">
      <c r="B507" s="72">
        <v>487</v>
      </c>
      <c r="C507" s="73">
        <f t="shared" ca="1" si="28"/>
        <v>45</v>
      </c>
      <c r="D507" s="74">
        <f t="shared" ca="1" si="29"/>
        <v>90.256233392885918</v>
      </c>
      <c r="E507" s="75">
        <f t="shared" ca="1" si="30"/>
        <v>19150.378313997884</v>
      </c>
      <c r="F507" s="76">
        <f t="shared" ca="1" si="31"/>
        <v>1178236.1613853141</v>
      </c>
    </row>
    <row r="508" spans="2:6" x14ac:dyDescent="0.25">
      <c r="B508" s="72">
        <v>488</v>
      </c>
      <c r="C508" s="73">
        <f t="shared" ca="1" si="28"/>
        <v>45</v>
      </c>
      <c r="D508" s="74">
        <f t="shared" ca="1" si="29"/>
        <v>96.27970762243649</v>
      </c>
      <c r="E508" s="75">
        <f t="shared" ca="1" si="30"/>
        <v>13589.6749219585</v>
      </c>
      <c r="F508" s="76">
        <f t="shared" ca="1" si="31"/>
        <v>463883.75590941217</v>
      </c>
    </row>
    <row r="509" spans="2:6" x14ac:dyDescent="0.25">
      <c r="B509" s="72">
        <v>489</v>
      </c>
      <c r="C509" s="73">
        <f t="shared" ca="1" si="28"/>
        <v>43</v>
      </c>
      <c r="D509" s="74">
        <f t="shared" ca="1" si="29"/>
        <v>90.284870943017822</v>
      </c>
      <c r="E509" s="75">
        <f t="shared" ca="1" si="30"/>
        <v>17887.513771465761</v>
      </c>
      <c r="F509" s="76">
        <f t="shared" ca="1" si="31"/>
        <v>1069855.9645737065</v>
      </c>
    </row>
    <row r="510" spans="2:6" x14ac:dyDescent="0.25">
      <c r="B510" s="72">
        <v>490</v>
      </c>
      <c r="C510" s="73">
        <f t="shared" ca="1" si="28"/>
        <v>43</v>
      </c>
      <c r="D510" s="74">
        <f t="shared" ca="1" si="29"/>
        <v>99.190820261279498</v>
      </c>
      <c r="E510" s="75">
        <f t="shared" ca="1" si="30"/>
        <v>20389.956501745008</v>
      </c>
      <c r="F510" s="76">
        <f t="shared" ca="1" si="31"/>
        <v>1177834.5288595753</v>
      </c>
    </row>
    <row r="511" spans="2:6" x14ac:dyDescent="0.25">
      <c r="B511" s="72">
        <v>491</v>
      </c>
      <c r="C511" s="73">
        <f t="shared" ca="1" si="28"/>
        <v>45</v>
      </c>
      <c r="D511" s="74">
        <f t="shared" ca="1" si="29"/>
        <v>80.369079597599878</v>
      </c>
      <c r="E511" s="75">
        <f t="shared" ca="1" si="30"/>
        <v>10303.391040591028</v>
      </c>
      <c r="F511" s="76">
        <f t="shared" ca="1" si="31"/>
        <v>273817.71761411196</v>
      </c>
    </row>
    <row r="512" spans="2:6" x14ac:dyDescent="0.25">
      <c r="B512" s="72">
        <v>492</v>
      </c>
      <c r="C512" s="73">
        <f t="shared" ca="1" si="28"/>
        <v>45</v>
      </c>
      <c r="D512" s="74">
        <f t="shared" ca="1" si="29"/>
        <v>84.646540712800231</v>
      </c>
      <c r="E512" s="75">
        <f t="shared" ca="1" si="30"/>
        <v>8917.6533135071113</v>
      </c>
      <c r="F512" s="76">
        <f t="shared" ca="1" si="31"/>
        <v>64352.771691033151</v>
      </c>
    </row>
    <row r="513" spans="2:6" x14ac:dyDescent="0.25">
      <c r="B513" s="72">
        <v>493</v>
      </c>
      <c r="C513" s="73">
        <f t="shared" ca="1" si="28"/>
        <v>45</v>
      </c>
      <c r="D513" s="74">
        <f t="shared" ca="1" si="29"/>
        <v>99.889853871949526</v>
      </c>
      <c r="E513" s="75">
        <f t="shared" ca="1" si="30"/>
        <v>18450.623843010704</v>
      </c>
      <c r="F513" s="76">
        <f t="shared" ca="1" si="31"/>
        <v>920897.14444953669</v>
      </c>
    </row>
    <row r="514" spans="2:6" x14ac:dyDescent="0.25">
      <c r="B514" s="72">
        <v>494</v>
      </c>
      <c r="C514" s="73">
        <f t="shared" ca="1" si="28"/>
        <v>46</v>
      </c>
      <c r="D514" s="74">
        <f t="shared" ca="1" si="29"/>
        <v>98.427161616078081</v>
      </c>
      <c r="E514" s="75">
        <f t="shared" ca="1" si="30"/>
        <v>12781.436696876139</v>
      </c>
      <c r="F514" s="76">
        <f t="shared" ca="1" si="31"/>
        <v>336591.11401675735</v>
      </c>
    </row>
    <row r="515" spans="2:6" x14ac:dyDescent="0.25">
      <c r="B515" s="72">
        <v>495</v>
      </c>
      <c r="C515" s="73">
        <f t="shared" ca="1" si="28"/>
        <v>45</v>
      </c>
      <c r="D515" s="74">
        <f t="shared" ca="1" si="29"/>
        <v>97.612535291641692</v>
      </c>
      <c r="E515" s="75">
        <f t="shared" ca="1" si="30"/>
        <v>23002.132564139989</v>
      </c>
      <c r="F515" s="76">
        <f t="shared" ca="1" si="31"/>
        <v>1447138.5663844226</v>
      </c>
    </row>
    <row r="516" spans="2:6" x14ac:dyDescent="0.25">
      <c r="B516" s="72">
        <v>496</v>
      </c>
      <c r="C516" s="73">
        <f t="shared" ca="1" si="28"/>
        <v>45</v>
      </c>
      <c r="D516" s="74">
        <f t="shared" ca="1" si="29"/>
        <v>98.443701046627496</v>
      </c>
      <c r="E516" s="75">
        <f t="shared" ca="1" si="30"/>
        <v>10549.315917288837</v>
      </c>
      <c r="F516" s="76">
        <f t="shared" ca="1" si="31"/>
        <v>113546.74471891159</v>
      </c>
    </row>
    <row r="517" spans="2:6" x14ac:dyDescent="0.25">
      <c r="B517" s="72">
        <v>497</v>
      </c>
      <c r="C517" s="73">
        <f t="shared" ca="1" si="28"/>
        <v>46</v>
      </c>
      <c r="D517" s="74">
        <f t="shared" ca="1" si="29"/>
        <v>97.248835669113788</v>
      </c>
      <c r="E517" s="75">
        <f t="shared" ca="1" si="30"/>
        <v>15338.606357259245</v>
      </c>
      <c r="F517" s="76">
        <f t="shared" ca="1" si="31"/>
        <v>622075.48149329843</v>
      </c>
    </row>
    <row r="518" spans="2:6" x14ac:dyDescent="0.25">
      <c r="B518" s="72">
        <v>498</v>
      </c>
      <c r="C518" s="73">
        <f t="shared" ca="1" si="28"/>
        <v>44</v>
      </c>
      <c r="D518" s="74">
        <f t="shared" ca="1" si="29"/>
        <v>89.787659288101352</v>
      </c>
      <c r="E518" s="75">
        <f t="shared" ca="1" si="30"/>
        <v>13004.788290346831</v>
      </c>
      <c r="F518" s="76">
        <f t="shared" ca="1" si="31"/>
        <v>498312.09939354891</v>
      </c>
    </row>
    <row r="519" spans="2:6" x14ac:dyDescent="0.25">
      <c r="B519" s="72">
        <v>499</v>
      </c>
      <c r="C519" s="73">
        <f t="shared" ca="1" si="28"/>
        <v>46</v>
      </c>
      <c r="D519" s="74">
        <f t="shared" ca="1" si="29"/>
        <v>96.002136566069211</v>
      </c>
      <c r="E519" s="75">
        <f t="shared" ca="1" si="30"/>
        <v>16961.57653297306</v>
      </c>
      <c r="F519" s="76">
        <f t="shared" ca="1" si="31"/>
        <v>814852.44949921686</v>
      </c>
    </row>
    <row r="520" spans="2:6" x14ac:dyDescent="0.25">
      <c r="B520" s="77">
        <v>500</v>
      </c>
      <c r="C520" s="78">
        <f t="shared" ca="1" si="28"/>
        <v>45</v>
      </c>
      <c r="D520" s="79">
        <f t="shared" ca="1" si="29"/>
        <v>94.629120588980811</v>
      </c>
      <c r="E520" s="80">
        <f t="shared" ca="1" si="30"/>
        <v>19182.07606821962</v>
      </c>
      <c r="F520" s="81">
        <f t="shared" ca="1" si="31"/>
        <v>1097960.528510245</v>
      </c>
    </row>
    <row r="523" spans="2:6" ht="15.75" x14ac:dyDescent="0.25">
      <c r="C523" s="82" t="s">
        <v>65</v>
      </c>
      <c r="D523" s="73"/>
    </row>
    <row r="524" spans="2:6" ht="15.75" x14ac:dyDescent="0.25">
      <c r="C524" s="83" t="s">
        <v>15</v>
      </c>
      <c r="D524" s="74">
        <f ca="1">AVERAGE(F21:F520)</f>
        <v>708484.28865168372</v>
      </c>
    </row>
    <row r="525" spans="2:6" ht="15.75" x14ac:dyDescent="0.25">
      <c r="C525" s="51" t="s">
        <v>16</v>
      </c>
      <c r="D525" s="74">
        <f ca="1">_xlfn.STDEV.S(F21:F520)</f>
        <v>532624.88137518137</v>
      </c>
    </row>
    <row r="526" spans="2:6" ht="15.75" x14ac:dyDescent="0.25">
      <c r="C526" s="51" t="s">
        <v>17</v>
      </c>
      <c r="D526" s="74">
        <f ca="1">MIN(F21:F520)</f>
        <v>-692501.09934894252</v>
      </c>
    </row>
    <row r="527" spans="2:6" ht="15.75" x14ac:dyDescent="0.25">
      <c r="C527" s="51" t="s">
        <v>18</v>
      </c>
      <c r="D527" s="74">
        <f ca="1">MAX(F21:F520)</f>
        <v>2200654.6015068498</v>
      </c>
    </row>
    <row r="528" spans="2:6" ht="15.75" x14ac:dyDescent="0.25">
      <c r="C528" s="51" t="s">
        <v>66</v>
      </c>
      <c r="D528" s="73">
        <f ca="1">COUNTIF(F21:F520,"&lt;0")</f>
        <v>52</v>
      </c>
    </row>
    <row r="529" spans="3:4" ht="15.75" x14ac:dyDescent="0.25">
      <c r="C529" s="51" t="s">
        <v>67</v>
      </c>
      <c r="D529" s="84">
        <f ca="1">D528/500</f>
        <v>0.104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041E0-1441-488B-9EE0-5714B326F8A5}">
  <sheetPr>
    <tabColor theme="4"/>
  </sheetPr>
  <dimension ref="A1:G41"/>
  <sheetViews>
    <sheetView zoomScale="85" zoomScaleNormal="85" workbookViewId="0">
      <selection activeCell="D13" sqref="D13"/>
    </sheetView>
  </sheetViews>
  <sheetFormatPr defaultColWidth="8.85546875" defaultRowHeight="18.75" x14ac:dyDescent="0.3"/>
  <cols>
    <col min="1" max="1" width="8.28515625" style="85" customWidth="1"/>
    <col min="2" max="2" width="9.5703125" style="85" customWidth="1"/>
    <col min="3" max="3" width="21.28515625" style="85" bestFit="1" customWidth="1"/>
    <col min="4" max="4" width="14.28515625" style="85" customWidth="1"/>
    <col min="5" max="5" width="18.42578125" style="85" bestFit="1" customWidth="1"/>
    <col min="6" max="6" width="19.7109375" style="85" bestFit="1" customWidth="1"/>
    <col min="7" max="7" width="18" style="85" bestFit="1" customWidth="1"/>
    <col min="8" max="16384" width="8.85546875" style="85"/>
  </cols>
  <sheetData>
    <row r="1" spans="1:7" x14ac:dyDescent="0.3">
      <c r="A1" s="85" t="s">
        <v>68</v>
      </c>
    </row>
    <row r="2" spans="1:7" x14ac:dyDescent="0.3">
      <c r="A2" s="86" t="s">
        <v>69</v>
      </c>
      <c r="B2" s="87"/>
      <c r="C2" s="87"/>
      <c r="D2" s="85" t="s">
        <v>70</v>
      </c>
    </row>
    <row r="3" spans="1:7" x14ac:dyDescent="0.3">
      <c r="A3" s="88" t="s">
        <v>71</v>
      </c>
      <c r="B3" s="87"/>
      <c r="C3" s="87"/>
      <c r="D3" s="89">
        <v>25</v>
      </c>
    </row>
    <row r="4" spans="1:7" x14ac:dyDescent="0.3">
      <c r="A4" s="88" t="s">
        <v>72</v>
      </c>
      <c r="B4" s="87"/>
      <c r="C4" s="87"/>
      <c r="D4" s="90">
        <v>34000</v>
      </c>
    </row>
    <row r="5" spans="1:7" x14ac:dyDescent="0.3">
      <c r="A5" s="88" t="s">
        <v>73</v>
      </c>
      <c r="B5" s="87"/>
      <c r="C5" s="87"/>
      <c r="D5" s="90">
        <v>14500</v>
      </c>
    </row>
    <row r="6" spans="1:7" x14ac:dyDescent="0.3">
      <c r="A6" s="88" t="s">
        <v>74</v>
      </c>
      <c r="B6" s="87"/>
      <c r="C6" s="87"/>
      <c r="D6" s="91">
        <v>0.05</v>
      </c>
    </row>
    <row r="7" spans="1:7" x14ac:dyDescent="0.3">
      <c r="A7" s="88" t="s">
        <v>75</v>
      </c>
      <c r="B7" s="87"/>
      <c r="C7" s="87"/>
      <c r="D7" s="91">
        <v>0.04</v>
      </c>
    </row>
    <row r="8" spans="1:7" x14ac:dyDescent="0.3">
      <c r="A8" s="88" t="s">
        <v>76</v>
      </c>
      <c r="B8" s="87"/>
      <c r="C8" s="87"/>
      <c r="D8" s="91">
        <v>0.1</v>
      </c>
    </row>
    <row r="11" spans="1:7" x14ac:dyDescent="0.3">
      <c r="A11" s="92" t="s">
        <v>77</v>
      </c>
      <c r="B11" s="85" t="s">
        <v>71</v>
      </c>
      <c r="C11" s="92" t="s">
        <v>78</v>
      </c>
      <c r="D11" s="92" t="s">
        <v>79</v>
      </c>
      <c r="E11" s="92" t="s">
        <v>80</v>
      </c>
      <c r="F11" s="92" t="s">
        <v>81</v>
      </c>
      <c r="G11" s="92" t="s">
        <v>82</v>
      </c>
    </row>
    <row r="12" spans="1:7" x14ac:dyDescent="0.3">
      <c r="A12" s="85">
        <v>1</v>
      </c>
      <c r="B12" s="93">
        <f>D3</f>
        <v>25</v>
      </c>
      <c r="C12" s="94">
        <f>D5</f>
        <v>14500</v>
      </c>
      <c r="D12" s="94">
        <f>D4</f>
        <v>34000</v>
      </c>
      <c r="E12" s="94">
        <f>$D$7*D12</f>
        <v>1360</v>
      </c>
      <c r="F12" s="94">
        <f>$D$8*(C12+0.5*E12)</f>
        <v>1518</v>
      </c>
      <c r="G12" s="94">
        <f>C12+E12+F12</f>
        <v>17378</v>
      </c>
    </row>
    <row r="13" spans="1:7" x14ac:dyDescent="0.3">
      <c r="A13" s="85">
        <v>2</v>
      </c>
      <c r="B13" s="93">
        <f>B12+1</f>
        <v>26</v>
      </c>
      <c r="C13" s="95">
        <f>G12</f>
        <v>17378</v>
      </c>
      <c r="D13" s="95">
        <f>(1+$D$6)*D12</f>
        <v>35700</v>
      </c>
      <c r="E13" s="95">
        <f>$D$7*D13</f>
        <v>1428</v>
      </c>
      <c r="F13" s="95">
        <f>$D$8*(C13+0.5*E13)</f>
        <v>1809.2</v>
      </c>
      <c r="G13" s="95">
        <f>C13+E13+F13</f>
        <v>20615.2</v>
      </c>
    </row>
    <row r="14" spans="1:7" x14ac:dyDescent="0.3">
      <c r="A14" s="85">
        <v>3</v>
      </c>
      <c r="B14" s="93">
        <f t="shared" ref="B14:B41" si="0">B13+1</f>
        <v>27</v>
      </c>
      <c r="C14" s="95">
        <f>G13</f>
        <v>20615.2</v>
      </c>
      <c r="D14" s="95">
        <f t="shared" ref="D14:D41" si="1">(1+$D$6)*D13</f>
        <v>37485</v>
      </c>
      <c r="E14" s="95">
        <f t="shared" ref="E14:E41" si="2">$D$7*D14</f>
        <v>1499.4</v>
      </c>
      <c r="F14" s="95">
        <f t="shared" ref="F14:F41" si="3">$D$8*(C14+0.5*E14)</f>
        <v>2136.4900000000002</v>
      </c>
      <c r="G14" s="95">
        <f t="shared" ref="G14:G41" si="4">C14+E14+F14</f>
        <v>24251.090000000004</v>
      </c>
    </row>
    <row r="15" spans="1:7" x14ac:dyDescent="0.3">
      <c r="A15" s="85">
        <v>4</v>
      </c>
      <c r="B15" s="93">
        <f t="shared" si="0"/>
        <v>28</v>
      </c>
      <c r="C15" s="95">
        <f t="shared" ref="C15:C41" si="5">G14</f>
        <v>24251.090000000004</v>
      </c>
      <c r="D15" s="95">
        <f t="shared" si="1"/>
        <v>39359.25</v>
      </c>
      <c r="E15" s="95">
        <f t="shared" si="2"/>
        <v>1574.3700000000001</v>
      </c>
      <c r="F15" s="95">
        <f t="shared" si="3"/>
        <v>2503.8275000000008</v>
      </c>
      <c r="G15" s="95">
        <f t="shared" si="4"/>
        <v>28329.287500000002</v>
      </c>
    </row>
    <row r="16" spans="1:7" x14ac:dyDescent="0.3">
      <c r="A16" s="85">
        <v>5</v>
      </c>
      <c r="B16" s="93">
        <f t="shared" si="0"/>
        <v>29</v>
      </c>
      <c r="C16" s="95">
        <f t="shared" si="5"/>
        <v>28329.287500000002</v>
      </c>
      <c r="D16" s="95">
        <f t="shared" si="1"/>
        <v>41327.212500000001</v>
      </c>
      <c r="E16" s="95">
        <f t="shared" si="2"/>
        <v>1653.0885000000001</v>
      </c>
      <c r="F16" s="95">
        <f t="shared" si="3"/>
        <v>2915.5831750000002</v>
      </c>
      <c r="G16" s="95">
        <f t="shared" si="4"/>
        <v>32897.959175000004</v>
      </c>
    </row>
    <row r="17" spans="1:7" x14ac:dyDescent="0.3">
      <c r="A17" s="85">
        <v>6</v>
      </c>
      <c r="B17" s="93">
        <f t="shared" si="0"/>
        <v>30</v>
      </c>
      <c r="C17" s="95">
        <f t="shared" si="5"/>
        <v>32897.959175000004</v>
      </c>
      <c r="D17" s="95">
        <f t="shared" si="1"/>
        <v>43393.573125000003</v>
      </c>
      <c r="E17" s="95">
        <f t="shared" si="2"/>
        <v>1735.7429250000002</v>
      </c>
      <c r="F17" s="95">
        <f t="shared" si="3"/>
        <v>3376.5830637500003</v>
      </c>
      <c r="G17" s="95">
        <f t="shared" si="4"/>
        <v>38010.285163749999</v>
      </c>
    </row>
    <row r="18" spans="1:7" x14ac:dyDescent="0.3">
      <c r="A18" s="85">
        <v>7</v>
      </c>
      <c r="B18" s="93">
        <f t="shared" si="0"/>
        <v>31</v>
      </c>
      <c r="C18" s="95">
        <f t="shared" si="5"/>
        <v>38010.285163749999</v>
      </c>
      <c r="D18" s="95">
        <f t="shared" si="1"/>
        <v>45563.251781250008</v>
      </c>
      <c r="E18" s="95">
        <f t="shared" si="2"/>
        <v>1822.5300712500004</v>
      </c>
      <c r="F18" s="95">
        <f t="shared" si="3"/>
        <v>3892.1550199375001</v>
      </c>
      <c r="G18" s="95">
        <f t="shared" si="4"/>
        <v>43724.9702549375</v>
      </c>
    </row>
    <row r="19" spans="1:7" x14ac:dyDescent="0.3">
      <c r="A19" s="85">
        <v>8</v>
      </c>
      <c r="B19" s="93">
        <f t="shared" si="0"/>
        <v>32</v>
      </c>
      <c r="C19" s="95">
        <f t="shared" si="5"/>
        <v>43724.9702549375</v>
      </c>
      <c r="D19" s="95">
        <f t="shared" si="1"/>
        <v>47841.414370312508</v>
      </c>
      <c r="E19" s="95">
        <f t="shared" si="2"/>
        <v>1913.6565748125004</v>
      </c>
      <c r="F19" s="95">
        <f t="shared" si="3"/>
        <v>4468.1798542343749</v>
      </c>
      <c r="G19" s="95">
        <f t="shared" si="4"/>
        <v>50106.806683984374</v>
      </c>
    </row>
    <row r="20" spans="1:7" x14ac:dyDescent="0.3">
      <c r="A20" s="85">
        <v>9</v>
      </c>
      <c r="B20" s="93">
        <f t="shared" si="0"/>
        <v>33</v>
      </c>
      <c r="C20" s="95">
        <f t="shared" si="5"/>
        <v>50106.806683984374</v>
      </c>
      <c r="D20" s="95">
        <f t="shared" si="1"/>
        <v>50233.485088828136</v>
      </c>
      <c r="E20" s="95">
        <f t="shared" si="2"/>
        <v>2009.3394035531255</v>
      </c>
      <c r="F20" s="95">
        <f t="shared" si="3"/>
        <v>5111.1476385760943</v>
      </c>
      <c r="G20" s="95">
        <f t="shared" si="4"/>
        <v>57227.293726113596</v>
      </c>
    </row>
    <row r="21" spans="1:7" x14ac:dyDescent="0.3">
      <c r="A21" s="85">
        <v>10</v>
      </c>
      <c r="B21" s="93">
        <f t="shared" si="0"/>
        <v>34</v>
      </c>
      <c r="C21" s="95">
        <f t="shared" si="5"/>
        <v>57227.293726113596</v>
      </c>
      <c r="D21" s="95">
        <f t="shared" si="1"/>
        <v>52745.159343269544</v>
      </c>
      <c r="E21" s="95">
        <f t="shared" si="2"/>
        <v>2109.8063737307816</v>
      </c>
      <c r="F21" s="95">
        <f t="shared" si="3"/>
        <v>5828.2196912978989</v>
      </c>
      <c r="G21" s="95">
        <f t="shared" si="4"/>
        <v>65165.319791142276</v>
      </c>
    </row>
    <row r="22" spans="1:7" x14ac:dyDescent="0.3">
      <c r="A22" s="85">
        <v>11</v>
      </c>
      <c r="B22" s="93">
        <f t="shared" si="0"/>
        <v>35</v>
      </c>
      <c r="C22" s="95">
        <f t="shared" si="5"/>
        <v>65165.319791142276</v>
      </c>
      <c r="D22" s="95">
        <f t="shared" si="1"/>
        <v>55382.417310433026</v>
      </c>
      <c r="E22" s="95">
        <f t="shared" si="2"/>
        <v>2215.2966924173211</v>
      </c>
      <c r="F22" s="95">
        <f t="shared" si="3"/>
        <v>6627.2968137350945</v>
      </c>
      <c r="G22" s="95">
        <f t="shared" si="4"/>
        <v>74007.913297294697</v>
      </c>
    </row>
    <row r="23" spans="1:7" x14ac:dyDescent="0.3">
      <c r="A23" s="85">
        <v>12</v>
      </c>
      <c r="B23" s="93">
        <f t="shared" si="0"/>
        <v>36</v>
      </c>
      <c r="C23" s="95">
        <f t="shared" si="5"/>
        <v>74007.913297294697</v>
      </c>
      <c r="D23" s="95">
        <f t="shared" si="1"/>
        <v>58151.53817595468</v>
      </c>
      <c r="E23" s="95">
        <f t="shared" si="2"/>
        <v>2326.0615270381873</v>
      </c>
      <c r="F23" s="95">
        <f t="shared" si="3"/>
        <v>7517.0944060813799</v>
      </c>
      <c r="G23" s="95">
        <f t="shared" si="4"/>
        <v>83851.069230414258</v>
      </c>
    </row>
    <row r="24" spans="1:7" x14ac:dyDescent="0.3">
      <c r="A24" s="85">
        <v>13</v>
      </c>
      <c r="B24" s="93">
        <f t="shared" si="0"/>
        <v>37</v>
      </c>
      <c r="C24" s="95">
        <f t="shared" si="5"/>
        <v>83851.069230414258</v>
      </c>
      <c r="D24" s="95">
        <f t="shared" si="1"/>
        <v>61059.115084752419</v>
      </c>
      <c r="E24" s="95">
        <f t="shared" si="2"/>
        <v>2442.3646033900968</v>
      </c>
      <c r="F24" s="95">
        <f t="shared" si="3"/>
        <v>8507.2251532109312</v>
      </c>
      <c r="G24" s="95">
        <f t="shared" si="4"/>
        <v>94800.658987015297</v>
      </c>
    </row>
    <row r="25" spans="1:7" x14ac:dyDescent="0.3">
      <c r="A25" s="85">
        <v>14</v>
      </c>
      <c r="B25" s="93">
        <f t="shared" si="0"/>
        <v>38</v>
      </c>
      <c r="C25" s="95">
        <f t="shared" si="5"/>
        <v>94800.658987015297</v>
      </c>
      <c r="D25" s="95">
        <f t="shared" si="1"/>
        <v>64112.070838990039</v>
      </c>
      <c r="E25" s="95">
        <f t="shared" si="2"/>
        <v>2564.4828335596017</v>
      </c>
      <c r="F25" s="95">
        <f t="shared" si="3"/>
        <v>9608.2900403795102</v>
      </c>
      <c r="G25" s="95">
        <f t="shared" si="4"/>
        <v>106973.4318609544</v>
      </c>
    </row>
    <row r="26" spans="1:7" x14ac:dyDescent="0.3">
      <c r="A26" s="85">
        <v>15</v>
      </c>
      <c r="B26" s="93">
        <f t="shared" si="0"/>
        <v>39</v>
      </c>
      <c r="C26" s="95">
        <f t="shared" si="5"/>
        <v>106973.4318609544</v>
      </c>
      <c r="D26" s="95">
        <f t="shared" si="1"/>
        <v>67317.674380939541</v>
      </c>
      <c r="E26" s="95">
        <f t="shared" si="2"/>
        <v>2692.7069752375819</v>
      </c>
      <c r="F26" s="95">
        <f t="shared" si="3"/>
        <v>10831.97853485732</v>
      </c>
      <c r="G26" s="95">
        <f t="shared" si="4"/>
        <v>120498.1173710493</v>
      </c>
    </row>
    <row r="27" spans="1:7" x14ac:dyDescent="0.3">
      <c r="A27" s="85">
        <v>16</v>
      </c>
      <c r="B27" s="93">
        <f t="shared" si="0"/>
        <v>40</v>
      </c>
      <c r="C27" s="95">
        <f t="shared" si="5"/>
        <v>120498.1173710493</v>
      </c>
      <c r="D27" s="95">
        <f>(1+$D$6)*D26</f>
        <v>70683.55809998652</v>
      </c>
      <c r="E27" s="95">
        <f t="shared" si="2"/>
        <v>2827.3423239994609</v>
      </c>
      <c r="F27" s="95">
        <f t="shared" si="3"/>
        <v>12191.178853304904</v>
      </c>
      <c r="G27" s="95">
        <f t="shared" si="4"/>
        <v>135516.63854835366</v>
      </c>
    </row>
    <row r="28" spans="1:7" x14ac:dyDescent="0.3">
      <c r="A28" s="85">
        <v>17</v>
      </c>
      <c r="B28" s="93">
        <f t="shared" si="0"/>
        <v>41</v>
      </c>
      <c r="C28" s="95">
        <f t="shared" si="5"/>
        <v>135516.63854835366</v>
      </c>
      <c r="D28" s="95">
        <f t="shared" si="1"/>
        <v>74217.736004985854</v>
      </c>
      <c r="E28" s="95">
        <f t="shared" si="2"/>
        <v>2968.7094401994341</v>
      </c>
      <c r="F28" s="95">
        <f t="shared" si="3"/>
        <v>13700.099326845339</v>
      </c>
      <c r="G28" s="95">
        <f t="shared" si="4"/>
        <v>152185.44731539843</v>
      </c>
    </row>
    <row r="29" spans="1:7" x14ac:dyDescent="0.3">
      <c r="A29" s="85">
        <v>18</v>
      </c>
      <c r="B29" s="93">
        <f t="shared" si="0"/>
        <v>42</v>
      </c>
      <c r="C29" s="95">
        <f t="shared" si="5"/>
        <v>152185.44731539843</v>
      </c>
      <c r="D29" s="95">
        <f t="shared" si="1"/>
        <v>77928.622805235151</v>
      </c>
      <c r="E29" s="95">
        <f t="shared" si="2"/>
        <v>3117.1449122094059</v>
      </c>
      <c r="F29" s="95">
        <f t="shared" si="3"/>
        <v>15374.401977150315</v>
      </c>
      <c r="G29" s="95">
        <f t="shared" si="4"/>
        <v>170676.99420475817</v>
      </c>
    </row>
    <row r="30" spans="1:7" x14ac:dyDescent="0.3">
      <c r="A30" s="85">
        <v>19</v>
      </c>
      <c r="B30" s="93">
        <f t="shared" si="0"/>
        <v>43</v>
      </c>
      <c r="C30" s="95">
        <f t="shared" si="5"/>
        <v>170676.99420475817</v>
      </c>
      <c r="D30" s="95">
        <f t="shared" si="1"/>
        <v>81825.053945496911</v>
      </c>
      <c r="E30" s="95">
        <f t="shared" si="2"/>
        <v>3273.0021578198766</v>
      </c>
      <c r="F30" s="95">
        <f t="shared" si="3"/>
        <v>17231.349528366813</v>
      </c>
      <c r="G30" s="95">
        <f t="shared" si="4"/>
        <v>191181.34589094485</v>
      </c>
    </row>
    <row r="31" spans="1:7" x14ac:dyDescent="0.3">
      <c r="A31" s="85">
        <v>20</v>
      </c>
      <c r="B31" s="93">
        <f t="shared" si="0"/>
        <v>44</v>
      </c>
      <c r="C31" s="95">
        <f t="shared" si="5"/>
        <v>191181.34589094485</v>
      </c>
      <c r="D31" s="95">
        <f t="shared" si="1"/>
        <v>85916.306642771757</v>
      </c>
      <c r="E31" s="95">
        <f t="shared" si="2"/>
        <v>3436.6522657108703</v>
      </c>
      <c r="F31" s="95">
        <f t="shared" si="3"/>
        <v>19289.96720238003</v>
      </c>
      <c r="G31" s="95">
        <f t="shared" si="4"/>
        <v>213907.96535903576</v>
      </c>
    </row>
    <row r="32" spans="1:7" x14ac:dyDescent="0.3">
      <c r="A32" s="85">
        <v>21</v>
      </c>
      <c r="B32" s="93">
        <f t="shared" si="0"/>
        <v>45</v>
      </c>
      <c r="C32" s="95">
        <f t="shared" si="5"/>
        <v>213907.96535903576</v>
      </c>
      <c r="D32" s="95">
        <f t="shared" si="1"/>
        <v>90212.121974910347</v>
      </c>
      <c r="E32" s="95">
        <f t="shared" si="2"/>
        <v>3608.484878996414</v>
      </c>
      <c r="F32" s="95">
        <f t="shared" si="3"/>
        <v>21571.220779853396</v>
      </c>
      <c r="G32" s="95">
        <f t="shared" si="4"/>
        <v>239087.67101788559</v>
      </c>
    </row>
    <row r="33" spans="1:7" x14ac:dyDescent="0.3">
      <c r="A33" s="85">
        <v>22</v>
      </c>
      <c r="B33" s="93">
        <f t="shared" si="0"/>
        <v>46</v>
      </c>
      <c r="C33" s="95">
        <f t="shared" si="5"/>
        <v>239087.67101788559</v>
      </c>
      <c r="D33" s="95">
        <f t="shared" si="1"/>
        <v>94722.728073655875</v>
      </c>
      <c r="E33" s="95">
        <f t="shared" si="2"/>
        <v>3788.9091229462351</v>
      </c>
      <c r="F33" s="95">
        <f t="shared" si="3"/>
        <v>24098.212557935869</v>
      </c>
      <c r="G33" s="95">
        <f t="shared" si="4"/>
        <v>266974.79269876768</v>
      </c>
    </row>
    <row r="34" spans="1:7" x14ac:dyDescent="0.3">
      <c r="A34" s="85">
        <v>23</v>
      </c>
      <c r="B34" s="93">
        <f t="shared" si="0"/>
        <v>47</v>
      </c>
      <c r="C34" s="95">
        <f t="shared" si="5"/>
        <v>266974.79269876768</v>
      </c>
      <c r="D34" s="95">
        <f t="shared" si="1"/>
        <v>99458.864477338677</v>
      </c>
      <c r="E34" s="95">
        <f t="shared" si="2"/>
        <v>3978.3545790935473</v>
      </c>
      <c r="F34" s="95">
        <f t="shared" si="3"/>
        <v>26896.396998831446</v>
      </c>
      <c r="G34" s="95">
        <f t="shared" si="4"/>
        <v>297849.54427669267</v>
      </c>
    </row>
    <row r="35" spans="1:7" x14ac:dyDescent="0.3">
      <c r="A35" s="85">
        <v>24</v>
      </c>
      <c r="B35" s="93">
        <f t="shared" si="0"/>
        <v>48</v>
      </c>
      <c r="C35" s="95">
        <f t="shared" si="5"/>
        <v>297849.54427669267</v>
      </c>
      <c r="D35" s="95">
        <f t="shared" si="1"/>
        <v>104431.80770120562</v>
      </c>
      <c r="E35" s="95">
        <f t="shared" si="2"/>
        <v>4177.2723080482247</v>
      </c>
      <c r="F35" s="95">
        <f t="shared" si="3"/>
        <v>29993.818043071678</v>
      </c>
      <c r="G35" s="95">
        <f t="shared" si="4"/>
        <v>332020.63462781254</v>
      </c>
    </row>
    <row r="36" spans="1:7" x14ac:dyDescent="0.3">
      <c r="A36" s="85">
        <v>25</v>
      </c>
      <c r="B36" s="93">
        <f t="shared" si="0"/>
        <v>49</v>
      </c>
      <c r="C36" s="95">
        <f t="shared" si="5"/>
        <v>332020.63462781254</v>
      </c>
      <c r="D36" s="95">
        <f t="shared" si="1"/>
        <v>109653.39808626591</v>
      </c>
      <c r="E36" s="95">
        <f t="shared" si="2"/>
        <v>4386.1359234506363</v>
      </c>
      <c r="F36" s="95">
        <f t="shared" si="3"/>
        <v>33421.370258953786</v>
      </c>
      <c r="G36" s="95">
        <f t="shared" si="4"/>
        <v>369828.14081021695</v>
      </c>
    </row>
    <row r="37" spans="1:7" x14ac:dyDescent="0.3">
      <c r="A37" s="85">
        <v>26</v>
      </c>
      <c r="B37" s="93">
        <f t="shared" si="0"/>
        <v>50</v>
      </c>
      <c r="C37" s="95">
        <f t="shared" si="5"/>
        <v>369828.14081021695</v>
      </c>
      <c r="D37" s="95">
        <f t="shared" si="1"/>
        <v>115136.06799057921</v>
      </c>
      <c r="E37" s="95">
        <f t="shared" si="2"/>
        <v>4605.4427196231682</v>
      </c>
      <c r="F37" s="95">
        <f t="shared" si="3"/>
        <v>37213.086217002856</v>
      </c>
      <c r="G37" s="95">
        <f t="shared" si="4"/>
        <v>411646.66974684293</v>
      </c>
    </row>
    <row r="38" spans="1:7" x14ac:dyDescent="0.3">
      <c r="A38" s="85">
        <v>27</v>
      </c>
      <c r="B38" s="93">
        <f t="shared" si="0"/>
        <v>51</v>
      </c>
      <c r="C38" s="95">
        <f t="shared" si="5"/>
        <v>411646.66974684293</v>
      </c>
      <c r="D38" s="95">
        <f t="shared" si="1"/>
        <v>120892.87139010816</v>
      </c>
      <c r="E38" s="95">
        <f t="shared" si="2"/>
        <v>4835.7148556043267</v>
      </c>
      <c r="F38" s="95">
        <f t="shared" si="3"/>
        <v>41406.452717464512</v>
      </c>
      <c r="G38" s="95">
        <f t="shared" si="4"/>
        <v>457888.83731991181</v>
      </c>
    </row>
    <row r="39" spans="1:7" x14ac:dyDescent="0.3">
      <c r="A39" s="85">
        <v>28</v>
      </c>
      <c r="B39" s="93">
        <f t="shared" si="0"/>
        <v>52</v>
      </c>
      <c r="C39" s="95">
        <f t="shared" si="5"/>
        <v>457888.83731991181</v>
      </c>
      <c r="D39" s="95">
        <f t="shared" si="1"/>
        <v>126937.51495961357</v>
      </c>
      <c r="E39" s="95">
        <f t="shared" si="2"/>
        <v>5077.5005983845431</v>
      </c>
      <c r="F39" s="95">
        <f t="shared" si="3"/>
        <v>46042.758761910409</v>
      </c>
      <c r="G39" s="95">
        <f t="shared" si="4"/>
        <v>509009.09668020677</v>
      </c>
    </row>
    <row r="40" spans="1:7" x14ac:dyDescent="0.3">
      <c r="A40" s="85">
        <v>29</v>
      </c>
      <c r="B40" s="93">
        <f t="shared" si="0"/>
        <v>53</v>
      </c>
      <c r="C40" s="95">
        <f t="shared" si="5"/>
        <v>509009.09668020677</v>
      </c>
      <c r="D40" s="95">
        <f t="shared" si="1"/>
        <v>133284.39070759426</v>
      </c>
      <c r="E40" s="95">
        <f t="shared" si="2"/>
        <v>5331.3756283037701</v>
      </c>
      <c r="F40" s="95">
        <f t="shared" si="3"/>
        <v>51167.478449435868</v>
      </c>
      <c r="G40" s="95">
        <f t="shared" si="4"/>
        <v>565507.95075794647</v>
      </c>
    </row>
    <row r="41" spans="1:7" x14ac:dyDescent="0.3">
      <c r="A41" s="85">
        <v>30</v>
      </c>
      <c r="B41" s="93">
        <f t="shared" si="0"/>
        <v>54</v>
      </c>
      <c r="C41" s="95">
        <f t="shared" si="5"/>
        <v>565507.95075794647</v>
      </c>
      <c r="D41" s="95">
        <f t="shared" si="1"/>
        <v>139948.61024297398</v>
      </c>
      <c r="E41" s="95">
        <f t="shared" si="2"/>
        <v>5597.9444097189598</v>
      </c>
      <c r="F41" s="95">
        <f t="shared" si="3"/>
        <v>56830.692296280598</v>
      </c>
      <c r="G41" s="95">
        <f t="shared" si="4"/>
        <v>627936.58746394608</v>
      </c>
    </row>
  </sheetData>
  <mergeCells count="7">
    <mergeCell ref="A8:C8"/>
    <mergeCell ref="A2:C2"/>
    <mergeCell ref="A3:C3"/>
    <mergeCell ref="A4:C4"/>
    <mergeCell ref="A5:C5"/>
    <mergeCell ref="A6:C6"/>
    <mergeCell ref="A7:C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D1522-7B31-4E18-9378-053A10349F7B}">
  <sheetPr>
    <tabColor theme="4"/>
  </sheetPr>
  <dimension ref="A1:G41"/>
  <sheetViews>
    <sheetView zoomScale="70" zoomScaleNormal="70" workbookViewId="0">
      <selection activeCell="D37" sqref="D37"/>
    </sheetView>
  </sheetViews>
  <sheetFormatPr defaultColWidth="8.85546875" defaultRowHeight="18.75" x14ac:dyDescent="0.3"/>
  <cols>
    <col min="1" max="1" width="8.28515625" style="85" customWidth="1"/>
    <col min="2" max="2" width="9.5703125" style="85" customWidth="1"/>
    <col min="3" max="3" width="21.28515625" style="85" bestFit="1" customWidth="1"/>
    <col min="4" max="4" width="14.28515625" style="85" customWidth="1"/>
    <col min="5" max="5" width="18.42578125" style="85" bestFit="1" customWidth="1"/>
    <col min="6" max="6" width="19.7109375" style="85" bestFit="1" customWidth="1"/>
    <col min="7" max="7" width="18" style="85" bestFit="1" customWidth="1"/>
    <col min="8" max="16384" width="8.85546875" style="85"/>
  </cols>
  <sheetData>
    <row r="1" spans="1:7" x14ac:dyDescent="0.3">
      <c r="A1" s="85" t="s">
        <v>68</v>
      </c>
    </row>
    <row r="2" spans="1:7" x14ac:dyDescent="0.3">
      <c r="A2" s="86" t="s">
        <v>69</v>
      </c>
      <c r="B2" s="87"/>
      <c r="C2" s="87"/>
      <c r="D2" s="85" t="s">
        <v>70</v>
      </c>
    </row>
    <row r="3" spans="1:7" x14ac:dyDescent="0.3">
      <c r="A3" s="88" t="s">
        <v>71</v>
      </c>
      <c r="B3" s="87"/>
      <c r="C3" s="87"/>
      <c r="D3" s="89">
        <v>25</v>
      </c>
    </row>
    <row r="4" spans="1:7" x14ac:dyDescent="0.3">
      <c r="A4" s="88" t="s">
        <v>72</v>
      </c>
      <c r="B4" s="87"/>
      <c r="C4" s="87"/>
      <c r="D4" s="90">
        <v>34000</v>
      </c>
    </row>
    <row r="5" spans="1:7" x14ac:dyDescent="0.3">
      <c r="A5" s="88" t="s">
        <v>73</v>
      </c>
      <c r="B5" s="87"/>
      <c r="C5" s="87"/>
      <c r="D5" s="90">
        <v>14500</v>
      </c>
    </row>
    <row r="6" spans="1:7" x14ac:dyDescent="0.3">
      <c r="A6" s="88" t="s">
        <v>74</v>
      </c>
      <c r="B6" s="87"/>
      <c r="C6" s="87"/>
      <c r="D6" s="91">
        <v>0.05</v>
      </c>
    </row>
    <row r="7" spans="1:7" x14ac:dyDescent="0.3">
      <c r="A7" s="88" t="s">
        <v>75</v>
      </c>
      <c r="B7" s="87"/>
      <c r="C7" s="87"/>
      <c r="D7" s="91">
        <v>0.05</v>
      </c>
    </row>
    <row r="8" spans="1:7" x14ac:dyDescent="0.3">
      <c r="A8" s="88" t="s">
        <v>76</v>
      </c>
      <c r="B8" s="87"/>
      <c r="C8" s="87"/>
      <c r="D8" s="91">
        <v>0.1</v>
      </c>
    </row>
    <row r="11" spans="1:7" x14ac:dyDescent="0.3">
      <c r="A11" s="92" t="s">
        <v>77</v>
      </c>
      <c r="B11" s="85" t="s">
        <v>71</v>
      </c>
      <c r="C11" s="92" t="s">
        <v>78</v>
      </c>
      <c r="D11" s="92" t="s">
        <v>79</v>
      </c>
      <c r="E11" s="92" t="s">
        <v>80</v>
      </c>
      <c r="F11" s="92" t="s">
        <v>81</v>
      </c>
      <c r="G11" s="92" t="s">
        <v>82</v>
      </c>
    </row>
    <row r="12" spans="1:7" x14ac:dyDescent="0.3">
      <c r="A12" s="85">
        <v>1</v>
      </c>
      <c r="B12" s="93">
        <f>D3</f>
        <v>25</v>
      </c>
      <c r="C12" s="94">
        <f>D5</f>
        <v>14500</v>
      </c>
      <c r="D12" s="94">
        <f>D4</f>
        <v>34000</v>
      </c>
      <c r="E12" s="94">
        <f>$D$7*D12</f>
        <v>1700</v>
      </c>
      <c r="F12" s="94">
        <f>$D$8*(C12+0.5*E12)</f>
        <v>1535</v>
      </c>
      <c r="G12" s="94">
        <f>C12+E12+F12</f>
        <v>17735</v>
      </c>
    </row>
    <row r="13" spans="1:7" x14ac:dyDescent="0.3">
      <c r="A13" s="85">
        <v>2</v>
      </c>
      <c r="B13" s="93">
        <f>B12+1</f>
        <v>26</v>
      </c>
      <c r="C13" s="95">
        <f>G12</f>
        <v>17735</v>
      </c>
      <c r="D13" s="95">
        <f>(1+$D$6)*D12</f>
        <v>35700</v>
      </c>
      <c r="E13" s="95">
        <f>$D$7*D13</f>
        <v>1785</v>
      </c>
      <c r="F13" s="95">
        <f>$D$8*(C13+0.5*E13)</f>
        <v>1862.75</v>
      </c>
      <c r="G13" s="95">
        <f>C13+E13+F13</f>
        <v>21382.75</v>
      </c>
    </row>
    <row r="14" spans="1:7" x14ac:dyDescent="0.3">
      <c r="A14" s="85">
        <v>3</v>
      </c>
      <c r="B14" s="93">
        <f t="shared" ref="B14:B41" si="0">B13+1</f>
        <v>27</v>
      </c>
      <c r="C14" s="95">
        <f t="shared" ref="C14:C41" si="1">G13</f>
        <v>21382.75</v>
      </c>
      <c r="D14" s="95">
        <f t="shared" ref="D14:D41" si="2">(1+$D$6)*D13</f>
        <v>37485</v>
      </c>
      <c r="E14" s="95">
        <f t="shared" ref="E14:E41" si="3">$D$7*D14</f>
        <v>1874.25</v>
      </c>
      <c r="F14" s="95">
        <f t="shared" ref="F14:F41" si="4">$D$8*(C14+0.5*E14)</f>
        <v>2231.9875000000002</v>
      </c>
      <c r="G14" s="95">
        <f t="shared" ref="G14:G41" si="5">C14+E14+F14</f>
        <v>25488.987499999999</v>
      </c>
    </row>
    <row r="15" spans="1:7" x14ac:dyDescent="0.3">
      <c r="A15" s="85">
        <v>4</v>
      </c>
      <c r="B15" s="93">
        <f t="shared" si="0"/>
        <v>28</v>
      </c>
      <c r="C15" s="95">
        <f t="shared" si="1"/>
        <v>25488.987499999999</v>
      </c>
      <c r="D15" s="95">
        <f t="shared" si="2"/>
        <v>39359.25</v>
      </c>
      <c r="E15" s="95">
        <f t="shared" si="3"/>
        <v>1967.9625000000001</v>
      </c>
      <c r="F15" s="95">
        <f t="shared" si="4"/>
        <v>2647.296875</v>
      </c>
      <c r="G15" s="95">
        <f t="shared" si="5"/>
        <v>30104.246875000001</v>
      </c>
    </row>
    <row r="16" spans="1:7" x14ac:dyDescent="0.3">
      <c r="A16" s="85">
        <v>5</v>
      </c>
      <c r="B16" s="93">
        <f t="shared" si="0"/>
        <v>29</v>
      </c>
      <c r="C16" s="95">
        <f t="shared" si="1"/>
        <v>30104.246875000001</v>
      </c>
      <c r="D16" s="95">
        <f t="shared" si="2"/>
        <v>41327.212500000001</v>
      </c>
      <c r="E16" s="95">
        <f t="shared" si="3"/>
        <v>2066.3606250000003</v>
      </c>
      <c r="F16" s="95">
        <f t="shared" si="4"/>
        <v>3113.7427187500002</v>
      </c>
      <c r="G16" s="95">
        <f t="shared" si="5"/>
        <v>35284.350218750005</v>
      </c>
    </row>
    <row r="17" spans="1:7" x14ac:dyDescent="0.3">
      <c r="A17" s="85">
        <v>6</v>
      </c>
      <c r="B17" s="93">
        <f t="shared" si="0"/>
        <v>30</v>
      </c>
      <c r="C17" s="95">
        <f t="shared" si="1"/>
        <v>35284.350218750005</v>
      </c>
      <c r="D17" s="95">
        <f t="shared" si="2"/>
        <v>43393.573125000003</v>
      </c>
      <c r="E17" s="95">
        <f t="shared" si="3"/>
        <v>2169.6786562500001</v>
      </c>
      <c r="F17" s="95">
        <f t="shared" si="4"/>
        <v>3636.9189546875009</v>
      </c>
      <c r="G17" s="95">
        <f t="shared" si="5"/>
        <v>41090.947829687502</v>
      </c>
    </row>
    <row r="18" spans="1:7" x14ac:dyDescent="0.3">
      <c r="A18" s="85">
        <v>7</v>
      </c>
      <c r="B18" s="93">
        <f t="shared" si="0"/>
        <v>31</v>
      </c>
      <c r="C18" s="95">
        <f t="shared" si="1"/>
        <v>41090.947829687502</v>
      </c>
      <c r="D18" s="95">
        <f t="shared" si="2"/>
        <v>45563.251781250008</v>
      </c>
      <c r="E18" s="95">
        <f t="shared" si="3"/>
        <v>2278.1625890625005</v>
      </c>
      <c r="F18" s="95">
        <f t="shared" si="4"/>
        <v>4223.0029124218754</v>
      </c>
      <c r="G18" s="95">
        <f t="shared" si="5"/>
        <v>47592.11333117188</v>
      </c>
    </row>
    <row r="19" spans="1:7" x14ac:dyDescent="0.3">
      <c r="A19" s="85">
        <v>8</v>
      </c>
      <c r="B19" s="93">
        <f t="shared" si="0"/>
        <v>32</v>
      </c>
      <c r="C19" s="95">
        <f t="shared" si="1"/>
        <v>47592.11333117188</v>
      </c>
      <c r="D19" s="95">
        <f t="shared" si="2"/>
        <v>47841.414370312508</v>
      </c>
      <c r="E19" s="95">
        <f t="shared" si="3"/>
        <v>2392.0707185156257</v>
      </c>
      <c r="F19" s="95">
        <f t="shared" si="4"/>
        <v>4878.8148690429689</v>
      </c>
      <c r="G19" s="95">
        <f t="shared" si="5"/>
        <v>54862.998918730475</v>
      </c>
    </row>
    <row r="20" spans="1:7" x14ac:dyDescent="0.3">
      <c r="A20" s="85">
        <v>9</v>
      </c>
      <c r="B20" s="93">
        <f t="shared" si="0"/>
        <v>33</v>
      </c>
      <c r="C20" s="95">
        <f t="shared" si="1"/>
        <v>54862.998918730475</v>
      </c>
      <c r="D20" s="95">
        <f t="shared" si="2"/>
        <v>50233.485088828136</v>
      </c>
      <c r="E20" s="95">
        <f t="shared" si="3"/>
        <v>2511.6742544414069</v>
      </c>
      <c r="F20" s="95">
        <f t="shared" si="4"/>
        <v>5611.8836045951175</v>
      </c>
      <c r="G20" s="95">
        <f t="shared" si="5"/>
        <v>62986.556777767</v>
      </c>
    </row>
    <row r="21" spans="1:7" x14ac:dyDescent="0.3">
      <c r="A21" s="85">
        <v>10</v>
      </c>
      <c r="B21" s="93">
        <f t="shared" si="0"/>
        <v>34</v>
      </c>
      <c r="C21" s="95">
        <f t="shared" si="1"/>
        <v>62986.556777767</v>
      </c>
      <c r="D21" s="95">
        <f t="shared" si="2"/>
        <v>52745.159343269544</v>
      </c>
      <c r="E21" s="95">
        <f t="shared" si="3"/>
        <v>2637.2579671634776</v>
      </c>
      <c r="F21" s="95">
        <f t="shared" si="4"/>
        <v>6430.5185761348739</v>
      </c>
      <c r="G21" s="95">
        <f t="shared" si="5"/>
        <v>72054.333321065351</v>
      </c>
    </row>
    <row r="22" spans="1:7" x14ac:dyDescent="0.3">
      <c r="A22" s="85">
        <v>11</v>
      </c>
      <c r="B22" s="93">
        <f t="shared" si="0"/>
        <v>35</v>
      </c>
      <c r="C22" s="95">
        <f t="shared" si="1"/>
        <v>72054.333321065351</v>
      </c>
      <c r="D22" s="95">
        <f t="shared" si="2"/>
        <v>55382.417310433026</v>
      </c>
      <c r="E22" s="95">
        <f t="shared" si="3"/>
        <v>2769.1208655216515</v>
      </c>
      <c r="F22" s="95">
        <f t="shared" si="4"/>
        <v>7343.8893753826187</v>
      </c>
      <c r="G22" s="95">
        <f t="shared" si="5"/>
        <v>82167.34356196961</v>
      </c>
    </row>
    <row r="23" spans="1:7" x14ac:dyDescent="0.3">
      <c r="A23" s="85">
        <v>12</v>
      </c>
      <c r="B23" s="93">
        <f t="shared" si="0"/>
        <v>36</v>
      </c>
      <c r="C23" s="95">
        <f t="shared" si="1"/>
        <v>82167.34356196961</v>
      </c>
      <c r="D23" s="95">
        <f t="shared" si="2"/>
        <v>58151.53817595468</v>
      </c>
      <c r="E23" s="95">
        <f t="shared" si="3"/>
        <v>2907.5769087977342</v>
      </c>
      <c r="F23" s="95">
        <f t="shared" si="4"/>
        <v>8362.1132016368483</v>
      </c>
      <c r="G23" s="95">
        <f t="shared" si="5"/>
        <v>93437.033672404199</v>
      </c>
    </row>
    <row r="24" spans="1:7" x14ac:dyDescent="0.3">
      <c r="A24" s="85">
        <v>13</v>
      </c>
      <c r="B24" s="93">
        <f t="shared" si="0"/>
        <v>37</v>
      </c>
      <c r="C24" s="95">
        <f t="shared" si="1"/>
        <v>93437.033672404199</v>
      </c>
      <c r="D24" s="95">
        <f t="shared" si="2"/>
        <v>61059.115084752419</v>
      </c>
      <c r="E24" s="95">
        <f t="shared" si="3"/>
        <v>3052.955754237621</v>
      </c>
      <c r="F24" s="95">
        <f t="shared" si="4"/>
        <v>9496.3511549523009</v>
      </c>
      <c r="G24" s="95">
        <f t="shared" si="5"/>
        <v>105986.34058159412</v>
      </c>
    </row>
    <row r="25" spans="1:7" x14ac:dyDescent="0.3">
      <c r="A25" s="85">
        <v>14</v>
      </c>
      <c r="B25" s="93">
        <f t="shared" si="0"/>
        <v>38</v>
      </c>
      <c r="C25" s="95">
        <f t="shared" si="1"/>
        <v>105986.34058159412</v>
      </c>
      <c r="D25" s="95">
        <f t="shared" si="2"/>
        <v>64112.070838990039</v>
      </c>
      <c r="E25" s="95">
        <f t="shared" si="3"/>
        <v>3205.603541949502</v>
      </c>
      <c r="F25" s="95">
        <f t="shared" si="4"/>
        <v>10758.914235256889</v>
      </c>
      <c r="G25" s="95">
        <f t="shared" si="5"/>
        <v>119950.85835880051</v>
      </c>
    </row>
    <row r="26" spans="1:7" x14ac:dyDescent="0.3">
      <c r="A26" s="85">
        <v>15</v>
      </c>
      <c r="B26" s="93">
        <f t="shared" si="0"/>
        <v>39</v>
      </c>
      <c r="C26" s="95">
        <f t="shared" si="1"/>
        <v>119950.85835880051</v>
      </c>
      <c r="D26" s="95">
        <f t="shared" si="2"/>
        <v>67317.674380939541</v>
      </c>
      <c r="E26" s="95">
        <f t="shared" si="3"/>
        <v>3365.8837190469771</v>
      </c>
      <c r="F26" s="95">
        <f t="shared" si="4"/>
        <v>12163.380021832401</v>
      </c>
      <c r="G26" s="95">
        <f t="shared" si="5"/>
        <v>135480.12209967989</v>
      </c>
    </row>
    <row r="27" spans="1:7" x14ac:dyDescent="0.3">
      <c r="A27" s="85">
        <v>16</v>
      </c>
      <c r="B27" s="93">
        <f t="shared" si="0"/>
        <v>40</v>
      </c>
      <c r="C27" s="95">
        <f t="shared" si="1"/>
        <v>135480.12209967989</v>
      </c>
      <c r="D27" s="95">
        <f t="shared" si="2"/>
        <v>70683.55809998652</v>
      </c>
      <c r="E27" s="95">
        <f t="shared" si="3"/>
        <v>3534.1779049993261</v>
      </c>
      <c r="F27" s="95">
        <f t="shared" si="4"/>
        <v>13724.721105217957</v>
      </c>
      <c r="G27" s="95">
        <f t="shared" si="5"/>
        <v>152739.02110989718</v>
      </c>
    </row>
    <row r="28" spans="1:7" x14ac:dyDescent="0.3">
      <c r="A28" s="85">
        <v>17</v>
      </c>
      <c r="B28" s="93">
        <f t="shared" si="0"/>
        <v>41</v>
      </c>
      <c r="C28" s="95">
        <f t="shared" si="1"/>
        <v>152739.02110989718</v>
      </c>
      <c r="D28" s="95">
        <f t="shared" si="2"/>
        <v>74217.736004985854</v>
      </c>
      <c r="E28" s="95">
        <f t="shared" si="3"/>
        <v>3710.8868002492927</v>
      </c>
      <c r="F28" s="95">
        <f t="shared" si="4"/>
        <v>15459.446451002183</v>
      </c>
      <c r="G28" s="95">
        <f t="shared" si="5"/>
        <v>171909.35436114864</v>
      </c>
    </row>
    <row r="29" spans="1:7" x14ac:dyDescent="0.3">
      <c r="A29" s="85">
        <v>18</v>
      </c>
      <c r="B29" s="93">
        <f t="shared" si="0"/>
        <v>42</v>
      </c>
      <c r="C29" s="95">
        <f t="shared" si="1"/>
        <v>171909.35436114864</v>
      </c>
      <c r="D29" s="95">
        <f t="shared" si="2"/>
        <v>77928.622805235151</v>
      </c>
      <c r="E29" s="95">
        <f t="shared" si="3"/>
        <v>3896.4311402617577</v>
      </c>
      <c r="F29" s="95">
        <f t="shared" si="4"/>
        <v>17385.756993127954</v>
      </c>
      <c r="G29" s="95">
        <f t="shared" si="5"/>
        <v>193191.54249453836</v>
      </c>
    </row>
    <row r="30" spans="1:7" x14ac:dyDescent="0.3">
      <c r="A30" s="85">
        <v>19</v>
      </c>
      <c r="B30" s="93">
        <f t="shared" si="0"/>
        <v>43</v>
      </c>
      <c r="C30" s="95">
        <f t="shared" si="1"/>
        <v>193191.54249453836</v>
      </c>
      <c r="D30" s="95">
        <f t="shared" si="2"/>
        <v>81825.053945496911</v>
      </c>
      <c r="E30" s="95">
        <f t="shared" si="3"/>
        <v>4091.2526972748456</v>
      </c>
      <c r="F30" s="95">
        <f t="shared" si="4"/>
        <v>19523.716884317579</v>
      </c>
      <c r="G30" s="95">
        <f t="shared" si="5"/>
        <v>216806.51207613078</v>
      </c>
    </row>
    <row r="31" spans="1:7" x14ac:dyDescent="0.3">
      <c r="A31" s="85">
        <v>20</v>
      </c>
      <c r="B31" s="93">
        <f t="shared" si="0"/>
        <v>44</v>
      </c>
      <c r="C31" s="95">
        <f t="shared" si="1"/>
        <v>216806.51207613078</v>
      </c>
      <c r="D31" s="95">
        <f t="shared" si="2"/>
        <v>85916.306642771757</v>
      </c>
      <c r="E31" s="95">
        <f t="shared" si="3"/>
        <v>4295.815332138588</v>
      </c>
      <c r="F31" s="95">
        <f t="shared" si="4"/>
        <v>21895.441974220008</v>
      </c>
      <c r="G31" s="95">
        <f t="shared" si="5"/>
        <v>242997.76938248938</v>
      </c>
    </row>
    <row r="32" spans="1:7" x14ac:dyDescent="0.3">
      <c r="A32" s="85">
        <v>21</v>
      </c>
      <c r="B32" s="93">
        <f t="shared" si="0"/>
        <v>45</v>
      </c>
      <c r="C32" s="95">
        <f t="shared" si="1"/>
        <v>242997.76938248938</v>
      </c>
      <c r="D32" s="95">
        <f t="shared" si="2"/>
        <v>90212.121974910347</v>
      </c>
      <c r="E32" s="95">
        <f t="shared" si="3"/>
        <v>4510.6060987455176</v>
      </c>
      <c r="F32" s="95">
        <f t="shared" si="4"/>
        <v>24525.307243186217</v>
      </c>
      <c r="G32" s="95">
        <f t="shared" si="5"/>
        <v>272033.68272442109</v>
      </c>
    </row>
    <row r="33" spans="1:7" x14ac:dyDescent="0.3">
      <c r="A33" s="85">
        <v>22</v>
      </c>
      <c r="B33" s="93">
        <f t="shared" si="0"/>
        <v>46</v>
      </c>
      <c r="C33" s="95">
        <f t="shared" si="1"/>
        <v>272033.68272442109</v>
      </c>
      <c r="D33" s="95">
        <f t="shared" si="2"/>
        <v>94722.728073655875</v>
      </c>
      <c r="E33" s="95">
        <f t="shared" si="3"/>
        <v>4736.1364036827936</v>
      </c>
      <c r="F33" s="95">
        <f t="shared" si="4"/>
        <v>27440.175092626247</v>
      </c>
      <c r="G33" s="95">
        <f t="shared" si="5"/>
        <v>304209.99422073015</v>
      </c>
    </row>
    <row r="34" spans="1:7" x14ac:dyDescent="0.3">
      <c r="A34" s="85">
        <v>23</v>
      </c>
      <c r="B34" s="93">
        <f t="shared" si="0"/>
        <v>47</v>
      </c>
      <c r="C34" s="95">
        <f t="shared" si="1"/>
        <v>304209.99422073015</v>
      </c>
      <c r="D34" s="95">
        <f t="shared" si="2"/>
        <v>99458.864477338677</v>
      </c>
      <c r="E34" s="95">
        <f t="shared" si="3"/>
        <v>4972.9432238669342</v>
      </c>
      <c r="F34" s="95">
        <f t="shared" si="4"/>
        <v>30669.646583266367</v>
      </c>
      <c r="G34" s="95">
        <f t="shared" si="5"/>
        <v>339852.58402786346</v>
      </c>
    </row>
    <row r="35" spans="1:7" x14ac:dyDescent="0.3">
      <c r="A35" s="85">
        <v>24</v>
      </c>
      <c r="B35" s="93">
        <f t="shared" si="0"/>
        <v>48</v>
      </c>
      <c r="C35" s="95">
        <f t="shared" si="1"/>
        <v>339852.58402786346</v>
      </c>
      <c r="D35" s="95">
        <f t="shared" si="2"/>
        <v>104431.80770120562</v>
      </c>
      <c r="E35" s="95">
        <f t="shared" si="3"/>
        <v>5221.5903850602808</v>
      </c>
      <c r="F35" s="95">
        <f t="shared" si="4"/>
        <v>34246.337922039362</v>
      </c>
      <c r="G35" s="95">
        <f t="shared" si="5"/>
        <v>379320.51233496313</v>
      </c>
    </row>
    <row r="36" spans="1:7" x14ac:dyDescent="0.3">
      <c r="A36" s="85">
        <v>25</v>
      </c>
      <c r="B36" s="93">
        <f t="shared" si="0"/>
        <v>49</v>
      </c>
      <c r="C36" s="95">
        <f t="shared" si="1"/>
        <v>379320.51233496313</v>
      </c>
      <c r="D36" s="95">
        <f>(1+$D$6)*D35</f>
        <v>109653.39808626591</v>
      </c>
      <c r="E36" s="95">
        <f t="shared" si="3"/>
        <v>5482.6699043132958</v>
      </c>
      <c r="F36" s="95">
        <f t="shared" si="4"/>
        <v>38206.184728711982</v>
      </c>
      <c r="G36" s="95">
        <f t="shared" si="5"/>
        <v>423009.36696798838</v>
      </c>
    </row>
    <row r="37" spans="1:7" x14ac:dyDescent="0.3">
      <c r="A37" s="85">
        <v>26</v>
      </c>
      <c r="B37" s="93">
        <f t="shared" si="0"/>
        <v>50</v>
      </c>
      <c r="C37" s="95">
        <f t="shared" si="1"/>
        <v>423009.36696798838</v>
      </c>
      <c r="D37" s="95">
        <f t="shared" si="2"/>
        <v>115136.06799057921</v>
      </c>
      <c r="E37" s="95">
        <f t="shared" si="3"/>
        <v>5756.8033995289607</v>
      </c>
      <c r="F37" s="95">
        <f t="shared" si="4"/>
        <v>42588.77686677529</v>
      </c>
      <c r="G37" s="95">
        <f t="shared" si="5"/>
        <v>471354.94723429263</v>
      </c>
    </row>
    <row r="38" spans="1:7" x14ac:dyDescent="0.3">
      <c r="A38" s="85">
        <v>27</v>
      </c>
      <c r="B38" s="93">
        <f t="shared" si="0"/>
        <v>51</v>
      </c>
      <c r="C38" s="95">
        <f t="shared" si="1"/>
        <v>471354.94723429263</v>
      </c>
      <c r="D38" s="95">
        <f t="shared" si="2"/>
        <v>120892.87139010816</v>
      </c>
      <c r="E38" s="95">
        <f t="shared" si="3"/>
        <v>6044.6435695054088</v>
      </c>
      <c r="F38" s="95">
        <f t="shared" si="4"/>
        <v>47437.726901904534</v>
      </c>
      <c r="G38" s="95">
        <f t="shared" si="5"/>
        <v>524837.31770570262</v>
      </c>
    </row>
    <row r="39" spans="1:7" x14ac:dyDescent="0.3">
      <c r="A39" s="85">
        <v>28</v>
      </c>
      <c r="B39" s="93">
        <f t="shared" si="0"/>
        <v>52</v>
      </c>
      <c r="C39" s="95">
        <f t="shared" si="1"/>
        <v>524837.31770570262</v>
      </c>
      <c r="D39" s="95">
        <f t="shared" si="2"/>
        <v>126937.51495961357</v>
      </c>
      <c r="E39" s="95">
        <f t="shared" si="3"/>
        <v>6346.8757479806791</v>
      </c>
      <c r="F39" s="95">
        <f t="shared" si="4"/>
        <v>52801.075557969307</v>
      </c>
      <c r="G39" s="95">
        <f t="shared" si="5"/>
        <v>583985.26901165256</v>
      </c>
    </row>
    <row r="40" spans="1:7" x14ac:dyDescent="0.3">
      <c r="A40" s="85">
        <v>29</v>
      </c>
      <c r="B40" s="93">
        <f t="shared" si="0"/>
        <v>53</v>
      </c>
      <c r="C40" s="95">
        <f t="shared" si="1"/>
        <v>583985.26901165256</v>
      </c>
      <c r="D40" s="95">
        <f t="shared" si="2"/>
        <v>133284.39070759426</v>
      </c>
      <c r="E40" s="95">
        <f t="shared" si="3"/>
        <v>6664.2195353797133</v>
      </c>
      <c r="F40" s="95">
        <f t="shared" si="4"/>
        <v>58731.73787793424</v>
      </c>
      <c r="G40" s="95">
        <f t="shared" si="5"/>
        <v>649381.22642496647</v>
      </c>
    </row>
    <row r="41" spans="1:7" x14ac:dyDescent="0.3">
      <c r="A41" s="85">
        <v>30</v>
      </c>
      <c r="B41" s="93">
        <f t="shared" si="0"/>
        <v>54</v>
      </c>
      <c r="C41" s="95">
        <f t="shared" si="1"/>
        <v>649381.22642496647</v>
      </c>
      <c r="D41" s="95">
        <f t="shared" si="2"/>
        <v>139948.61024297398</v>
      </c>
      <c r="E41" s="95">
        <f t="shared" si="3"/>
        <v>6997.4305121486996</v>
      </c>
      <c r="F41" s="95">
        <f t="shared" si="4"/>
        <v>65287.99416810408</v>
      </c>
      <c r="G41" s="95">
        <f t="shared" si="5"/>
        <v>721666.65110521927</v>
      </c>
    </row>
  </sheetData>
  <mergeCells count="7">
    <mergeCell ref="A8:C8"/>
    <mergeCell ref="A2:C2"/>
    <mergeCell ref="A3:C3"/>
    <mergeCell ref="A4:C4"/>
    <mergeCell ref="A5:C5"/>
    <mergeCell ref="A6:C6"/>
    <mergeCell ref="A7:C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A33F8-937B-410A-9820-C2DFB75C6D76}">
  <sheetPr>
    <tabColor theme="4"/>
  </sheetPr>
  <dimension ref="A1:G41"/>
  <sheetViews>
    <sheetView zoomScale="85" zoomScaleNormal="85" workbookViewId="0">
      <selection activeCell="E12" sqref="E12"/>
    </sheetView>
  </sheetViews>
  <sheetFormatPr defaultColWidth="8.85546875" defaultRowHeight="18.75" x14ac:dyDescent="0.3"/>
  <cols>
    <col min="1" max="1" width="8.28515625" style="85" customWidth="1"/>
    <col min="2" max="2" width="9.5703125" style="85" customWidth="1"/>
    <col min="3" max="3" width="21.28515625" style="85" bestFit="1" customWidth="1"/>
    <col min="4" max="4" width="14.28515625" style="85" customWidth="1"/>
    <col min="5" max="5" width="18.42578125" style="85" bestFit="1" customWidth="1"/>
    <col min="6" max="6" width="19.7109375" style="85" bestFit="1" customWidth="1"/>
    <col min="7" max="7" width="18" style="85" bestFit="1" customWidth="1"/>
    <col min="8" max="16384" width="8.85546875" style="85"/>
  </cols>
  <sheetData>
    <row r="1" spans="1:7" x14ac:dyDescent="0.3">
      <c r="A1" s="85" t="s">
        <v>68</v>
      </c>
    </row>
    <row r="2" spans="1:7" x14ac:dyDescent="0.3">
      <c r="A2" s="86" t="s">
        <v>69</v>
      </c>
      <c r="B2" s="87"/>
      <c r="C2" s="87"/>
      <c r="D2" s="85" t="s">
        <v>70</v>
      </c>
    </row>
    <row r="3" spans="1:7" x14ac:dyDescent="0.3">
      <c r="A3" s="88" t="s">
        <v>71</v>
      </c>
      <c r="B3" s="87"/>
      <c r="C3" s="87"/>
      <c r="D3" s="89">
        <v>25</v>
      </c>
    </row>
    <row r="4" spans="1:7" x14ac:dyDescent="0.3">
      <c r="A4" s="88" t="s">
        <v>72</v>
      </c>
      <c r="B4" s="87"/>
      <c r="C4" s="87"/>
      <c r="D4" s="90">
        <v>34000</v>
      </c>
    </row>
    <row r="5" spans="1:7" x14ac:dyDescent="0.3">
      <c r="A5" s="88" t="s">
        <v>73</v>
      </c>
      <c r="B5" s="87"/>
      <c r="C5" s="87"/>
      <c r="D5" s="90">
        <v>14500</v>
      </c>
    </row>
    <row r="6" spans="1:7" x14ac:dyDescent="0.3">
      <c r="A6" s="88" t="s">
        <v>74</v>
      </c>
      <c r="B6" s="87"/>
      <c r="C6" s="87"/>
      <c r="D6" s="91">
        <v>0.05</v>
      </c>
    </row>
    <row r="7" spans="1:7" x14ac:dyDescent="0.3">
      <c r="A7" s="88" t="s">
        <v>75</v>
      </c>
      <c r="B7" s="87"/>
      <c r="C7" s="87"/>
      <c r="D7" s="91">
        <v>0.06</v>
      </c>
    </row>
    <row r="8" spans="1:7" x14ac:dyDescent="0.3">
      <c r="A8" s="88" t="s">
        <v>76</v>
      </c>
      <c r="B8" s="87"/>
      <c r="C8" s="87"/>
      <c r="D8" s="91">
        <v>0.1</v>
      </c>
    </row>
    <row r="11" spans="1:7" x14ac:dyDescent="0.3">
      <c r="A11" s="92" t="s">
        <v>77</v>
      </c>
      <c r="B11" s="85" t="s">
        <v>71</v>
      </c>
      <c r="C11" s="92" t="s">
        <v>78</v>
      </c>
      <c r="D11" s="92" t="s">
        <v>79</v>
      </c>
      <c r="E11" s="92" t="s">
        <v>80</v>
      </c>
      <c r="F11" s="92" t="s">
        <v>81</v>
      </c>
      <c r="G11" s="92" t="s">
        <v>82</v>
      </c>
    </row>
    <row r="12" spans="1:7" x14ac:dyDescent="0.3">
      <c r="A12" s="85">
        <v>1</v>
      </c>
      <c r="B12" s="93">
        <f>D3</f>
        <v>25</v>
      </c>
      <c r="C12" s="94">
        <f>D5</f>
        <v>14500</v>
      </c>
      <c r="D12" s="94">
        <f>D4</f>
        <v>34000</v>
      </c>
      <c r="E12" s="94">
        <f>$D$7*D12</f>
        <v>2040</v>
      </c>
      <c r="F12" s="94">
        <f>$D$8*(C12+0.5*E12)</f>
        <v>1552</v>
      </c>
      <c r="G12" s="94">
        <f>C12+E12+F12</f>
        <v>18092</v>
      </c>
    </row>
    <row r="13" spans="1:7" x14ac:dyDescent="0.3">
      <c r="A13" s="85">
        <v>2</v>
      </c>
      <c r="B13" s="93">
        <f>B12+1</f>
        <v>26</v>
      </c>
      <c r="C13" s="95">
        <f>G12</f>
        <v>18092</v>
      </c>
      <c r="D13" s="95">
        <f>(1+$D$6)*D12</f>
        <v>35700</v>
      </c>
      <c r="E13" s="95">
        <f>$D$7*D13</f>
        <v>2142</v>
      </c>
      <c r="F13" s="95">
        <f>$D$8*(C13+0.5*E13)</f>
        <v>1916.3000000000002</v>
      </c>
      <c r="G13" s="95">
        <f>C13+E13+F13</f>
        <v>22150.3</v>
      </c>
    </row>
    <row r="14" spans="1:7" x14ac:dyDescent="0.3">
      <c r="A14" s="85">
        <v>3</v>
      </c>
      <c r="B14" s="93">
        <f t="shared" ref="B14:B41" si="0">B13+1</f>
        <v>27</v>
      </c>
      <c r="C14" s="95">
        <f t="shared" ref="C14:C41" si="1">G13</f>
        <v>22150.3</v>
      </c>
      <c r="D14" s="95">
        <f t="shared" ref="D14:D41" si="2">(1+$D$6)*D13</f>
        <v>37485</v>
      </c>
      <c r="E14" s="95">
        <f t="shared" ref="E14:E41" si="3">$D$7*D14</f>
        <v>2249.1</v>
      </c>
      <c r="F14" s="95">
        <f t="shared" ref="F14:F41" si="4">$D$8*(C14+0.5*E14)</f>
        <v>2327.4850000000001</v>
      </c>
      <c r="G14" s="95">
        <f t="shared" ref="G14:G41" si="5">C14+E14+F14</f>
        <v>26726.884999999998</v>
      </c>
    </row>
    <row r="15" spans="1:7" x14ac:dyDescent="0.3">
      <c r="A15" s="85">
        <v>4</v>
      </c>
      <c r="B15" s="93">
        <f t="shared" si="0"/>
        <v>28</v>
      </c>
      <c r="C15" s="95">
        <f t="shared" si="1"/>
        <v>26726.884999999998</v>
      </c>
      <c r="D15" s="95">
        <f t="shared" si="2"/>
        <v>39359.25</v>
      </c>
      <c r="E15" s="95">
        <f t="shared" si="3"/>
        <v>2361.5549999999998</v>
      </c>
      <c r="F15" s="95">
        <f t="shared" si="4"/>
        <v>2790.7662500000001</v>
      </c>
      <c r="G15" s="95">
        <f t="shared" si="5"/>
        <v>31879.206249999999</v>
      </c>
    </row>
    <row r="16" spans="1:7" x14ac:dyDescent="0.3">
      <c r="A16" s="85">
        <v>5</v>
      </c>
      <c r="B16" s="93">
        <f t="shared" si="0"/>
        <v>29</v>
      </c>
      <c r="C16" s="95">
        <f t="shared" si="1"/>
        <v>31879.206249999999</v>
      </c>
      <c r="D16" s="95">
        <f t="shared" si="2"/>
        <v>41327.212500000001</v>
      </c>
      <c r="E16" s="95">
        <f t="shared" si="3"/>
        <v>2479.6327500000002</v>
      </c>
      <c r="F16" s="95">
        <f t="shared" si="4"/>
        <v>3311.9022624999998</v>
      </c>
      <c r="G16" s="95">
        <f t="shared" si="5"/>
        <v>37670.7412625</v>
      </c>
    </row>
    <row r="17" spans="1:7" x14ac:dyDescent="0.3">
      <c r="A17" s="85">
        <v>6</v>
      </c>
      <c r="B17" s="93">
        <f t="shared" si="0"/>
        <v>30</v>
      </c>
      <c r="C17" s="95">
        <f t="shared" si="1"/>
        <v>37670.7412625</v>
      </c>
      <c r="D17" s="95">
        <f t="shared" si="2"/>
        <v>43393.573125000003</v>
      </c>
      <c r="E17" s="95">
        <f t="shared" si="3"/>
        <v>2603.6143875000002</v>
      </c>
      <c r="F17" s="95">
        <f t="shared" si="4"/>
        <v>3897.2548456250001</v>
      </c>
      <c r="G17" s="95">
        <f t="shared" si="5"/>
        <v>44171.610495624998</v>
      </c>
    </row>
    <row r="18" spans="1:7" x14ac:dyDescent="0.3">
      <c r="A18" s="85">
        <v>7</v>
      </c>
      <c r="B18" s="93">
        <f t="shared" si="0"/>
        <v>31</v>
      </c>
      <c r="C18" s="95">
        <f t="shared" si="1"/>
        <v>44171.610495624998</v>
      </c>
      <c r="D18" s="95">
        <f t="shared" si="2"/>
        <v>45563.251781250008</v>
      </c>
      <c r="E18" s="95">
        <f t="shared" si="3"/>
        <v>2733.7951068750003</v>
      </c>
      <c r="F18" s="95">
        <f t="shared" si="4"/>
        <v>4553.8508049062502</v>
      </c>
      <c r="G18" s="95">
        <f t="shared" si="5"/>
        <v>51459.256407406247</v>
      </c>
    </row>
    <row r="19" spans="1:7" x14ac:dyDescent="0.3">
      <c r="A19" s="85">
        <v>8</v>
      </c>
      <c r="B19" s="93">
        <f t="shared" si="0"/>
        <v>32</v>
      </c>
      <c r="C19" s="95">
        <f t="shared" si="1"/>
        <v>51459.256407406247</v>
      </c>
      <c r="D19" s="95">
        <f t="shared" si="2"/>
        <v>47841.414370312508</v>
      </c>
      <c r="E19" s="95">
        <f t="shared" si="3"/>
        <v>2870.4848622187505</v>
      </c>
      <c r="F19" s="95">
        <f t="shared" si="4"/>
        <v>5289.4498838515628</v>
      </c>
      <c r="G19" s="95">
        <f t="shared" si="5"/>
        <v>59619.19115347656</v>
      </c>
    </row>
    <row r="20" spans="1:7" x14ac:dyDescent="0.3">
      <c r="A20" s="85">
        <v>9</v>
      </c>
      <c r="B20" s="93">
        <f t="shared" si="0"/>
        <v>33</v>
      </c>
      <c r="C20" s="95">
        <f t="shared" si="1"/>
        <v>59619.19115347656</v>
      </c>
      <c r="D20" s="95">
        <f t="shared" si="2"/>
        <v>50233.485088828136</v>
      </c>
      <c r="E20" s="95">
        <f t="shared" si="3"/>
        <v>3014.0091053296883</v>
      </c>
      <c r="F20" s="95">
        <f t="shared" si="4"/>
        <v>6112.6195706141407</v>
      </c>
      <c r="G20" s="95">
        <f t="shared" si="5"/>
        <v>68745.81982942039</v>
      </c>
    </row>
    <row r="21" spans="1:7" x14ac:dyDescent="0.3">
      <c r="A21" s="85">
        <v>10</v>
      </c>
      <c r="B21" s="93">
        <f t="shared" si="0"/>
        <v>34</v>
      </c>
      <c r="C21" s="95">
        <f t="shared" si="1"/>
        <v>68745.81982942039</v>
      </c>
      <c r="D21" s="95">
        <f t="shared" si="2"/>
        <v>52745.159343269544</v>
      </c>
      <c r="E21" s="95">
        <f t="shared" si="3"/>
        <v>3164.7095605961727</v>
      </c>
      <c r="F21" s="95">
        <f t="shared" si="4"/>
        <v>7032.817460971848</v>
      </c>
      <c r="G21" s="95">
        <f t="shared" si="5"/>
        <v>78943.346850988397</v>
      </c>
    </row>
    <row r="22" spans="1:7" x14ac:dyDescent="0.3">
      <c r="A22" s="85">
        <v>11</v>
      </c>
      <c r="B22" s="93">
        <f t="shared" si="0"/>
        <v>35</v>
      </c>
      <c r="C22" s="95">
        <f t="shared" si="1"/>
        <v>78943.346850988397</v>
      </c>
      <c r="D22" s="95">
        <f t="shared" si="2"/>
        <v>55382.417310433026</v>
      </c>
      <c r="E22" s="95">
        <f t="shared" si="3"/>
        <v>3322.9450386259814</v>
      </c>
      <c r="F22" s="95">
        <f t="shared" si="4"/>
        <v>8060.4819370301384</v>
      </c>
      <c r="G22" s="95">
        <f t="shared" si="5"/>
        <v>90326.773826644523</v>
      </c>
    </row>
    <row r="23" spans="1:7" x14ac:dyDescent="0.3">
      <c r="A23" s="85">
        <v>12</v>
      </c>
      <c r="B23" s="93">
        <f t="shared" si="0"/>
        <v>36</v>
      </c>
      <c r="C23" s="95">
        <f t="shared" si="1"/>
        <v>90326.773826644523</v>
      </c>
      <c r="D23" s="95">
        <f t="shared" si="2"/>
        <v>58151.53817595468</v>
      </c>
      <c r="E23" s="95">
        <f t="shared" si="3"/>
        <v>3489.0922905572806</v>
      </c>
      <c r="F23" s="95">
        <f t="shared" si="4"/>
        <v>9207.1319971923167</v>
      </c>
      <c r="G23" s="95">
        <f t="shared" si="5"/>
        <v>103022.99811439413</v>
      </c>
    </row>
    <row r="24" spans="1:7" x14ac:dyDescent="0.3">
      <c r="A24" s="85">
        <v>13</v>
      </c>
      <c r="B24" s="93">
        <f t="shared" si="0"/>
        <v>37</v>
      </c>
      <c r="C24" s="95">
        <f t="shared" si="1"/>
        <v>103022.99811439413</v>
      </c>
      <c r="D24" s="95">
        <f t="shared" si="2"/>
        <v>61059.115084752419</v>
      </c>
      <c r="E24" s="95">
        <f t="shared" si="3"/>
        <v>3663.5469050851448</v>
      </c>
      <c r="F24" s="95">
        <f t="shared" si="4"/>
        <v>10485.477156693671</v>
      </c>
      <c r="G24" s="95">
        <f t="shared" si="5"/>
        <v>117172.02217617293</v>
      </c>
    </row>
    <row r="25" spans="1:7" x14ac:dyDescent="0.3">
      <c r="A25" s="85">
        <v>14</v>
      </c>
      <c r="B25" s="93">
        <f t="shared" si="0"/>
        <v>38</v>
      </c>
      <c r="C25" s="95">
        <f t="shared" si="1"/>
        <v>117172.02217617293</v>
      </c>
      <c r="D25" s="95">
        <f t="shared" si="2"/>
        <v>64112.070838990039</v>
      </c>
      <c r="E25" s="95">
        <f t="shared" si="3"/>
        <v>3846.7242503394023</v>
      </c>
      <c r="F25" s="95">
        <f t="shared" si="4"/>
        <v>11909.538430134264</v>
      </c>
      <c r="G25" s="95">
        <f t="shared" si="5"/>
        <v>132928.28485664661</v>
      </c>
    </row>
    <row r="26" spans="1:7" x14ac:dyDescent="0.3">
      <c r="A26" s="85">
        <v>15</v>
      </c>
      <c r="B26" s="93">
        <f t="shared" si="0"/>
        <v>39</v>
      </c>
      <c r="C26" s="95">
        <f t="shared" si="1"/>
        <v>132928.28485664661</v>
      </c>
      <c r="D26" s="95">
        <f t="shared" si="2"/>
        <v>67317.674380939541</v>
      </c>
      <c r="E26" s="95">
        <f t="shared" si="3"/>
        <v>4039.0604628563724</v>
      </c>
      <c r="F26" s="95">
        <f t="shared" si="4"/>
        <v>13494.78150880748</v>
      </c>
      <c r="G26" s="95">
        <f t="shared" si="5"/>
        <v>150462.12682831046</v>
      </c>
    </row>
    <row r="27" spans="1:7" x14ac:dyDescent="0.3">
      <c r="A27" s="85">
        <v>16</v>
      </c>
      <c r="B27" s="93">
        <f t="shared" si="0"/>
        <v>40</v>
      </c>
      <c r="C27" s="95">
        <f t="shared" si="1"/>
        <v>150462.12682831046</v>
      </c>
      <c r="D27" s="95">
        <f t="shared" si="2"/>
        <v>70683.55809998652</v>
      </c>
      <c r="E27" s="95">
        <f t="shared" si="3"/>
        <v>4241.0134859991913</v>
      </c>
      <c r="F27" s="95">
        <f t="shared" si="4"/>
        <v>15258.263357131007</v>
      </c>
      <c r="G27" s="95">
        <f t="shared" si="5"/>
        <v>169961.40367144067</v>
      </c>
    </row>
    <row r="28" spans="1:7" x14ac:dyDescent="0.3">
      <c r="A28" s="85">
        <v>17</v>
      </c>
      <c r="B28" s="93">
        <f t="shared" si="0"/>
        <v>41</v>
      </c>
      <c r="C28" s="95">
        <f t="shared" si="1"/>
        <v>169961.40367144067</v>
      </c>
      <c r="D28" s="95">
        <f t="shared" si="2"/>
        <v>74217.736004985854</v>
      </c>
      <c r="E28" s="95">
        <f t="shared" si="3"/>
        <v>4453.0641602991509</v>
      </c>
      <c r="F28" s="95">
        <f t="shared" si="4"/>
        <v>17218.793575159023</v>
      </c>
      <c r="G28" s="95">
        <f t="shared" si="5"/>
        <v>191633.26140689882</v>
      </c>
    </row>
    <row r="29" spans="1:7" x14ac:dyDescent="0.3">
      <c r="A29" s="85">
        <v>18</v>
      </c>
      <c r="B29" s="93">
        <f t="shared" si="0"/>
        <v>42</v>
      </c>
      <c r="C29" s="95">
        <f t="shared" si="1"/>
        <v>191633.26140689882</v>
      </c>
      <c r="D29" s="95">
        <f t="shared" si="2"/>
        <v>77928.622805235151</v>
      </c>
      <c r="E29" s="95">
        <f t="shared" si="3"/>
        <v>4675.7173683141091</v>
      </c>
      <c r="F29" s="95">
        <f t="shared" si="4"/>
        <v>19397.112009105589</v>
      </c>
      <c r="G29" s="95">
        <f t="shared" si="5"/>
        <v>215706.09078431851</v>
      </c>
    </row>
    <row r="30" spans="1:7" x14ac:dyDescent="0.3">
      <c r="A30" s="85">
        <v>19</v>
      </c>
      <c r="B30" s="93">
        <f t="shared" si="0"/>
        <v>43</v>
      </c>
      <c r="C30" s="95">
        <f t="shared" si="1"/>
        <v>215706.09078431851</v>
      </c>
      <c r="D30" s="95">
        <f t="shared" si="2"/>
        <v>81825.053945496911</v>
      </c>
      <c r="E30" s="95">
        <f t="shared" si="3"/>
        <v>4909.5032367298145</v>
      </c>
      <c r="F30" s="95">
        <f t="shared" si="4"/>
        <v>21816.084240268345</v>
      </c>
      <c r="G30" s="95">
        <f t="shared" si="5"/>
        <v>242431.67826131667</v>
      </c>
    </row>
    <row r="31" spans="1:7" x14ac:dyDescent="0.3">
      <c r="A31" s="85">
        <v>20</v>
      </c>
      <c r="B31" s="93">
        <f t="shared" si="0"/>
        <v>44</v>
      </c>
      <c r="C31" s="95">
        <f t="shared" si="1"/>
        <v>242431.67826131667</v>
      </c>
      <c r="D31" s="95">
        <f t="shared" si="2"/>
        <v>85916.306642771757</v>
      </c>
      <c r="E31" s="95">
        <f t="shared" si="3"/>
        <v>5154.9783985663053</v>
      </c>
      <c r="F31" s="95">
        <f t="shared" si="4"/>
        <v>24500.916746059986</v>
      </c>
      <c r="G31" s="95">
        <f t="shared" si="5"/>
        <v>272087.573405943</v>
      </c>
    </row>
    <row r="32" spans="1:7" x14ac:dyDescent="0.3">
      <c r="A32" s="85">
        <v>21</v>
      </c>
      <c r="B32" s="93">
        <f t="shared" si="0"/>
        <v>45</v>
      </c>
      <c r="C32" s="95">
        <f t="shared" si="1"/>
        <v>272087.573405943</v>
      </c>
      <c r="D32" s="95">
        <f t="shared" si="2"/>
        <v>90212.121974910347</v>
      </c>
      <c r="E32" s="95">
        <f t="shared" si="3"/>
        <v>5412.7273184946207</v>
      </c>
      <c r="F32" s="95">
        <f t="shared" si="4"/>
        <v>27479.393706519029</v>
      </c>
      <c r="G32" s="95">
        <f t="shared" si="5"/>
        <v>304979.69443095668</v>
      </c>
    </row>
    <row r="33" spans="1:7" x14ac:dyDescent="0.3">
      <c r="A33" s="85">
        <v>22</v>
      </c>
      <c r="B33" s="93">
        <f t="shared" si="0"/>
        <v>46</v>
      </c>
      <c r="C33" s="95">
        <f t="shared" si="1"/>
        <v>304979.69443095668</v>
      </c>
      <c r="D33" s="95">
        <f t="shared" si="2"/>
        <v>94722.728073655875</v>
      </c>
      <c r="E33" s="95">
        <f t="shared" si="3"/>
        <v>5683.3636844193525</v>
      </c>
      <c r="F33" s="95">
        <f t="shared" si="4"/>
        <v>30782.137627316635</v>
      </c>
      <c r="G33" s="95">
        <f t="shared" si="5"/>
        <v>341445.19574269268</v>
      </c>
    </row>
    <row r="34" spans="1:7" x14ac:dyDescent="0.3">
      <c r="A34" s="85">
        <v>23</v>
      </c>
      <c r="B34" s="93">
        <f t="shared" si="0"/>
        <v>47</v>
      </c>
      <c r="C34" s="95">
        <f t="shared" si="1"/>
        <v>341445.19574269268</v>
      </c>
      <c r="D34" s="95">
        <f t="shared" si="2"/>
        <v>99458.864477338677</v>
      </c>
      <c r="E34" s="95">
        <f t="shared" si="3"/>
        <v>5967.5318686403207</v>
      </c>
      <c r="F34" s="95">
        <f t="shared" si="4"/>
        <v>34442.896167701285</v>
      </c>
      <c r="G34" s="95">
        <f t="shared" si="5"/>
        <v>381855.6237790343</v>
      </c>
    </row>
    <row r="35" spans="1:7" x14ac:dyDescent="0.3">
      <c r="A35" s="85">
        <v>24</v>
      </c>
      <c r="B35" s="93">
        <f t="shared" si="0"/>
        <v>48</v>
      </c>
      <c r="C35" s="95">
        <f t="shared" si="1"/>
        <v>381855.6237790343</v>
      </c>
      <c r="D35" s="95">
        <f t="shared" si="2"/>
        <v>104431.80770120562</v>
      </c>
      <c r="E35" s="95">
        <f t="shared" si="3"/>
        <v>6265.908462072337</v>
      </c>
      <c r="F35" s="95">
        <f t="shared" si="4"/>
        <v>38498.857801007049</v>
      </c>
      <c r="G35" s="95">
        <f t="shared" si="5"/>
        <v>426620.39004211366</v>
      </c>
    </row>
    <row r="36" spans="1:7" x14ac:dyDescent="0.3">
      <c r="A36" s="85">
        <v>25</v>
      </c>
      <c r="B36" s="93">
        <f t="shared" si="0"/>
        <v>49</v>
      </c>
      <c r="C36" s="95">
        <f t="shared" si="1"/>
        <v>426620.39004211366</v>
      </c>
      <c r="D36" s="95">
        <f t="shared" si="2"/>
        <v>109653.39808626591</v>
      </c>
      <c r="E36" s="95">
        <f t="shared" si="3"/>
        <v>6579.2038851759544</v>
      </c>
      <c r="F36" s="95">
        <f t="shared" si="4"/>
        <v>42990.99919847017</v>
      </c>
      <c r="G36" s="95">
        <f t="shared" si="5"/>
        <v>476190.59312575974</v>
      </c>
    </row>
    <row r="37" spans="1:7" x14ac:dyDescent="0.3">
      <c r="A37" s="85">
        <v>26</v>
      </c>
      <c r="B37" s="93">
        <f t="shared" si="0"/>
        <v>50</v>
      </c>
      <c r="C37" s="95">
        <f t="shared" si="1"/>
        <v>476190.59312575974</v>
      </c>
      <c r="D37" s="95">
        <f t="shared" si="2"/>
        <v>115136.06799057921</v>
      </c>
      <c r="E37" s="95">
        <f t="shared" si="3"/>
        <v>6908.1640794347522</v>
      </c>
      <c r="F37" s="95">
        <f t="shared" si="4"/>
        <v>47964.467516547709</v>
      </c>
      <c r="G37" s="95">
        <f t="shared" si="5"/>
        <v>531063.22472174221</v>
      </c>
    </row>
    <row r="38" spans="1:7" x14ac:dyDescent="0.3">
      <c r="A38" s="85">
        <v>27</v>
      </c>
      <c r="B38" s="93">
        <f t="shared" si="0"/>
        <v>51</v>
      </c>
      <c r="C38" s="95">
        <f t="shared" si="1"/>
        <v>531063.22472174221</v>
      </c>
      <c r="D38" s="95">
        <f t="shared" si="2"/>
        <v>120892.87139010816</v>
      </c>
      <c r="E38" s="95">
        <f t="shared" si="3"/>
        <v>7253.57228340649</v>
      </c>
      <c r="F38" s="95">
        <f t="shared" si="4"/>
        <v>53469.00108634455</v>
      </c>
      <c r="G38" s="95">
        <f t="shared" si="5"/>
        <v>591785.79809149331</v>
      </c>
    </row>
    <row r="39" spans="1:7" x14ac:dyDescent="0.3">
      <c r="A39" s="85">
        <v>28</v>
      </c>
      <c r="B39" s="93">
        <f t="shared" si="0"/>
        <v>52</v>
      </c>
      <c r="C39" s="95">
        <f t="shared" si="1"/>
        <v>591785.79809149331</v>
      </c>
      <c r="D39" s="95">
        <f t="shared" si="2"/>
        <v>126937.51495961357</v>
      </c>
      <c r="E39" s="95">
        <f t="shared" si="3"/>
        <v>7616.2508975768142</v>
      </c>
      <c r="F39" s="95">
        <f t="shared" si="4"/>
        <v>59559.392354028176</v>
      </c>
      <c r="G39" s="95">
        <f t="shared" si="5"/>
        <v>658961.4413430983</v>
      </c>
    </row>
    <row r="40" spans="1:7" x14ac:dyDescent="0.3">
      <c r="A40" s="85">
        <v>29</v>
      </c>
      <c r="B40" s="93">
        <f t="shared" si="0"/>
        <v>53</v>
      </c>
      <c r="C40" s="95">
        <f t="shared" si="1"/>
        <v>658961.4413430983</v>
      </c>
      <c r="D40" s="95">
        <f t="shared" si="2"/>
        <v>133284.39070759426</v>
      </c>
      <c r="E40" s="95">
        <f t="shared" si="3"/>
        <v>7997.0634424556547</v>
      </c>
      <c r="F40" s="95">
        <f t="shared" si="4"/>
        <v>66295.997306432619</v>
      </c>
      <c r="G40" s="95">
        <f t="shared" si="5"/>
        <v>733254.50209198648</v>
      </c>
    </row>
    <row r="41" spans="1:7" x14ac:dyDescent="0.3">
      <c r="A41" s="85">
        <v>30</v>
      </c>
      <c r="B41" s="93">
        <f t="shared" si="0"/>
        <v>54</v>
      </c>
      <c r="C41" s="95">
        <f t="shared" si="1"/>
        <v>733254.50209198648</v>
      </c>
      <c r="D41" s="95">
        <f t="shared" si="2"/>
        <v>139948.61024297398</v>
      </c>
      <c r="E41" s="95">
        <f t="shared" si="3"/>
        <v>8396.9166145784384</v>
      </c>
      <c r="F41" s="95">
        <f t="shared" si="4"/>
        <v>73745.296039927562</v>
      </c>
      <c r="G41" s="95">
        <f t="shared" si="5"/>
        <v>815396.71474649245</v>
      </c>
    </row>
  </sheetData>
  <mergeCells count="7">
    <mergeCell ref="A8:C8"/>
    <mergeCell ref="A2:C2"/>
    <mergeCell ref="A3:C3"/>
    <mergeCell ref="A4:C4"/>
    <mergeCell ref="A5:C5"/>
    <mergeCell ref="A6:C6"/>
    <mergeCell ref="A7:C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50D8-9FAC-4FDA-AF3A-6796C2861C38}">
  <sheetPr>
    <tabColor theme="4"/>
  </sheetPr>
  <dimension ref="A1:G41"/>
  <sheetViews>
    <sheetView zoomScale="85" zoomScaleNormal="85" workbookViewId="0">
      <selection activeCell="G14" sqref="G14"/>
    </sheetView>
  </sheetViews>
  <sheetFormatPr defaultColWidth="8.85546875" defaultRowHeight="18.75" x14ac:dyDescent="0.3"/>
  <cols>
    <col min="1" max="1" width="8.28515625" style="85" customWidth="1"/>
    <col min="2" max="2" width="9.5703125" style="85" customWidth="1"/>
    <col min="3" max="3" width="21.28515625" style="85" bestFit="1" customWidth="1"/>
    <col min="4" max="4" width="14.28515625" style="85" customWidth="1"/>
    <col min="5" max="5" width="18.42578125" style="85" bestFit="1" customWidth="1"/>
    <col min="6" max="6" width="19.7109375" style="85" bestFit="1" customWidth="1"/>
    <col min="7" max="7" width="18" style="85" bestFit="1" customWidth="1"/>
    <col min="8" max="16384" width="8.85546875" style="85"/>
  </cols>
  <sheetData>
    <row r="1" spans="1:7" x14ac:dyDescent="0.3">
      <c r="A1" s="85" t="s">
        <v>68</v>
      </c>
    </row>
    <row r="2" spans="1:7" x14ac:dyDescent="0.3">
      <c r="A2" s="86" t="s">
        <v>69</v>
      </c>
      <c r="B2" s="87"/>
      <c r="C2" s="87"/>
      <c r="D2" s="85" t="s">
        <v>70</v>
      </c>
    </row>
    <row r="3" spans="1:7" x14ac:dyDescent="0.3">
      <c r="A3" s="88" t="s">
        <v>71</v>
      </c>
      <c r="B3" s="87"/>
      <c r="C3" s="87"/>
      <c r="D3" s="89">
        <v>25</v>
      </c>
    </row>
    <row r="4" spans="1:7" x14ac:dyDescent="0.3">
      <c r="A4" s="88" t="s">
        <v>72</v>
      </c>
      <c r="B4" s="87"/>
      <c r="C4" s="87"/>
      <c r="D4" s="90">
        <v>34000</v>
      </c>
    </row>
    <row r="5" spans="1:7" x14ac:dyDescent="0.3">
      <c r="A5" s="88" t="s">
        <v>73</v>
      </c>
      <c r="B5" s="87"/>
      <c r="C5" s="87"/>
      <c r="D5" s="90">
        <v>14500</v>
      </c>
    </row>
    <row r="6" spans="1:7" x14ac:dyDescent="0.3">
      <c r="A6" s="88" t="s">
        <v>74</v>
      </c>
      <c r="B6" s="87"/>
      <c r="C6" s="87"/>
      <c r="D6" s="91">
        <v>0.05</v>
      </c>
    </row>
    <row r="7" spans="1:7" x14ac:dyDescent="0.3">
      <c r="A7" s="88" t="s">
        <v>75</v>
      </c>
      <c r="B7" s="87"/>
      <c r="C7" s="87"/>
      <c r="D7" s="91">
        <v>7.0000000000000007E-2</v>
      </c>
    </row>
    <row r="8" spans="1:7" x14ac:dyDescent="0.3">
      <c r="A8" s="88" t="s">
        <v>76</v>
      </c>
      <c r="B8" s="87"/>
      <c r="C8" s="87"/>
      <c r="D8" s="91">
        <v>0.1</v>
      </c>
    </row>
    <row r="11" spans="1:7" x14ac:dyDescent="0.3">
      <c r="A11" s="92" t="s">
        <v>77</v>
      </c>
      <c r="B11" s="85" t="s">
        <v>71</v>
      </c>
      <c r="C11" s="92" t="s">
        <v>78</v>
      </c>
      <c r="D11" s="92" t="s">
        <v>79</v>
      </c>
      <c r="E11" s="92" t="s">
        <v>80</v>
      </c>
      <c r="F11" s="92" t="s">
        <v>81</v>
      </c>
      <c r="G11" s="92" t="s">
        <v>82</v>
      </c>
    </row>
    <row r="12" spans="1:7" x14ac:dyDescent="0.3">
      <c r="A12" s="85">
        <v>1</v>
      </c>
      <c r="B12" s="93">
        <f>D3</f>
        <v>25</v>
      </c>
      <c r="C12" s="94">
        <f>D5</f>
        <v>14500</v>
      </c>
      <c r="D12" s="94">
        <f>D4</f>
        <v>34000</v>
      </c>
      <c r="E12" s="94">
        <f>$D$7*D12</f>
        <v>2380</v>
      </c>
      <c r="F12" s="94">
        <f>$D$8*(C12+0.5*E12)</f>
        <v>1569</v>
      </c>
      <c r="G12" s="94">
        <f>C12+E12+F12</f>
        <v>18449</v>
      </c>
    </row>
    <row r="13" spans="1:7" x14ac:dyDescent="0.3">
      <c r="A13" s="85">
        <v>2</v>
      </c>
      <c r="B13" s="93">
        <f>B12+1</f>
        <v>26</v>
      </c>
      <c r="C13" s="95">
        <f>G12</f>
        <v>18449</v>
      </c>
      <c r="D13" s="95">
        <f>(1+$D$6)*D12</f>
        <v>35700</v>
      </c>
      <c r="E13" s="95">
        <f>$D$7*D13</f>
        <v>2499.0000000000005</v>
      </c>
      <c r="F13" s="95">
        <f>$D$8*(C13+0.5*E13)</f>
        <v>1969.8500000000001</v>
      </c>
      <c r="G13" s="95">
        <f>C13+E13+F13</f>
        <v>22917.85</v>
      </c>
    </row>
    <row r="14" spans="1:7" x14ac:dyDescent="0.3">
      <c r="A14" s="85">
        <v>3</v>
      </c>
      <c r="B14" s="93">
        <f t="shared" ref="B14:B41" si="0">B13+1</f>
        <v>27</v>
      </c>
      <c r="C14" s="95">
        <f t="shared" ref="C14:C41" si="1">G13</f>
        <v>22917.85</v>
      </c>
      <c r="D14" s="95">
        <f t="shared" ref="D14:D41" si="2">(1+$D$6)*D13</f>
        <v>37485</v>
      </c>
      <c r="E14" s="95">
        <f t="shared" ref="E14:E41" si="3">$D$7*D14</f>
        <v>2623.9500000000003</v>
      </c>
      <c r="F14" s="95">
        <f t="shared" ref="F14:F41" si="4">$D$8*(C14+0.5*E14)</f>
        <v>2422.9824999999996</v>
      </c>
      <c r="G14" s="95">
        <f t="shared" ref="G14:G41" si="5">C14+E14+F14</f>
        <v>27964.782499999998</v>
      </c>
    </row>
    <row r="15" spans="1:7" x14ac:dyDescent="0.3">
      <c r="A15" s="85">
        <v>4</v>
      </c>
      <c r="B15" s="93">
        <f t="shared" si="0"/>
        <v>28</v>
      </c>
      <c r="C15" s="95">
        <f t="shared" si="1"/>
        <v>27964.782499999998</v>
      </c>
      <c r="D15" s="95">
        <f t="shared" si="2"/>
        <v>39359.25</v>
      </c>
      <c r="E15" s="95">
        <f t="shared" si="3"/>
        <v>2755.1475</v>
      </c>
      <c r="F15" s="95">
        <f t="shared" si="4"/>
        <v>2934.2356249999998</v>
      </c>
      <c r="G15" s="95">
        <f t="shared" si="5"/>
        <v>33654.165624999994</v>
      </c>
    </row>
    <row r="16" spans="1:7" x14ac:dyDescent="0.3">
      <c r="A16" s="85">
        <v>5</v>
      </c>
      <c r="B16" s="93">
        <f t="shared" si="0"/>
        <v>29</v>
      </c>
      <c r="C16" s="95">
        <f t="shared" si="1"/>
        <v>33654.165624999994</v>
      </c>
      <c r="D16" s="95">
        <f t="shared" si="2"/>
        <v>41327.212500000001</v>
      </c>
      <c r="E16" s="95">
        <f t="shared" si="3"/>
        <v>2892.9048750000002</v>
      </c>
      <c r="F16" s="95">
        <f t="shared" si="4"/>
        <v>3510.0618062499998</v>
      </c>
      <c r="G16" s="95">
        <f t="shared" si="5"/>
        <v>40057.132306249994</v>
      </c>
    </row>
    <row r="17" spans="1:7" x14ac:dyDescent="0.3">
      <c r="A17" s="85">
        <v>6</v>
      </c>
      <c r="B17" s="93">
        <f t="shared" si="0"/>
        <v>30</v>
      </c>
      <c r="C17" s="95">
        <f t="shared" si="1"/>
        <v>40057.132306249994</v>
      </c>
      <c r="D17" s="95">
        <f t="shared" si="2"/>
        <v>43393.573125000003</v>
      </c>
      <c r="E17" s="95">
        <f t="shared" si="3"/>
        <v>3037.5501187500004</v>
      </c>
      <c r="F17" s="95">
        <f t="shared" si="4"/>
        <v>4157.5907365624998</v>
      </c>
      <c r="G17" s="95">
        <f t="shared" si="5"/>
        <v>47252.273161562494</v>
      </c>
    </row>
    <row r="18" spans="1:7" x14ac:dyDescent="0.3">
      <c r="A18" s="85">
        <v>7</v>
      </c>
      <c r="B18" s="93">
        <f t="shared" si="0"/>
        <v>31</v>
      </c>
      <c r="C18" s="95">
        <f t="shared" si="1"/>
        <v>47252.273161562494</v>
      </c>
      <c r="D18" s="95">
        <f t="shared" si="2"/>
        <v>45563.251781250008</v>
      </c>
      <c r="E18" s="95">
        <f t="shared" si="3"/>
        <v>3189.4276246875011</v>
      </c>
      <c r="F18" s="95">
        <f t="shared" si="4"/>
        <v>4884.6986973906241</v>
      </c>
      <c r="G18" s="95">
        <f t="shared" si="5"/>
        <v>55326.39948364062</v>
      </c>
    </row>
    <row r="19" spans="1:7" x14ac:dyDescent="0.3">
      <c r="A19" s="85">
        <v>8</v>
      </c>
      <c r="B19" s="93">
        <f t="shared" si="0"/>
        <v>32</v>
      </c>
      <c r="C19" s="95">
        <f t="shared" si="1"/>
        <v>55326.39948364062</v>
      </c>
      <c r="D19" s="95">
        <f t="shared" si="2"/>
        <v>47841.414370312508</v>
      </c>
      <c r="E19" s="95">
        <f t="shared" si="3"/>
        <v>3348.8990059218759</v>
      </c>
      <c r="F19" s="95">
        <f t="shared" si="4"/>
        <v>5700.0848986601559</v>
      </c>
      <c r="G19" s="95">
        <f t="shared" si="5"/>
        <v>64375.383388222654</v>
      </c>
    </row>
    <row r="20" spans="1:7" x14ac:dyDescent="0.3">
      <c r="A20" s="85">
        <v>9</v>
      </c>
      <c r="B20" s="93">
        <f t="shared" si="0"/>
        <v>33</v>
      </c>
      <c r="C20" s="95">
        <f t="shared" si="1"/>
        <v>64375.383388222654</v>
      </c>
      <c r="D20" s="95">
        <f t="shared" si="2"/>
        <v>50233.485088828136</v>
      </c>
      <c r="E20" s="95">
        <f t="shared" si="3"/>
        <v>3516.3439562179697</v>
      </c>
      <c r="F20" s="95">
        <f t="shared" si="4"/>
        <v>6613.3555366331639</v>
      </c>
      <c r="G20" s="95">
        <f t="shared" si="5"/>
        <v>74505.082881073788</v>
      </c>
    </row>
    <row r="21" spans="1:7" x14ac:dyDescent="0.3">
      <c r="A21" s="85">
        <v>10</v>
      </c>
      <c r="B21" s="93">
        <f t="shared" si="0"/>
        <v>34</v>
      </c>
      <c r="C21" s="95">
        <f t="shared" si="1"/>
        <v>74505.082881073788</v>
      </c>
      <c r="D21" s="95">
        <f t="shared" si="2"/>
        <v>52745.159343269544</v>
      </c>
      <c r="E21" s="95">
        <f t="shared" si="3"/>
        <v>3692.1611540288686</v>
      </c>
      <c r="F21" s="95">
        <f t="shared" si="4"/>
        <v>7635.1163458088231</v>
      </c>
      <c r="G21" s="95">
        <f t="shared" si="5"/>
        <v>85832.360380911487</v>
      </c>
    </row>
    <row r="22" spans="1:7" x14ac:dyDescent="0.3">
      <c r="A22" s="85">
        <v>11</v>
      </c>
      <c r="B22" s="93">
        <f t="shared" si="0"/>
        <v>35</v>
      </c>
      <c r="C22" s="95">
        <f t="shared" si="1"/>
        <v>85832.360380911487</v>
      </c>
      <c r="D22" s="95">
        <f t="shared" si="2"/>
        <v>55382.417310433026</v>
      </c>
      <c r="E22" s="95">
        <f t="shared" si="3"/>
        <v>3876.7692117303122</v>
      </c>
      <c r="F22" s="95">
        <f t="shared" si="4"/>
        <v>8777.0744986776645</v>
      </c>
      <c r="G22" s="95">
        <f t="shared" si="5"/>
        <v>98486.204091319465</v>
      </c>
    </row>
    <row r="23" spans="1:7" x14ac:dyDescent="0.3">
      <c r="A23" s="85">
        <v>12</v>
      </c>
      <c r="B23" s="93">
        <f t="shared" si="0"/>
        <v>36</v>
      </c>
      <c r="C23" s="95">
        <f t="shared" si="1"/>
        <v>98486.204091319465</v>
      </c>
      <c r="D23" s="95">
        <f t="shared" si="2"/>
        <v>58151.53817595468</v>
      </c>
      <c r="E23" s="95">
        <f t="shared" si="3"/>
        <v>4070.607672316828</v>
      </c>
      <c r="F23" s="95">
        <f t="shared" si="4"/>
        <v>10052.150792747789</v>
      </c>
      <c r="G23" s="95">
        <f t="shared" si="5"/>
        <v>112608.96255638408</v>
      </c>
    </row>
    <row r="24" spans="1:7" x14ac:dyDescent="0.3">
      <c r="A24" s="85">
        <v>13</v>
      </c>
      <c r="B24" s="93">
        <f t="shared" si="0"/>
        <v>37</v>
      </c>
      <c r="C24" s="95">
        <f t="shared" si="1"/>
        <v>112608.96255638408</v>
      </c>
      <c r="D24" s="95">
        <f t="shared" si="2"/>
        <v>61059.115084752419</v>
      </c>
      <c r="E24" s="95">
        <f t="shared" si="3"/>
        <v>4274.1380559326699</v>
      </c>
      <c r="F24" s="95">
        <f t="shared" si="4"/>
        <v>11474.603158435042</v>
      </c>
      <c r="G24" s="95">
        <f t="shared" si="5"/>
        <v>128357.70377075179</v>
      </c>
    </row>
    <row r="25" spans="1:7" x14ac:dyDescent="0.3">
      <c r="A25" s="85">
        <v>14</v>
      </c>
      <c r="B25" s="93">
        <f t="shared" si="0"/>
        <v>38</v>
      </c>
      <c r="C25" s="95">
        <f t="shared" si="1"/>
        <v>128357.70377075179</v>
      </c>
      <c r="D25" s="95">
        <f t="shared" si="2"/>
        <v>64112.070838990039</v>
      </c>
      <c r="E25" s="95">
        <f t="shared" si="3"/>
        <v>4487.8449587293035</v>
      </c>
      <c r="F25" s="95">
        <f t="shared" si="4"/>
        <v>13060.162625011646</v>
      </c>
      <c r="G25" s="95">
        <f t="shared" si="5"/>
        <v>145905.71135449273</v>
      </c>
    </row>
    <row r="26" spans="1:7" x14ac:dyDescent="0.3">
      <c r="A26" s="85">
        <v>15</v>
      </c>
      <c r="B26" s="93">
        <f t="shared" si="0"/>
        <v>39</v>
      </c>
      <c r="C26" s="95">
        <f t="shared" si="1"/>
        <v>145905.71135449273</v>
      </c>
      <c r="D26" s="95">
        <f t="shared" si="2"/>
        <v>67317.674380939541</v>
      </c>
      <c r="E26" s="95">
        <f t="shared" si="3"/>
        <v>4712.2372066657681</v>
      </c>
      <c r="F26" s="95">
        <f t="shared" si="4"/>
        <v>14826.182995782561</v>
      </c>
      <c r="G26" s="95">
        <f t="shared" si="5"/>
        <v>165444.13155694105</v>
      </c>
    </row>
    <row r="27" spans="1:7" x14ac:dyDescent="0.3">
      <c r="A27" s="85">
        <v>16</v>
      </c>
      <c r="B27" s="93">
        <f t="shared" si="0"/>
        <v>40</v>
      </c>
      <c r="C27" s="95">
        <f t="shared" si="1"/>
        <v>165444.13155694105</v>
      </c>
      <c r="D27" s="95">
        <f t="shared" si="2"/>
        <v>70683.55809998652</v>
      </c>
      <c r="E27" s="95">
        <f t="shared" si="3"/>
        <v>4947.849066999057</v>
      </c>
      <c r="F27" s="95">
        <f t="shared" si="4"/>
        <v>16791.805609044059</v>
      </c>
      <c r="G27" s="95">
        <f t="shared" si="5"/>
        <v>187183.78623298419</v>
      </c>
    </row>
    <row r="28" spans="1:7" x14ac:dyDescent="0.3">
      <c r="A28" s="85">
        <v>17</v>
      </c>
      <c r="B28" s="93">
        <f t="shared" si="0"/>
        <v>41</v>
      </c>
      <c r="C28" s="95">
        <f t="shared" si="1"/>
        <v>187183.78623298419</v>
      </c>
      <c r="D28" s="95">
        <f t="shared" si="2"/>
        <v>74217.736004985854</v>
      </c>
      <c r="E28" s="95">
        <f t="shared" si="3"/>
        <v>5195.24152034901</v>
      </c>
      <c r="F28" s="95">
        <f t="shared" si="4"/>
        <v>18978.140699315871</v>
      </c>
      <c r="G28" s="95">
        <f t="shared" si="5"/>
        <v>211357.16845264909</v>
      </c>
    </row>
    <row r="29" spans="1:7" x14ac:dyDescent="0.3">
      <c r="A29" s="85">
        <v>18</v>
      </c>
      <c r="B29" s="93">
        <f t="shared" si="0"/>
        <v>42</v>
      </c>
      <c r="C29" s="95">
        <f t="shared" si="1"/>
        <v>211357.16845264909</v>
      </c>
      <c r="D29" s="95">
        <f t="shared" si="2"/>
        <v>77928.622805235151</v>
      </c>
      <c r="E29" s="95">
        <f t="shared" si="3"/>
        <v>5455.0035963664614</v>
      </c>
      <c r="F29" s="95">
        <f t="shared" si="4"/>
        <v>21408.467025083231</v>
      </c>
      <c r="G29" s="95">
        <f t="shared" si="5"/>
        <v>238220.63907409878</v>
      </c>
    </row>
    <row r="30" spans="1:7" x14ac:dyDescent="0.3">
      <c r="A30" s="85">
        <v>19</v>
      </c>
      <c r="B30" s="93">
        <f t="shared" si="0"/>
        <v>43</v>
      </c>
      <c r="C30" s="95">
        <f t="shared" si="1"/>
        <v>238220.63907409878</v>
      </c>
      <c r="D30" s="95">
        <f t="shared" si="2"/>
        <v>81825.053945496911</v>
      </c>
      <c r="E30" s="95">
        <f t="shared" si="3"/>
        <v>5727.7537761847843</v>
      </c>
      <c r="F30" s="95">
        <f t="shared" si="4"/>
        <v>24108.451596219122</v>
      </c>
      <c r="G30" s="95">
        <f t="shared" si="5"/>
        <v>268056.84444650268</v>
      </c>
    </row>
    <row r="31" spans="1:7" x14ac:dyDescent="0.3">
      <c r="A31" s="85">
        <v>20</v>
      </c>
      <c r="B31" s="93">
        <f t="shared" si="0"/>
        <v>44</v>
      </c>
      <c r="C31" s="95">
        <f t="shared" si="1"/>
        <v>268056.84444650268</v>
      </c>
      <c r="D31" s="95">
        <f t="shared" si="2"/>
        <v>85916.306642771757</v>
      </c>
      <c r="E31" s="95">
        <f t="shared" si="3"/>
        <v>6014.1414649940234</v>
      </c>
      <c r="F31" s="95">
        <f t="shared" si="4"/>
        <v>27106.391517899974</v>
      </c>
      <c r="G31" s="95">
        <f t="shared" si="5"/>
        <v>301177.37742939667</v>
      </c>
    </row>
    <row r="32" spans="1:7" x14ac:dyDescent="0.3">
      <c r="A32" s="85">
        <v>21</v>
      </c>
      <c r="B32" s="93">
        <f t="shared" si="0"/>
        <v>45</v>
      </c>
      <c r="C32" s="95">
        <f t="shared" si="1"/>
        <v>301177.37742939667</v>
      </c>
      <c r="D32" s="95">
        <f t="shared" si="2"/>
        <v>90212.121974910347</v>
      </c>
      <c r="E32" s="95">
        <f t="shared" si="3"/>
        <v>6314.8485382437248</v>
      </c>
      <c r="F32" s="95">
        <f t="shared" si="4"/>
        <v>30433.480169851853</v>
      </c>
      <c r="G32" s="95">
        <f t="shared" si="5"/>
        <v>337925.70613749226</v>
      </c>
    </row>
    <row r="33" spans="1:7" x14ac:dyDescent="0.3">
      <c r="A33" s="85">
        <v>22</v>
      </c>
      <c r="B33" s="93">
        <f t="shared" si="0"/>
        <v>46</v>
      </c>
      <c r="C33" s="95">
        <f t="shared" si="1"/>
        <v>337925.70613749226</v>
      </c>
      <c r="D33" s="95">
        <f t="shared" si="2"/>
        <v>94722.728073655875</v>
      </c>
      <c r="E33" s="95">
        <f t="shared" si="3"/>
        <v>6630.5909651559123</v>
      </c>
      <c r="F33" s="95">
        <f t="shared" si="4"/>
        <v>34124.100162007024</v>
      </c>
      <c r="G33" s="95">
        <f t="shared" si="5"/>
        <v>378680.39726465521</v>
      </c>
    </row>
    <row r="34" spans="1:7" x14ac:dyDescent="0.3">
      <c r="A34" s="85">
        <v>23</v>
      </c>
      <c r="B34" s="93">
        <f t="shared" si="0"/>
        <v>47</v>
      </c>
      <c r="C34" s="95">
        <f t="shared" si="1"/>
        <v>378680.39726465521</v>
      </c>
      <c r="D34" s="95">
        <f t="shared" si="2"/>
        <v>99458.864477338677</v>
      </c>
      <c r="E34" s="95">
        <f t="shared" si="3"/>
        <v>6962.1205134137081</v>
      </c>
      <c r="F34" s="95">
        <f t="shared" si="4"/>
        <v>38216.14575213621</v>
      </c>
      <c r="G34" s="95">
        <f t="shared" si="5"/>
        <v>423858.66353020509</v>
      </c>
    </row>
    <row r="35" spans="1:7" x14ac:dyDescent="0.3">
      <c r="A35" s="85">
        <v>24</v>
      </c>
      <c r="B35" s="93">
        <f t="shared" si="0"/>
        <v>48</v>
      </c>
      <c r="C35" s="95">
        <f t="shared" si="1"/>
        <v>423858.66353020509</v>
      </c>
      <c r="D35" s="95">
        <f t="shared" si="2"/>
        <v>104431.80770120562</v>
      </c>
      <c r="E35" s="95">
        <f t="shared" si="3"/>
        <v>7310.2265390843941</v>
      </c>
      <c r="F35" s="95">
        <f t="shared" si="4"/>
        <v>42751.377679974728</v>
      </c>
      <c r="G35" s="95">
        <f t="shared" si="5"/>
        <v>473920.2677492642</v>
      </c>
    </row>
    <row r="36" spans="1:7" x14ac:dyDescent="0.3">
      <c r="A36" s="85">
        <v>25</v>
      </c>
      <c r="B36" s="93">
        <f t="shared" si="0"/>
        <v>49</v>
      </c>
      <c r="C36" s="95">
        <f t="shared" si="1"/>
        <v>473920.2677492642</v>
      </c>
      <c r="D36" s="95">
        <f t="shared" si="2"/>
        <v>109653.39808626591</v>
      </c>
      <c r="E36" s="95">
        <f t="shared" si="3"/>
        <v>7675.7378660386139</v>
      </c>
      <c r="F36" s="95">
        <f t="shared" si="4"/>
        <v>47775.813668228351</v>
      </c>
      <c r="G36" s="95">
        <f t="shared" si="5"/>
        <v>529371.81928353116</v>
      </c>
    </row>
    <row r="37" spans="1:7" x14ac:dyDescent="0.3">
      <c r="A37" s="85">
        <v>26</v>
      </c>
      <c r="B37" s="93">
        <f t="shared" si="0"/>
        <v>50</v>
      </c>
      <c r="C37" s="95">
        <f t="shared" si="1"/>
        <v>529371.81928353116</v>
      </c>
      <c r="D37" s="95">
        <f t="shared" si="2"/>
        <v>115136.06799057921</v>
      </c>
      <c r="E37" s="95">
        <f t="shared" si="3"/>
        <v>8059.5247593405447</v>
      </c>
      <c r="F37" s="95">
        <f t="shared" si="4"/>
        <v>53340.15816632015</v>
      </c>
      <c r="G37" s="95">
        <f t="shared" si="5"/>
        <v>590771.50220919191</v>
      </c>
    </row>
    <row r="38" spans="1:7" x14ac:dyDescent="0.3">
      <c r="A38" s="85">
        <v>27</v>
      </c>
      <c r="B38" s="93">
        <f t="shared" si="0"/>
        <v>51</v>
      </c>
      <c r="C38" s="95">
        <f t="shared" si="1"/>
        <v>590771.50220919191</v>
      </c>
      <c r="D38" s="95">
        <f t="shared" si="2"/>
        <v>120892.87139010816</v>
      </c>
      <c r="E38" s="95">
        <f t="shared" si="3"/>
        <v>8462.5009973075721</v>
      </c>
      <c r="F38" s="95">
        <f t="shared" si="4"/>
        <v>59500.275270784565</v>
      </c>
      <c r="G38" s="95">
        <f t="shared" si="5"/>
        <v>658734.27847728413</v>
      </c>
    </row>
    <row r="39" spans="1:7" x14ac:dyDescent="0.3">
      <c r="A39" s="85">
        <v>28</v>
      </c>
      <c r="B39" s="93">
        <f t="shared" si="0"/>
        <v>52</v>
      </c>
      <c r="C39" s="95">
        <f t="shared" si="1"/>
        <v>658734.27847728413</v>
      </c>
      <c r="D39" s="95">
        <f t="shared" si="2"/>
        <v>126937.51495961357</v>
      </c>
      <c r="E39" s="95">
        <f t="shared" si="3"/>
        <v>8885.6260471729511</v>
      </c>
      <c r="F39" s="95">
        <f t="shared" si="4"/>
        <v>66317.709150087074</v>
      </c>
      <c r="G39" s="95">
        <f t="shared" si="5"/>
        <v>733937.61367454415</v>
      </c>
    </row>
    <row r="40" spans="1:7" x14ac:dyDescent="0.3">
      <c r="A40" s="85">
        <v>29</v>
      </c>
      <c r="B40" s="93">
        <f t="shared" si="0"/>
        <v>53</v>
      </c>
      <c r="C40" s="95">
        <f t="shared" si="1"/>
        <v>733937.61367454415</v>
      </c>
      <c r="D40" s="95">
        <f t="shared" si="2"/>
        <v>133284.39070759426</v>
      </c>
      <c r="E40" s="95">
        <f t="shared" si="3"/>
        <v>9329.9073495315988</v>
      </c>
      <c r="F40" s="95">
        <f t="shared" si="4"/>
        <v>73860.256734930997</v>
      </c>
      <c r="G40" s="95">
        <f t="shared" si="5"/>
        <v>817127.77775900683</v>
      </c>
    </row>
    <row r="41" spans="1:7" x14ac:dyDescent="0.3">
      <c r="A41" s="85">
        <v>30</v>
      </c>
      <c r="B41" s="93">
        <f t="shared" si="0"/>
        <v>54</v>
      </c>
      <c r="C41" s="95">
        <f t="shared" si="1"/>
        <v>817127.77775900683</v>
      </c>
      <c r="D41" s="95">
        <f t="shared" si="2"/>
        <v>139948.61024297398</v>
      </c>
      <c r="E41" s="95">
        <f t="shared" si="3"/>
        <v>9796.402717008179</v>
      </c>
      <c r="F41" s="95">
        <f t="shared" si="4"/>
        <v>82202.597911751101</v>
      </c>
      <c r="G41" s="95">
        <f t="shared" si="5"/>
        <v>909126.7783877661</v>
      </c>
    </row>
  </sheetData>
  <mergeCells count="7">
    <mergeCell ref="A8:C8"/>
    <mergeCell ref="A2:C2"/>
    <mergeCell ref="A3:C3"/>
    <mergeCell ref="A4:C4"/>
    <mergeCell ref="A5:C5"/>
    <mergeCell ref="A6:C6"/>
    <mergeCell ref="A7:C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F823-DFD5-4711-A56C-5B023296AB69}">
  <sheetPr>
    <tabColor theme="4"/>
  </sheetPr>
  <dimension ref="A1:G41"/>
  <sheetViews>
    <sheetView zoomScale="85" zoomScaleNormal="85" workbookViewId="0">
      <selection activeCell="D8" sqref="D8"/>
    </sheetView>
  </sheetViews>
  <sheetFormatPr defaultColWidth="8.85546875" defaultRowHeight="18.75" x14ac:dyDescent="0.3"/>
  <cols>
    <col min="1" max="1" width="8.28515625" style="85" customWidth="1"/>
    <col min="2" max="2" width="9.5703125" style="85" customWidth="1"/>
    <col min="3" max="3" width="21.28515625" style="85" bestFit="1" customWidth="1"/>
    <col min="4" max="4" width="14.28515625" style="85" customWidth="1"/>
    <col min="5" max="5" width="18.42578125" style="85" bestFit="1" customWidth="1"/>
    <col min="6" max="6" width="19.7109375" style="85" bestFit="1" customWidth="1"/>
    <col min="7" max="7" width="18" style="85" bestFit="1" customWidth="1"/>
    <col min="8" max="16384" width="8.85546875" style="85"/>
  </cols>
  <sheetData>
    <row r="1" spans="1:7" x14ac:dyDescent="0.3">
      <c r="A1" s="85" t="s">
        <v>68</v>
      </c>
    </row>
    <row r="2" spans="1:7" x14ac:dyDescent="0.3">
      <c r="A2" s="86" t="s">
        <v>69</v>
      </c>
      <c r="B2" s="87"/>
      <c r="C2" s="87"/>
      <c r="D2" s="85" t="s">
        <v>70</v>
      </c>
    </row>
    <row r="3" spans="1:7" x14ac:dyDescent="0.3">
      <c r="A3" s="88" t="s">
        <v>71</v>
      </c>
      <c r="B3" s="87"/>
      <c r="C3" s="87"/>
      <c r="D3" s="89">
        <v>25</v>
      </c>
    </row>
    <row r="4" spans="1:7" x14ac:dyDescent="0.3">
      <c r="A4" s="88" t="s">
        <v>72</v>
      </c>
      <c r="B4" s="87"/>
      <c r="C4" s="87"/>
      <c r="D4" s="90">
        <v>34000</v>
      </c>
    </row>
    <row r="5" spans="1:7" x14ac:dyDescent="0.3">
      <c r="A5" s="88" t="s">
        <v>73</v>
      </c>
      <c r="B5" s="87"/>
      <c r="C5" s="87"/>
      <c r="D5" s="90">
        <v>14500</v>
      </c>
    </row>
    <row r="6" spans="1:7" x14ac:dyDescent="0.3">
      <c r="A6" s="88" t="s">
        <v>74</v>
      </c>
      <c r="B6" s="87"/>
      <c r="C6" s="87"/>
      <c r="D6" s="91">
        <v>0.05</v>
      </c>
    </row>
    <row r="7" spans="1:7" x14ac:dyDescent="0.3">
      <c r="A7" s="88" t="s">
        <v>75</v>
      </c>
      <c r="B7" s="87"/>
      <c r="C7" s="87"/>
      <c r="D7" s="91">
        <v>0.08</v>
      </c>
    </row>
    <row r="8" spans="1:7" x14ac:dyDescent="0.3">
      <c r="A8" s="88" t="s">
        <v>76</v>
      </c>
      <c r="B8" s="87"/>
      <c r="C8" s="87"/>
      <c r="D8" s="91">
        <v>0.1</v>
      </c>
    </row>
    <row r="11" spans="1:7" x14ac:dyDescent="0.3">
      <c r="A11" s="92" t="s">
        <v>77</v>
      </c>
      <c r="B11" s="85" t="s">
        <v>71</v>
      </c>
      <c r="C11" s="92" t="s">
        <v>78</v>
      </c>
      <c r="D11" s="92" t="s">
        <v>79</v>
      </c>
      <c r="E11" s="92" t="s">
        <v>80</v>
      </c>
      <c r="F11" s="92" t="s">
        <v>81</v>
      </c>
      <c r="G11" s="92" t="s">
        <v>82</v>
      </c>
    </row>
    <row r="12" spans="1:7" x14ac:dyDescent="0.3">
      <c r="A12" s="85">
        <v>1</v>
      </c>
      <c r="B12" s="93">
        <f>D3</f>
        <v>25</v>
      </c>
      <c r="C12" s="94">
        <f>D5</f>
        <v>14500</v>
      </c>
      <c r="D12" s="94">
        <f>D4</f>
        <v>34000</v>
      </c>
      <c r="E12" s="94">
        <f>$D$7*D12</f>
        <v>2720</v>
      </c>
      <c r="F12" s="94">
        <f>$D$8*(C12+0.5*E12)</f>
        <v>1586</v>
      </c>
      <c r="G12" s="94">
        <f>C12+E12+F12</f>
        <v>18806</v>
      </c>
    </row>
    <row r="13" spans="1:7" x14ac:dyDescent="0.3">
      <c r="A13" s="85">
        <v>2</v>
      </c>
      <c r="B13" s="93">
        <f>B12+1</f>
        <v>26</v>
      </c>
      <c r="C13" s="95">
        <f>G12</f>
        <v>18806</v>
      </c>
      <c r="D13" s="95">
        <f>(1+$D$6)*D12</f>
        <v>35700</v>
      </c>
      <c r="E13" s="95">
        <f>$D$7*D13</f>
        <v>2856</v>
      </c>
      <c r="F13" s="95">
        <f>$D$8*(C13+0.5*E13)</f>
        <v>2023.4</v>
      </c>
      <c r="G13" s="95">
        <f>C13+E13+F13</f>
        <v>23685.4</v>
      </c>
    </row>
    <row r="14" spans="1:7" x14ac:dyDescent="0.3">
      <c r="A14" s="85">
        <v>3</v>
      </c>
      <c r="B14" s="93">
        <f t="shared" ref="B14:B41" si="0">B13+1</f>
        <v>27</v>
      </c>
      <c r="C14" s="95">
        <f t="shared" ref="C14:C41" si="1">G13</f>
        <v>23685.4</v>
      </c>
      <c r="D14" s="95">
        <f t="shared" ref="D14:D41" si="2">(1+$D$6)*D13</f>
        <v>37485</v>
      </c>
      <c r="E14" s="95">
        <f t="shared" ref="E14:E41" si="3">$D$7*D14</f>
        <v>2998.8</v>
      </c>
      <c r="F14" s="95">
        <f t="shared" ref="F14:F41" si="4">$D$8*(C14+0.5*E14)</f>
        <v>2518.4800000000005</v>
      </c>
      <c r="G14" s="95">
        <f t="shared" ref="G14:G40" si="5">C14+E14+F14</f>
        <v>29202.68</v>
      </c>
    </row>
    <row r="15" spans="1:7" x14ac:dyDescent="0.3">
      <c r="A15" s="85">
        <v>4</v>
      </c>
      <c r="B15" s="93">
        <f t="shared" si="0"/>
        <v>28</v>
      </c>
      <c r="C15" s="95">
        <f t="shared" si="1"/>
        <v>29202.68</v>
      </c>
      <c r="D15" s="95">
        <f t="shared" si="2"/>
        <v>39359.25</v>
      </c>
      <c r="E15" s="95">
        <f t="shared" si="3"/>
        <v>3148.7400000000002</v>
      </c>
      <c r="F15" s="95">
        <f t="shared" si="4"/>
        <v>3077.7049999999999</v>
      </c>
      <c r="G15" s="95">
        <f t="shared" si="5"/>
        <v>35429.125</v>
      </c>
    </row>
    <row r="16" spans="1:7" x14ac:dyDescent="0.3">
      <c r="A16" s="85">
        <v>5</v>
      </c>
      <c r="B16" s="93">
        <f t="shared" si="0"/>
        <v>29</v>
      </c>
      <c r="C16" s="95">
        <f t="shared" si="1"/>
        <v>35429.125</v>
      </c>
      <c r="D16" s="95">
        <f t="shared" si="2"/>
        <v>41327.212500000001</v>
      </c>
      <c r="E16" s="95">
        <f t="shared" si="3"/>
        <v>3306.1770000000001</v>
      </c>
      <c r="F16" s="95">
        <f t="shared" si="4"/>
        <v>3708.2213499999998</v>
      </c>
      <c r="G16" s="95">
        <f t="shared" si="5"/>
        <v>42443.523350000003</v>
      </c>
    </row>
    <row r="17" spans="1:7" x14ac:dyDescent="0.3">
      <c r="A17" s="85">
        <v>6</v>
      </c>
      <c r="B17" s="93">
        <f>B16+1</f>
        <v>30</v>
      </c>
      <c r="C17" s="95">
        <f t="shared" si="1"/>
        <v>42443.523350000003</v>
      </c>
      <c r="D17" s="95">
        <f t="shared" si="2"/>
        <v>43393.573125000003</v>
      </c>
      <c r="E17" s="95">
        <f t="shared" si="3"/>
        <v>3471.4858500000005</v>
      </c>
      <c r="F17" s="95">
        <f t="shared" si="4"/>
        <v>4417.9266275</v>
      </c>
      <c r="G17" s="95">
        <f t="shared" si="5"/>
        <v>50332.935827499998</v>
      </c>
    </row>
    <row r="18" spans="1:7" x14ac:dyDescent="0.3">
      <c r="A18" s="85">
        <v>7</v>
      </c>
      <c r="B18" s="93">
        <f t="shared" si="0"/>
        <v>31</v>
      </c>
      <c r="C18" s="95">
        <f t="shared" si="1"/>
        <v>50332.935827499998</v>
      </c>
      <c r="D18" s="95">
        <f t="shared" si="2"/>
        <v>45563.251781250008</v>
      </c>
      <c r="E18" s="95">
        <f t="shared" si="3"/>
        <v>3645.0601425000009</v>
      </c>
      <c r="F18" s="95">
        <f t="shared" si="4"/>
        <v>5215.5465898750008</v>
      </c>
      <c r="G18" s="95">
        <f t="shared" si="5"/>
        <v>59193.542559875001</v>
      </c>
    </row>
    <row r="19" spans="1:7" x14ac:dyDescent="0.3">
      <c r="A19" s="85">
        <v>8</v>
      </c>
      <c r="B19" s="93">
        <f t="shared" si="0"/>
        <v>32</v>
      </c>
      <c r="C19" s="95">
        <f t="shared" si="1"/>
        <v>59193.542559875001</v>
      </c>
      <c r="D19" s="95">
        <f t="shared" si="2"/>
        <v>47841.414370312508</v>
      </c>
      <c r="E19" s="95">
        <f t="shared" si="3"/>
        <v>3827.3131496250007</v>
      </c>
      <c r="F19" s="95">
        <f t="shared" si="4"/>
        <v>6110.7199134687507</v>
      </c>
      <c r="G19" s="95">
        <f t="shared" si="5"/>
        <v>69131.575622968754</v>
      </c>
    </row>
    <row r="20" spans="1:7" x14ac:dyDescent="0.3">
      <c r="A20" s="85">
        <v>9</v>
      </c>
      <c r="B20" s="93">
        <f t="shared" si="0"/>
        <v>33</v>
      </c>
      <c r="C20" s="95">
        <f t="shared" si="1"/>
        <v>69131.575622968754</v>
      </c>
      <c r="D20" s="95">
        <f t="shared" si="2"/>
        <v>50233.485088828136</v>
      </c>
      <c r="E20" s="95">
        <f t="shared" si="3"/>
        <v>4018.678807106251</v>
      </c>
      <c r="F20" s="95">
        <f t="shared" si="4"/>
        <v>7114.091502652188</v>
      </c>
      <c r="G20" s="95">
        <f t="shared" si="5"/>
        <v>80264.345932727185</v>
      </c>
    </row>
    <row r="21" spans="1:7" x14ac:dyDescent="0.3">
      <c r="A21" s="85">
        <v>10</v>
      </c>
      <c r="B21" s="93">
        <f t="shared" si="0"/>
        <v>34</v>
      </c>
      <c r="C21" s="95">
        <f t="shared" si="1"/>
        <v>80264.345932727185</v>
      </c>
      <c r="D21" s="95">
        <f t="shared" si="2"/>
        <v>52745.159343269544</v>
      </c>
      <c r="E21" s="95">
        <f t="shared" si="3"/>
        <v>4219.6127474615632</v>
      </c>
      <c r="F21" s="95">
        <f t="shared" si="4"/>
        <v>8237.4152306457963</v>
      </c>
      <c r="G21" s="95">
        <f t="shared" si="5"/>
        <v>92721.373910834547</v>
      </c>
    </row>
    <row r="22" spans="1:7" x14ac:dyDescent="0.3">
      <c r="A22" s="85">
        <v>11</v>
      </c>
      <c r="B22" s="93">
        <f t="shared" si="0"/>
        <v>35</v>
      </c>
      <c r="C22" s="95">
        <f t="shared" si="1"/>
        <v>92721.373910834547</v>
      </c>
      <c r="D22" s="95">
        <f t="shared" si="2"/>
        <v>55382.417310433026</v>
      </c>
      <c r="E22" s="95">
        <f t="shared" si="3"/>
        <v>4430.5933848346422</v>
      </c>
      <c r="F22" s="95">
        <f t="shared" si="4"/>
        <v>9493.6670603251878</v>
      </c>
      <c r="G22" s="95">
        <f t="shared" si="5"/>
        <v>106645.63435599438</v>
      </c>
    </row>
    <row r="23" spans="1:7" x14ac:dyDescent="0.3">
      <c r="A23" s="85">
        <v>12</v>
      </c>
      <c r="B23" s="93">
        <f t="shared" si="0"/>
        <v>36</v>
      </c>
      <c r="C23" s="95">
        <f t="shared" si="1"/>
        <v>106645.63435599438</v>
      </c>
      <c r="D23" s="95">
        <f t="shared" si="2"/>
        <v>58151.53817595468</v>
      </c>
      <c r="E23" s="95">
        <f t="shared" si="3"/>
        <v>4652.1230540763745</v>
      </c>
      <c r="F23" s="95">
        <f t="shared" si="4"/>
        <v>10897.169588303257</v>
      </c>
      <c r="G23" s="95">
        <f t="shared" si="5"/>
        <v>122194.92699837401</v>
      </c>
    </row>
    <row r="24" spans="1:7" x14ac:dyDescent="0.3">
      <c r="A24" s="85">
        <v>13</v>
      </c>
      <c r="B24" s="93">
        <f t="shared" si="0"/>
        <v>37</v>
      </c>
      <c r="C24" s="95">
        <f t="shared" si="1"/>
        <v>122194.92699837401</v>
      </c>
      <c r="D24" s="95">
        <f t="shared" si="2"/>
        <v>61059.115084752419</v>
      </c>
      <c r="E24" s="95">
        <f t="shared" si="3"/>
        <v>4884.7292067801936</v>
      </c>
      <c r="F24" s="95">
        <f t="shared" si="4"/>
        <v>12463.729160176412</v>
      </c>
      <c r="G24" s="95">
        <f t="shared" si="5"/>
        <v>139543.38536533061</v>
      </c>
    </row>
    <row r="25" spans="1:7" x14ac:dyDescent="0.3">
      <c r="A25" s="85">
        <v>14</v>
      </c>
      <c r="B25" s="93">
        <f t="shared" si="0"/>
        <v>38</v>
      </c>
      <c r="C25" s="95">
        <f t="shared" si="1"/>
        <v>139543.38536533061</v>
      </c>
      <c r="D25" s="95">
        <f t="shared" si="2"/>
        <v>64112.070838990039</v>
      </c>
      <c r="E25" s="95">
        <f t="shared" si="3"/>
        <v>5128.9656671192033</v>
      </c>
      <c r="F25" s="95">
        <f t="shared" si="4"/>
        <v>14210.786819889021</v>
      </c>
      <c r="G25" s="95">
        <f t="shared" si="5"/>
        <v>158883.13785233884</v>
      </c>
    </row>
    <row r="26" spans="1:7" x14ac:dyDescent="0.3">
      <c r="A26" s="85">
        <v>15</v>
      </c>
      <c r="B26" s="93">
        <f t="shared" si="0"/>
        <v>39</v>
      </c>
      <c r="C26" s="95">
        <f t="shared" si="1"/>
        <v>158883.13785233884</v>
      </c>
      <c r="D26" s="95">
        <f t="shared" si="2"/>
        <v>67317.674380939541</v>
      </c>
      <c r="E26" s="95">
        <f t="shared" si="3"/>
        <v>5385.4139504751638</v>
      </c>
      <c r="F26" s="95">
        <f t="shared" si="4"/>
        <v>16157.584482757644</v>
      </c>
      <c r="G26" s="95">
        <f t="shared" si="5"/>
        <v>180426.13628557164</v>
      </c>
    </row>
    <row r="27" spans="1:7" x14ac:dyDescent="0.3">
      <c r="A27" s="85">
        <v>16</v>
      </c>
      <c r="B27" s="93">
        <f t="shared" si="0"/>
        <v>40</v>
      </c>
      <c r="C27" s="95">
        <f t="shared" si="1"/>
        <v>180426.13628557164</v>
      </c>
      <c r="D27" s="95">
        <f t="shared" si="2"/>
        <v>70683.55809998652</v>
      </c>
      <c r="E27" s="95">
        <f t="shared" si="3"/>
        <v>5654.6846479989217</v>
      </c>
      <c r="F27" s="95">
        <f t="shared" si="4"/>
        <v>18325.347860957114</v>
      </c>
      <c r="G27" s="95">
        <f t="shared" si="5"/>
        <v>204406.16879452768</v>
      </c>
    </row>
    <row r="28" spans="1:7" x14ac:dyDescent="0.3">
      <c r="A28" s="85">
        <v>17</v>
      </c>
      <c r="B28" s="93">
        <f t="shared" si="0"/>
        <v>41</v>
      </c>
      <c r="C28" s="95">
        <f t="shared" si="1"/>
        <v>204406.16879452768</v>
      </c>
      <c r="D28" s="95">
        <f t="shared" si="2"/>
        <v>74217.736004985854</v>
      </c>
      <c r="E28" s="95">
        <f t="shared" si="3"/>
        <v>5937.4188803988682</v>
      </c>
      <c r="F28" s="95">
        <f t="shared" si="4"/>
        <v>20737.487823472711</v>
      </c>
      <c r="G28" s="95">
        <f t="shared" si="5"/>
        <v>231081.07549839927</v>
      </c>
    </row>
    <row r="29" spans="1:7" x14ac:dyDescent="0.3">
      <c r="A29" s="85">
        <v>18</v>
      </c>
      <c r="B29" s="93">
        <f t="shared" si="0"/>
        <v>42</v>
      </c>
      <c r="C29" s="95">
        <f t="shared" si="1"/>
        <v>231081.07549839927</v>
      </c>
      <c r="D29" s="95">
        <f t="shared" si="2"/>
        <v>77928.622805235151</v>
      </c>
      <c r="E29" s="95">
        <f t="shared" si="3"/>
        <v>6234.2898244188118</v>
      </c>
      <c r="F29" s="95">
        <f t="shared" si="4"/>
        <v>23419.82204106087</v>
      </c>
      <c r="G29" s="95">
        <f t="shared" si="5"/>
        <v>260735.18736387894</v>
      </c>
    </row>
    <row r="30" spans="1:7" x14ac:dyDescent="0.3">
      <c r="A30" s="85">
        <v>19</v>
      </c>
      <c r="B30" s="93">
        <f t="shared" si="0"/>
        <v>43</v>
      </c>
      <c r="C30" s="95">
        <f t="shared" si="1"/>
        <v>260735.18736387894</v>
      </c>
      <c r="D30" s="95">
        <f t="shared" si="2"/>
        <v>81825.053945496911</v>
      </c>
      <c r="E30" s="95">
        <f t="shared" si="3"/>
        <v>6546.0043156397533</v>
      </c>
      <c r="F30" s="95">
        <f t="shared" si="4"/>
        <v>26400.818952169881</v>
      </c>
      <c r="G30" s="95">
        <f t="shared" si="5"/>
        <v>293682.01063168852</v>
      </c>
    </row>
    <row r="31" spans="1:7" x14ac:dyDescent="0.3">
      <c r="A31" s="85">
        <v>20</v>
      </c>
      <c r="B31" s="93">
        <f t="shared" si="0"/>
        <v>44</v>
      </c>
      <c r="C31" s="95">
        <f t="shared" si="1"/>
        <v>293682.01063168852</v>
      </c>
      <c r="D31" s="95">
        <f t="shared" si="2"/>
        <v>85916.306642771757</v>
      </c>
      <c r="E31" s="95">
        <f t="shared" si="3"/>
        <v>6873.3045314217406</v>
      </c>
      <c r="F31" s="95">
        <f t="shared" si="4"/>
        <v>29711.866289739941</v>
      </c>
      <c r="G31" s="95">
        <f t="shared" si="5"/>
        <v>330267.18145285023</v>
      </c>
    </row>
    <row r="32" spans="1:7" x14ac:dyDescent="0.3">
      <c r="A32" s="85">
        <v>21</v>
      </c>
      <c r="B32" s="93">
        <f t="shared" si="0"/>
        <v>45</v>
      </c>
      <c r="C32" s="95">
        <f t="shared" si="1"/>
        <v>330267.18145285023</v>
      </c>
      <c r="D32" s="95">
        <f t="shared" si="2"/>
        <v>90212.121974910347</v>
      </c>
      <c r="E32" s="95">
        <f t="shared" si="3"/>
        <v>7216.9697579928279</v>
      </c>
      <c r="F32" s="95">
        <f t="shared" si="4"/>
        <v>33387.566633184666</v>
      </c>
      <c r="G32" s="95">
        <f t="shared" si="5"/>
        <v>370871.71784402773</v>
      </c>
    </row>
    <row r="33" spans="1:7" x14ac:dyDescent="0.3">
      <c r="A33" s="85">
        <v>22</v>
      </c>
      <c r="B33" s="93">
        <f t="shared" si="0"/>
        <v>46</v>
      </c>
      <c r="C33" s="95">
        <f t="shared" si="1"/>
        <v>370871.71784402773</v>
      </c>
      <c r="D33" s="95">
        <f t="shared" si="2"/>
        <v>94722.728073655875</v>
      </c>
      <c r="E33" s="95">
        <f t="shared" si="3"/>
        <v>7577.8182458924703</v>
      </c>
      <c r="F33" s="95">
        <f t="shared" si="4"/>
        <v>37466.062696697394</v>
      </c>
      <c r="G33" s="95">
        <f t="shared" si="5"/>
        <v>415915.59878661763</v>
      </c>
    </row>
    <row r="34" spans="1:7" x14ac:dyDescent="0.3">
      <c r="A34" s="85">
        <v>23</v>
      </c>
      <c r="B34" s="93">
        <f t="shared" si="0"/>
        <v>47</v>
      </c>
      <c r="C34" s="95">
        <f t="shared" si="1"/>
        <v>415915.59878661763</v>
      </c>
      <c r="D34" s="95">
        <f t="shared" si="2"/>
        <v>99458.864477338677</v>
      </c>
      <c r="E34" s="95">
        <f t="shared" si="3"/>
        <v>7956.7091581870945</v>
      </c>
      <c r="F34" s="95">
        <f t="shared" si="4"/>
        <v>41989.39533657112</v>
      </c>
      <c r="G34" s="95">
        <f t="shared" si="5"/>
        <v>465861.70328137581</v>
      </c>
    </row>
    <row r="35" spans="1:7" x14ac:dyDescent="0.3">
      <c r="A35" s="85">
        <v>24</v>
      </c>
      <c r="B35" s="93">
        <f t="shared" si="0"/>
        <v>48</v>
      </c>
      <c r="C35" s="95">
        <f t="shared" si="1"/>
        <v>465861.70328137581</v>
      </c>
      <c r="D35" s="95">
        <f t="shared" si="2"/>
        <v>104431.80770120562</v>
      </c>
      <c r="E35" s="95">
        <f t="shared" si="3"/>
        <v>8354.5446160964493</v>
      </c>
      <c r="F35" s="95">
        <f t="shared" si="4"/>
        <v>47003.897558942408</v>
      </c>
      <c r="G35" s="95">
        <f t="shared" si="5"/>
        <v>521220.14545641467</v>
      </c>
    </row>
    <row r="36" spans="1:7" x14ac:dyDescent="0.3">
      <c r="A36" s="85">
        <v>25</v>
      </c>
      <c r="B36" s="93">
        <f t="shared" si="0"/>
        <v>49</v>
      </c>
      <c r="C36" s="95">
        <f t="shared" si="1"/>
        <v>521220.14545641467</v>
      </c>
      <c r="D36" s="95">
        <f t="shared" si="2"/>
        <v>109653.39808626591</v>
      </c>
      <c r="E36" s="95">
        <f t="shared" si="3"/>
        <v>8772.2718469012725</v>
      </c>
      <c r="F36" s="95">
        <f t="shared" si="4"/>
        <v>52560.628137986525</v>
      </c>
      <c r="G36" s="95">
        <f t="shared" si="5"/>
        <v>582553.04544130247</v>
      </c>
    </row>
    <row r="37" spans="1:7" x14ac:dyDescent="0.3">
      <c r="A37" s="85">
        <v>26</v>
      </c>
      <c r="B37" s="93">
        <f t="shared" si="0"/>
        <v>50</v>
      </c>
      <c r="C37" s="95">
        <f t="shared" si="1"/>
        <v>582553.04544130247</v>
      </c>
      <c r="D37" s="95">
        <f t="shared" si="2"/>
        <v>115136.06799057921</v>
      </c>
      <c r="E37" s="95">
        <f t="shared" si="3"/>
        <v>9210.8854392463363</v>
      </c>
      <c r="F37" s="95">
        <f t="shared" si="4"/>
        <v>58715.84881609257</v>
      </c>
      <c r="G37" s="95">
        <f t="shared" si="5"/>
        <v>650479.77969664137</v>
      </c>
    </row>
    <row r="38" spans="1:7" x14ac:dyDescent="0.3">
      <c r="A38" s="85">
        <v>27</v>
      </c>
      <c r="B38" s="93">
        <f t="shared" si="0"/>
        <v>51</v>
      </c>
      <c r="C38" s="95">
        <f>G37</f>
        <v>650479.77969664137</v>
      </c>
      <c r="D38" s="95">
        <f t="shared" si="2"/>
        <v>120892.87139010816</v>
      </c>
      <c r="E38" s="95">
        <f t="shared" si="3"/>
        <v>9671.4297112086533</v>
      </c>
      <c r="F38" s="95">
        <f t="shared" si="4"/>
        <v>65531.549455224573</v>
      </c>
      <c r="G38" s="95">
        <f t="shared" si="5"/>
        <v>725682.75886307459</v>
      </c>
    </row>
    <row r="39" spans="1:7" x14ac:dyDescent="0.3">
      <c r="A39" s="85">
        <v>28</v>
      </c>
      <c r="B39" s="93">
        <f t="shared" si="0"/>
        <v>52</v>
      </c>
      <c r="C39" s="95">
        <f t="shared" si="1"/>
        <v>725682.75886307459</v>
      </c>
      <c r="D39" s="95">
        <f t="shared" si="2"/>
        <v>126937.51495961357</v>
      </c>
      <c r="E39" s="95">
        <f t="shared" si="3"/>
        <v>10155.001196769086</v>
      </c>
      <c r="F39" s="95">
        <f t="shared" si="4"/>
        <v>73076.025946145921</v>
      </c>
      <c r="G39" s="95">
        <f t="shared" si="5"/>
        <v>808913.78600598953</v>
      </c>
    </row>
    <row r="40" spans="1:7" x14ac:dyDescent="0.3">
      <c r="A40" s="85">
        <v>29</v>
      </c>
      <c r="B40" s="93">
        <f t="shared" si="0"/>
        <v>53</v>
      </c>
      <c r="C40" s="95">
        <f t="shared" si="1"/>
        <v>808913.78600598953</v>
      </c>
      <c r="D40" s="95">
        <f t="shared" si="2"/>
        <v>133284.39070759426</v>
      </c>
      <c r="E40" s="95">
        <f t="shared" si="3"/>
        <v>10662.75125660754</v>
      </c>
      <c r="F40" s="95">
        <f t="shared" si="4"/>
        <v>81424.516163429333</v>
      </c>
      <c r="G40" s="95">
        <f t="shared" si="5"/>
        <v>901001.05342602648</v>
      </c>
    </row>
    <row r="41" spans="1:7" x14ac:dyDescent="0.3">
      <c r="A41" s="85">
        <v>30</v>
      </c>
      <c r="B41" s="93">
        <f t="shared" si="0"/>
        <v>54</v>
      </c>
      <c r="C41" s="95">
        <f t="shared" si="1"/>
        <v>901001.05342602648</v>
      </c>
      <c r="D41" s="95">
        <f t="shared" si="2"/>
        <v>139948.61024297398</v>
      </c>
      <c r="E41" s="95">
        <f t="shared" si="3"/>
        <v>11195.88881943792</v>
      </c>
      <c r="F41" s="95">
        <f t="shared" si="4"/>
        <v>90659.899783574554</v>
      </c>
      <c r="G41" s="95">
        <f>C41+E41+F41</f>
        <v>1002856.8420290389</v>
      </c>
    </row>
  </sheetData>
  <mergeCells count="7">
    <mergeCell ref="A8:C8"/>
    <mergeCell ref="A2:C2"/>
    <mergeCell ref="A3:C3"/>
    <mergeCell ref="A4:C4"/>
    <mergeCell ref="A5:C5"/>
    <mergeCell ref="A6:C6"/>
    <mergeCell ref="A7:C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4BBF-ABAE-469C-9340-42559E3FC000}">
  <sheetPr>
    <tabColor rgb="FFC00000"/>
  </sheetPr>
  <dimension ref="A1:K45"/>
  <sheetViews>
    <sheetView zoomScale="70" zoomScaleNormal="70" workbookViewId="0">
      <selection activeCell="P11" sqref="P11"/>
    </sheetView>
  </sheetViews>
  <sheetFormatPr defaultRowHeight="15" x14ac:dyDescent="0.25"/>
  <cols>
    <col min="1" max="1" width="8.7109375" customWidth="1"/>
    <col min="2" max="2" width="9.7109375" customWidth="1"/>
    <col min="3" max="3" width="21.7109375" bestFit="1" customWidth="1"/>
    <col min="4" max="4" width="16.28515625" bestFit="1" customWidth="1"/>
    <col min="5" max="5" width="12.5703125" customWidth="1"/>
    <col min="6" max="6" width="18.7109375" bestFit="1" customWidth="1"/>
    <col min="7" max="7" width="19.28515625" bestFit="1" customWidth="1"/>
    <col min="8" max="8" width="20.140625" bestFit="1" customWidth="1"/>
    <col min="9" max="9" width="18.28515625" bestFit="1" customWidth="1"/>
  </cols>
  <sheetData>
    <row r="1" spans="1:11" ht="18.75" x14ac:dyDescent="0.3">
      <c r="A1" s="85" t="s">
        <v>68</v>
      </c>
      <c r="B1" s="85"/>
      <c r="C1" s="85"/>
      <c r="D1" s="85"/>
      <c r="E1" s="85"/>
      <c r="F1" s="85"/>
      <c r="G1" s="85"/>
      <c r="H1" s="85"/>
      <c r="I1" s="85"/>
    </row>
    <row r="2" spans="1:11" ht="18.75" x14ac:dyDescent="0.3">
      <c r="A2" s="85"/>
      <c r="B2" s="85"/>
      <c r="C2" s="85"/>
      <c r="D2" s="85"/>
      <c r="E2" s="85"/>
      <c r="F2" s="85"/>
      <c r="G2" s="85"/>
      <c r="H2" s="85"/>
      <c r="I2" s="85"/>
    </row>
    <row r="3" spans="1:11" ht="18.75" x14ac:dyDescent="0.3">
      <c r="A3" s="96" t="s">
        <v>71</v>
      </c>
      <c r="B3" s="97"/>
      <c r="C3" s="97"/>
      <c r="D3" s="98">
        <v>25</v>
      </c>
      <c r="E3" s="85"/>
      <c r="F3" s="85"/>
      <c r="G3" s="85"/>
      <c r="H3" s="85"/>
      <c r="I3" s="85"/>
    </row>
    <row r="4" spans="1:11" ht="18.75" x14ac:dyDescent="0.3">
      <c r="A4" s="96" t="s">
        <v>72</v>
      </c>
      <c r="B4" s="97"/>
      <c r="C4" s="97"/>
      <c r="D4" s="98">
        <v>34000</v>
      </c>
      <c r="E4" s="85"/>
      <c r="F4" s="85"/>
      <c r="G4" s="85"/>
      <c r="H4" s="85"/>
      <c r="I4" s="85"/>
    </row>
    <row r="5" spans="1:11" ht="18.75" x14ac:dyDescent="0.3">
      <c r="A5" s="96" t="s">
        <v>73</v>
      </c>
      <c r="B5" s="97"/>
      <c r="C5" s="97"/>
      <c r="D5" s="98">
        <v>14500</v>
      </c>
      <c r="E5" s="85"/>
      <c r="F5" s="85"/>
      <c r="G5" s="85"/>
      <c r="H5" s="85"/>
      <c r="I5" s="85"/>
    </row>
    <row r="6" spans="1:11" ht="18.75" x14ac:dyDescent="0.3">
      <c r="A6" s="96" t="s">
        <v>74</v>
      </c>
      <c r="B6" s="97"/>
      <c r="C6" s="97"/>
      <c r="D6" s="98"/>
      <c r="E6" s="85"/>
      <c r="F6" s="85"/>
      <c r="G6" s="85"/>
      <c r="H6" s="85"/>
      <c r="I6" s="85"/>
    </row>
    <row r="7" spans="1:11" ht="18.75" x14ac:dyDescent="0.3">
      <c r="A7" s="96" t="s">
        <v>83</v>
      </c>
      <c r="B7" s="97"/>
      <c r="C7" s="97"/>
      <c r="D7" s="98">
        <v>0</v>
      </c>
      <c r="E7" s="85"/>
      <c r="F7" s="85"/>
      <c r="G7" s="85"/>
      <c r="H7" s="85"/>
      <c r="I7" s="85"/>
    </row>
    <row r="8" spans="1:11" ht="18.75" x14ac:dyDescent="0.3">
      <c r="A8" s="96" t="s">
        <v>84</v>
      </c>
      <c r="B8" s="97"/>
      <c r="C8" s="97"/>
      <c r="D8" s="98">
        <v>0.1</v>
      </c>
      <c r="E8" s="85"/>
      <c r="F8" s="85"/>
      <c r="G8" s="85"/>
      <c r="H8" s="85"/>
      <c r="I8" s="85"/>
    </row>
    <row r="9" spans="1:11" ht="18.75" x14ac:dyDescent="0.3">
      <c r="A9" s="96" t="s">
        <v>75</v>
      </c>
      <c r="B9" s="97"/>
      <c r="C9" s="97"/>
      <c r="D9" s="98">
        <v>0.08</v>
      </c>
      <c r="E9" s="85"/>
      <c r="F9" s="85"/>
      <c r="G9" s="85"/>
      <c r="H9" s="85"/>
      <c r="I9" s="85"/>
    </row>
    <row r="10" spans="1:11" ht="18.75" x14ac:dyDescent="0.3">
      <c r="A10" s="96" t="s">
        <v>76</v>
      </c>
      <c r="B10" s="97"/>
      <c r="C10" s="97"/>
      <c r="D10" s="98"/>
      <c r="E10" s="85"/>
      <c r="F10" s="85"/>
      <c r="G10" s="85"/>
      <c r="H10" s="85"/>
      <c r="I10" s="85"/>
      <c r="K10">
        <f ca="1">E15+(E15*D16)</f>
        <v>36598.675690233817</v>
      </c>
    </row>
    <row r="11" spans="1:11" ht="18.75" x14ac:dyDescent="0.3">
      <c r="A11" s="96" t="s">
        <v>85</v>
      </c>
      <c r="B11" s="97"/>
      <c r="C11" s="97"/>
      <c r="D11" s="98">
        <v>0.1</v>
      </c>
      <c r="E11" s="85"/>
      <c r="F11" s="85"/>
      <c r="G11" s="85"/>
      <c r="H11" s="85"/>
      <c r="I11" s="85"/>
      <c r="K11">
        <f ca="1">E16+(E16*D17)</f>
        <v>39661.325841311838</v>
      </c>
    </row>
    <row r="12" spans="1:11" ht="18.75" x14ac:dyDescent="0.3">
      <c r="A12" s="96" t="s">
        <v>16</v>
      </c>
      <c r="B12" s="97"/>
      <c r="C12" s="97"/>
      <c r="D12" s="98">
        <v>0.05</v>
      </c>
      <c r="E12" s="85"/>
      <c r="F12" s="85"/>
      <c r="G12" s="85"/>
      <c r="H12" s="85"/>
      <c r="I12" s="85"/>
    </row>
    <row r="13" spans="1:11" ht="18.75" x14ac:dyDescent="0.3">
      <c r="A13" s="85"/>
      <c r="B13" s="85"/>
      <c r="C13" s="85"/>
      <c r="D13" s="85"/>
      <c r="E13" s="85"/>
      <c r="F13" s="85"/>
      <c r="G13" s="85"/>
      <c r="H13" s="85"/>
      <c r="I13" s="85"/>
    </row>
    <row r="14" spans="1:11" ht="18.75" x14ac:dyDescent="0.3">
      <c r="A14" s="92" t="s">
        <v>77</v>
      </c>
      <c r="B14" s="85" t="s">
        <v>71</v>
      </c>
      <c r="C14" s="92" t="s">
        <v>78</v>
      </c>
      <c r="D14" s="92" t="s">
        <v>86</v>
      </c>
      <c r="E14" s="92" t="s">
        <v>79</v>
      </c>
      <c r="F14" s="92" t="s">
        <v>80</v>
      </c>
      <c r="G14" s="92" t="s">
        <v>87</v>
      </c>
      <c r="H14" s="92" t="s">
        <v>81</v>
      </c>
      <c r="I14" s="92" t="s">
        <v>82</v>
      </c>
    </row>
    <row r="15" spans="1:11" ht="18.75" x14ac:dyDescent="0.3">
      <c r="A15" s="85">
        <v>1</v>
      </c>
      <c r="B15" s="85">
        <f>D3</f>
        <v>25</v>
      </c>
      <c r="C15" s="93">
        <f>D5</f>
        <v>14500</v>
      </c>
      <c r="D15" s="99">
        <v>0</v>
      </c>
      <c r="E15" s="93">
        <f>D4</f>
        <v>34000</v>
      </c>
      <c r="F15" s="93">
        <f>$D$9*E15</f>
        <v>2720</v>
      </c>
      <c r="G15" s="99">
        <f ca="1">NORMINV(RAND(),$D$11,$D$12)</f>
        <v>4.0252191641904134E-2</v>
      </c>
      <c r="H15" s="93">
        <f ca="1">G15*(C15+0.5*F15)</f>
        <v>638.39975944059961</v>
      </c>
      <c r="I15" s="93">
        <f ca="1">C15+F15+H15</f>
        <v>17858.399759440599</v>
      </c>
    </row>
    <row r="16" spans="1:11" ht="18.75" x14ac:dyDescent="0.3">
      <c r="A16" s="85">
        <v>2</v>
      </c>
      <c r="B16" s="85">
        <f>B15+1</f>
        <v>26</v>
      </c>
      <c r="C16" s="93">
        <f ca="1">I15</f>
        <v>17858.399759440599</v>
      </c>
      <c r="D16" s="99">
        <f ca="1">(RAND()*($D$8-$D$7))</f>
        <v>7.6431637948053341E-2</v>
      </c>
      <c r="E16" s="93">
        <f ca="1">(1+D16)*E15</f>
        <v>36598.675690233817</v>
      </c>
      <c r="F16" s="93">
        <f ca="1">$D$9*E16</f>
        <v>2927.8940552187055</v>
      </c>
      <c r="G16" s="99">
        <f ca="1">NORMINV(RAND(),$D$11,$D$12)</f>
        <v>7.6641500798838802E-2</v>
      </c>
      <c r="H16" s="93">
        <f ca="1">G16*(C16+0.5*F16)</f>
        <v>1480.8936567151293</v>
      </c>
      <c r="I16" s="93">
        <f ca="1">C16+F16+H16</f>
        <v>22267.187471374433</v>
      </c>
    </row>
    <row r="17" spans="1:9" ht="18.75" x14ac:dyDescent="0.3">
      <c r="A17" s="85">
        <v>3</v>
      </c>
      <c r="B17" s="85">
        <f t="shared" ref="B17:B44" si="0">B16+1</f>
        <v>27</v>
      </c>
      <c r="C17" s="93">
        <f t="shared" ref="C17:C44" ca="1" si="1">I16</f>
        <v>22267.187471374433</v>
      </c>
      <c r="D17" s="99">
        <f t="shared" ref="D17:D44" ca="1" si="2">(RAND()*($D$8-$D$7))</f>
        <v>8.3681993769388605E-2</v>
      </c>
      <c r="E17" s="93">
        <f ca="1">(1+D17)*E16</f>
        <v>39661.325841311838</v>
      </c>
      <c r="F17" s="93">
        <f t="shared" ref="F17:F44" ca="1" si="3">$D$9*E17</f>
        <v>3172.9060673049471</v>
      </c>
      <c r="G17" s="99">
        <f t="shared" ref="G17:G44" ca="1" si="4">NORMINV(RAND(),$D$11,$D$12)</f>
        <v>7.9480148165962383E-2</v>
      </c>
      <c r="H17" s="93">
        <f t="shared" ref="H17:H44" ca="1" si="5">G17*(C17+0.5*F17)</f>
        <v>1895.8908816371402</v>
      </c>
      <c r="I17" s="93">
        <f t="shared" ref="I17:I43" ca="1" si="6">C17+F17+H17</f>
        <v>27335.984420316519</v>
      </c>
    </row>
    <row r="18" spans="1:9" ht="18.75" x14ac:dyDescent="0.3">
      <c r="A18" s="85">
        <v>4</v>
      </c>
      <c r="B18" s="85">
        <f t="shared" si="0"/>
        <v>28</v>
      </c>
      <c r="C18" s="93">
        <f t="shared" ca="1" si="1"/>
        <v>27335.984420316519</v>
      </c>
      <c r="D18" s="99">
        <f t="shared" ca="1" si="2"/>
        <v>6.953902405064849E-2</v>
      </c>
      <c r="E18" s="93">
        <f t="shared" ref="E18:E44" ca="1" si="7">(1+D18)*E17</f>
        <v>42419.335732871426</v>
      </c>
      <c r="F18" s="93">
        <f t="shared" ca="1" si="3"/>
        <v>3393.5468586297143</v>
      </c>
      <c r="G18" s="99">
        <f t="shared" ca="1" si="4"/>
        <v>6.9390507100445947E-2</v>
      </c>
      <c r="H18" s="93">
        <f t="shared" ca="1" si="5"/>
        <v>2014.5977897103737</v>
      </c>
      <c r="I18" s="93">
        <f t="shared" ca="1" si="6"/>
        <v>32744.129068656606</v>
      </c>
    </row>
    <row r="19" spans="1:9" ht="18.75" x14ac:dyDescent="0.3">
      <c r="A19" s="85">
        <v>5</v>
      </c>
      <c r="B19" s="85">
        <f t="shared" si="0"/>
        <v>29</v>
      </c>
      <c r="C19" s="93">
        <f t="shared" ca="1" si="1"/>
        <v>32744.129068656606</v>
      </c>
      <c r="D19" s="99">
        <f t="shared" ca="1" si="2"/>
        <v>9.7171400534364571E-2</v>
      </c>
      <c r="E19" s="93">
        <f t="shared" ca="1" si="7"/>
        <v>46541.281995771962</v>
      </c>
      <c r="F19" s="93">
        <f t="shared" ca="1" si="3"/>
        <v>3723.3025596617572</v>
      </c>
      <c r="G19" s="99">
        <f t="shared" ca="1" si="4"/>
        <v>8.6089986504106347E-2</v>
      </c>
      <c r="H19" s="93">
        <f t="shared" ca="1" si="5"/>
        <v>2979.2111631653561</v>
      </c>
      <c r="I19" s="93">
        <f t="shared" ca="1" si="6"/>
        <v>39446.642791483719</v>
      </c>
    </row>
    <row r="20" spans="1:9" ht="18.75" x14ac:dyDescent="0.3">
      <c r="A20" s="85">
        <v>6</v>
      </c>
      <c r="B20" s="85">
        <f t="shared" si="0"/>
        <v>30</v>
      </c>
      <c r="C20" s="93">
        <f t="shared" ca="1" si="1"/>
        <v>39446.642791483719</v>
      </c>
      <c r="D20" s="99">
        <f t="shared" ca="1" si="2"/>
        <v>7.0501378509264856E-2</v>
      </c>
      <c r="E20" s="93">
        <f t="shared" ca="1" si="7"/>
        <v>49822.506534062319</v>
      </c>
      <c r="F20" s="93">
        <f t="shared" ca="1" si="3"/>
        <v>3985.8005227249855</v>
      </c>
      <c r="G20" s="99">
        <f t="shared" ca="1" si="4"/>
        <v>0.13431776786786742</v>
      </c>
      <c r="H20" s="93">
        <f t="shared" ca="1" si="5"/>
        <v>5566.0669243226948</v>
      </c>
      <c r="I20" s="93">
        <f t="shared" ca="1" si="6"/>
        <v>48998.510238531402</v>
      </c>
    </row>
    <row r="21" spans="1:9" ht="18.75" x14ac:dyDescent="0.3">
      <c r="A21" s="85">
        <v>7</v>
      </c>
      <c r="B21" s="85">
        <f t="shared" si="0"/>
        <v>31</v>
      </c>
      <c r="C21" s="93">
        <f t="shared" ca="1" si="1"/>
        <v>48998.510238531402</v>
      </c>
      <c r="D21" s="99">
        <f t="shared" ca="1" si="2"/>
        <v>3.8261747109235002E-2</v>
      </c>
      <c r="E21" s="93">
        <f t="shared" ca="1" si="7"/>
        <v>51728.802679416818</v>
      </c>
      <c r="F21" s="93">
        <f t="shared" ca="1" si="3"/>
        <v>4138.3042143533457</v>
      </c>
      <c r="G21" s="99">
        <f t="shared" ca="1" si="4"/>
        <v>4.5128328269002427E-2</v>
      </c>
      <c r="H21" s="93">
        <f t="shared" ca="1" si="5"/>
        <v>2304.5982302676885</v>
      </c>
      <c r="I21" s="93">
        <f t="shared" ca="1" si="6"/>
        <v>55441.412683152434</v>
      </c>
    </row>
    <row r="22" spans="1:9" ht="18.75" x14ac:dyDescent="0.3">
      <c r="A22" s="85">
        <v>8</v>
      </c>
      <c r="B22" s="85">
        <f t="shared" si="0"/>
        <v>32</v>
      </c>
      <c r="C22" s="93">
        <f t="shared" ca="1" si="1"/>
        <v>55441.412683152434</v>
      </c>
      <c r="D22" s="99">
        <f t="shared" ca="1" si="2"/>
        <v>7.0677764841833787E-2</v>
      </c>
      <c r="E22" s="93">
        <f t="shared" ca="1" si="7"/>
        <v>55384.878830742258</v>
      </c>
      <c r="F22" s="93">
        <f t="shared" ca="1" si="3"/>
        <v>4430.7903064593811</v>
      </c>
      <c r="G22" s="99">
        <f t="shared" ca="1" si="4"/>
        <v>0.16079475329743678</v>
      </c>
      <c r="H22" s="93">
        <f t="shared" ca="1" si="5"/>
        <v>9270.9121919687841</v>
      </c>
      <c r="I22" s="93">
        <f t="shared" ca="1" si="6"/>
        <v>69143.115181580608</v>
      </c>
    </row>
    <row r="23" spans="1:9" ht="18.75" x14ac:dyDescent="0.3">
      <c r="A23" s="85">
        <v>9</v>
      </c>
      <c r="B23" s="85">
        <f t="shared" si="0"/>
        <v>33</v>
      </c>
      <c r="C23" s="93">
        <f t="shared" ca="1" si="1"/>
        <v>69143.115181580608</v>
      </c>
      <c r="D23" s="99">
        <f t="shared" ca="1" si="2"/>
        <v>1.3370158730261596E-3</v>
      </c>
      <c r="E23" s="93">
        <f t="shared" ca="1" si="7"/>
        <v>55458.929292864588</v>
      </c>
      <c r="F23" s="93">
        <f t="shared" ca="1" si="3"/>
        <v>4436.7143434291675</v>
      </c>
      <c r="G23" s="99">
        <f t="shared" ca="1" si="4"/>
        <v>0.12041731475104013</v>
      </c>
      <c r="H23" s="93">
        <f t="shared" ca="1" si="5"/>
        <v>8593.1568774643947</v>
      </c>
      <c r="I23" s="93">
        <f t="shared" ca="1" si="6"/>
        <v>82172.986402474169</v>
      </c>
    </row>
    <row r="24" spans="1:9" ht="18.75" x14ac:dyDescent="0.3">
      <c r="A24" s="85">
        <v>10</v>
      </c>
      <c r="B24" s="85">
        <f t="shared" si="0"/>
        <v>34</v>
      </c>
      <c r="C24" s="93">
        <f t="shared" ca="1" si="1"/>
        <v>82172.986402474169</v>
      </c>
      <c r="D24" s="99">
        <f t="shared" ca="1" si="2"/>
        <v>7.4270086372481323E-2</v>
      </c>
      <c r="E24" s="93">
        <f t="shared" ca="1" si="7"/>
        <v>59577.868761570971</v>
      </c>
      <c r="F24" s="93">
        <f t="shared" ca="1" si="3"/>
        <v>4766.2295009256777</v>
      </c>
      <c r="G24" s="99">
        <f t="shared" ca="1" si="4"/>
        <v>3.1664574503884366E-2</v>
      </c>
      <c r="H24" s="93">
        <f t="shared" ca="1" si="5"/>
        <v>2677.4329647151567</v>
      </c>
      <c r="I24" s="93">
        <f t="shared" ca="1" si="6"/>
        <v>89616.648868115008</v>
      </c>
    </row>
    <row r="25" spans="1:9" ht="18.75" x14ac:dyDescent="0.3">
      <c r="A25" s="85">
        <v>11</v>
      </c>
      <c r="B25" s="85">
        <f t="shared" si="0"/>
        <v>35</v>
      </c>
      <c r="C25" s="93">
        <f t="shared" ca="1" si="1"/>
        <v>89616.648868115008</v>
      </c>
      <c r="D25" s="99">
        <f t="shared" ca="1" si="2"/>
        <v>6.6483940303803085E-2</v>
      </c>
      <c r="E25" s="93">
        <f t="shared" ca="1" si="7"/>
        <v>63538.840231743074</v>
      </c>
      <c r="F25" s="93">
        <f t="shared" ca="1" si="3"/>
        <v>5083.107218539446</v>
      </c>
      <c r="G25" s="99">
        <f t="shared" ca="1" si="4"/>
        <v>0.13221659070077543</v>
      </c>
      <c r="H25" s="93">
        <f t="shared" ca="1" si="5"/>
        <v>12184.843336671567</v>
      </c>
      <c r="I25" s="93">
        <f t="shared" ca="1" si="6"/>
        <v>106884.59942332601</v>
      </c>
    </row>
    <row r="26" spans="1:9" ht="18.75" x14ac:dyDescent="0.3">
      <c r="A26" s="85">
        <v>12</v>
      </c>
      <c r="B26" s="85">
        <f t="shared" si="0"/>
        <v>36</v>
      </c>
      <c r="C26" s="93">
        <f t="shared" ca="1" si="1"/>
        <v>106884.59942332601</v>
      </c>
      <c r="D26" s="99">
        <f t="shared" ca="1" si="2"/>
        <v>2.9341265426168772E-3</v>
      </c>
      <c r="E26" s="93">
        <f t="shared" ca="1" si="7"/>
        <v>63725.271229354119</v>
      </c>
      <c r="F26" s="93">
        <f t="shared" ca="1" si="3"/>
        <v>5098.0216983483297</v>
      </c>
      <c r="G26" s="99">
        <f t="shared" ca="1" si="4"/>
        <v>0.125423335538486</v>
      </c>
      <c r="H26" s="93">
        <f t="shared" ca="1" si="5"/>
        <v>13725.5284203957</v>
      </c>
      <c r="I26" s="93">
        <f t="shared" ca="1" si="6"/>
        <v>125708.14954207004</v>
      </c>
    </row>
    <row r="27" spans="1:9" ht="18.75" x14ac:dyDescent="0.3">
      <c r="A27" s="85">
        <v>13</v>
      </c>
      <c r="B27" s="85">
        <f t="shared" si="0"/>
        <v>37</v>
      </c>
      <c r="C27" s="93">
        <f t="shared" ca="1" si="1"/>
        <v>125708.14954207004</v>
      </c>
      <c r="D27" s="99">
        <f t="shared" ca="1" si="2"/>
        <v>7.550593795157802E-2</v>
      </c>
      <c r="E27" s="93">
        <f t="shared" ca="1" si="7"/>
        <v>68536.907604745211</v>
      </c>
      <c r="F27" s="93">
        <f t="shared" ca="1" si="3"/>
        <v>5482.9526083796172</v>
      </c>
      <c r="G27" s="99">
        <f t="shared" ca="1" si="4"/>
        <v>0.120403753559102</v>
      </c>
      <c r="H27" s="93">
        <f t="shared" ca="1" si="5"/>
        <v>15465.81709515193</v>
      </c>
      <c r="I27" s="93">
        <f t="shared" ca="1" si="6"/>
        <v>146656.91924560157</v>
      </c>
    </row>
    <row r="28" spans="1:9" ht="18.75" x14ac:dyDescent="0.3">
      <c r="A28" s="85">
        <v>14</v>
      </c>
      <c r="B28" s="85">
        <f t="shared" si="0"/>
        <v>38</v>
      </c>
      <c r="C28" s="93">
        <f t="shared" ca="1" si="1"/>
        <v>146656.91924560157</v>
      </c>
      <c r="D28" s="99">
        <f t="shared" ca="1" si="2"/>
        <v>6.6133173567510375E-2</v>
      </c>
      <c r="E28" s="93">
        <f t="shared" ca="1" si="7"/>
        <v>73069.47081115024</v>
      </c>
      <c r="F28" s="93">
        <f t="shared" ca="1" si="3"/>
        <v>5845.5576648920196</v>
      </c>
      <c r="G28" s="99">
        <f t="shared" ca="1" si="4"/>
        <v>0.11476171751707284</v>
      </c>
      <c r="H28" s="93">
        <f t="shared" ca="1" si="5"/>
        <v>17166.02305712194</v>
      </c>
      <c r="I28" s="93">
        <f t="shared" ca="1" si="6"/>
        <v>169668.49996761553</v>
      </c>
    </row>
    <row r="29" spans="1:9" ht="18.75" x14ac:dyDescent="0.3">
      <c r="A29" s="85">
        <v>15</v>
      </c>
      <c r="B29" s="85">
        <f t="shared" si="0"/>
        <v>39</v>
      </c>
      <c r="C29" s="93">
        <f t="shared" ca="1" si="1"/>
        <v>169668.49996761553</v>
      </c>
      <c r="D29" s="99">
        <f t="shared" ca="1" si="2"/>
        <v>4.2985860476278386E-2</v>
      </c>
      <c r="E29" s="93">
        <f t="shared" ca="1" si="7"/>
        <v>76210.424888513837</v>
      </c>
      <c r="F29" s="93">
        <f t="shared" ca="1" si="3"/>
        <v>6096.8339910811073</v>
      </c>
      <c r="G29" s="99">
        <f t="shared" ca="1" si="4"/>
        <v>5.0617723157417437E-2</v>
      </c>
      <c r="H29" s="93">
        <f t="shared" ca="1" si="5"/>
        <v>8742.5370874436903</v>
      </c>
      <c r="I29" s="93">
        <f t="shared" ca="1" si="6"/>
        <v>184507.87104614032</v>
      </c>
    </row>
    <row r="30" spans="1:9" ht="18.75" x14ac:dyDescent="0.3">
      <c r="A30" s="85">
        <v>16</v>
      </c>
      <c r="B30" s="85">
        <f t="shared" si="0"/>
        <v>40</v>
      </c>
      <c r="C30" s="93">
        <f t="shared" ca="1" si="1"/>
        <v>184507.87104614032</v>
      </c>
      <c r="D30" s="99">
        <f t="shared" ca="1" si="2"/>
        <v>5.1276733555276677E-2</v>
      </c>
      <c r="E30" s="93">
        <f t="shared" ca="1" si="7"/>
        <v>80118.246539656582</v>
      </c>
      <c r="F30" s="93">
        <f t="shared" ca="1" si="3"/>
        <v>6409.4597231725265</v>
      </c>
      <c r="G30" s="99">
        <f t="shared" ca="1" si="4"/>
        <v>0.13471668417273738</v>
      </c>
      <c r="H30" s="93">
        <f t="shared" ca="1" si="5"/>
        <v>25288.019171729298</v>
      </c>
      <c r="I30" s="93">
        <f t="shared" ca="1" si="6"/>
        <v>216205.34994104216</v>
      </c>
    </row>
    <row r="31" spans="1:9" ht="18.75" x14ac:dyDescent="0.3">
      <c r="A31" s="85">
        <v>17</v>
      </c>
      <c r="B31" s="85">
        <f t="shared" si="0"/>
        <v>41</v>
      </c>
      <c r="C31" s="93">
        <f t="shared" ca="1" si="1"/>
        <v>216205.34994104216</v>
      </c>
      <c r="D31" s="99">
        <f t="shared" ca="1" si="2"/>
        <v>7.6901215725958136E-2</v>
      </c>
      <c r="E31" s="93">
        <f t="shared" ca="1" si="7"/>
        <v>86279.437100388212</v>
      </c>
      <c r="F31" s="93">
        <f t="shared" ca="1" si="3"/>
        <v>6902.3549680310571</v>
      </c>
      <c r="G31" s="99">
        <f t="shared" ca="1" si="4"/>
        <v>8.8156949096100945E-2</v>
      </c>
      <c r="H31" s="93">
        <f t="shared" ca="1" si="5"/>
        <v>19364.249306837111</v>
      </c>
      <c r="I31" s="93">
        <f t="shared" ca="1" si="6"/>
        <v>242471.95421591034</v>
      </c>
    </row>
    <row r="32" spans="1:9" ht="18.75" x14ac:dyDescent="0.3">
      <c r="A32" s="85">
        <v>18</v>
      </c>
      <c r="B32" s="85">
        <f t="shared" si="0"/>
        <v>42</v>
      </c>
      <c r="C32" s="93">
        <f t="shared" ca="1" si="1"/>
        <v>242471.95421591034</v>
      </c>
      <c r="D32" s="99">
        <f t="shared" ca="1" si="2"/>
        <v>1.4600963912742293E-2</v>
      </c>
      <c r="E32" s="93">
        <f t="shared" ca="1" si="7"/>
        <v>87539.20004790269</v>
      </c>
      <c r="F32" s="93">
        <f t="shared" ca="1" si="3"/>
        <v>7003.1360038322155</v>
      </c>
      <c r="G32" s="99">
        <f t="shared" ca="1" si="4"/>
        <v>7.098597946013091E-2</v>
      </c>
      <c r="H32" s="93">
        <f t="shared" ca="1" si="5"/>
        <v>17460.671395890684</v>
      </c>
      <c r="I32" s="93">
        <f t="shared" ca="1" si="6"/>
        <v>266935.76161563327</v>
      </c>
    </row>
    <row r="33" spans="1:9" ht="18.75" x14ac:dyDescent="0.3">
      <c r="A33" s="85">
        <v>19</v>
      </c>
      <c r="B33" s="85">
        <f t="shared" si="0"/>
        <v>43</v>
      </c>
      <c r="C33" s="93">
        <f t="shared" ca="1" si="1"/>
        <v>266935.76161563327</v>
      </c>
      <c r="D33" s="99">
        <f t="shared" ca="1" si="2"/>
        <v>9.2010298976150762E-2</v>
      </c>
      <c r="E33" s="93">
        <f t="shared" ca="1" si="7"/>
        <v>95593.708016443285</v>
      </c>
      <c r="F33" s="93">
        <f t="shared" ca="1" si="3"/>
        <v>7647.4966413154625</v>
      </c>
      <c r="G33" s="99">
        <f t="shared" ca="1" si="4"/>
        <v>0.10817611573362686</v>
      </c>
      <c r="H33" s="93">
        <f t="shared" ca="1" si="5"/>
        <v>29289.712082848309</v>
      </c>
      <c r="I33" s="93">
        <f t="shared" ca="1" si="6"/>
        <v>303872.97033979703</v>
      </c>
    </row>
    <row r="34" spans="1:9" ht="18.75" x14ac:dyDescent="0.3">
      <c r="A34" s="85">
        <v>20</v>
      </c>
      <c r="B34" s="85">
        <f t="shared" si="0"/>
        <v>44</v>
      </c>
      <c r="C34" s="93">
        <f t="shared" ca="1" si="1"/>
        <v>303872.97033979703</v>
      </c>
      <c r="D34" s="99">
        <f t="shared" ca="1" si="2"/>
        <v>1.327956319666489E-2</v>
      </c>
      <c r="E34" s="93">
        <f t="shared" ca="1" si="7"/>
        <v>96863.150703251173</v>
      </c>
      <c r="F34" s="93">
        <f t="shared" ca="1" si="3"/>
        <v>7749.0520562600941</v>
      </c>
      <c r="G34" s="99">
        <f t="shared" ca="1" si="4"/>
        <v>2.5803861431247271E-2</v>
      </c>
      <c r="H34" s="93">
        <f t="shared" ca="1" si="5"/>
        <v>7941.0737520912626</v>
      </c>
      <c r="I34" s="93">
        <f t="shared" ca="1" si="6"/>
        <v>319563.09614814841</v>
      </c>
    </row>
    <row r="35" spans="1:9" ht="18.75" x14ac:dyDescent="0.3">
      <c r="A35" s="85">
        <v>21</v>
      </c>
      <c r="B35" s="85">
        <f t="shared" si="0"/>
        <v>45</v>
      </c>
      <c r="C35" s="93">
        <f t="shared" ca="1" si="1"/>
        <v>319563.09614814841</v>
      </c>
      <c r="D35" s="99">
        <f t="shared" ca="1" si="2"/>
        <v>2.3639143996815062E-2</v>
      </c>
      <c r="E35" s="93">
        <f t="shared" ca="1" si="7"/>
        <v>99152.912670710532</v>
      </c>
      <c r="F35" s="93">
        <f t="shared" ca="1" si="3"/>
        <v>7932.2330136568426</v>
      </c>
      <c r="G35" s="99">
        <f t="shared" ca="1" si="4"/>
        <v>9.1127439698836549E-2</v>
      </c>
      <c r="H35" s="93">
        <f t="shared" ca="1" si="5"/>
        <v>29482.388817028466</v>
      </c>
      <c r="I35" s="93">
        <f t="shared" ca="1" si="6"/>
        <v>356977.71797883377</v>
      </c>
    </row>
    <row r="36" spans="1:9" ht="18.75" x14ac:dyDescent="0.3">
      <c r="A36" s="85">
        <v>22</v>
      </c>
      <c r="B36" s="85">
        <f t="shared" si="0"/>
        <v>46</v>
      </c>
      <c r="C36" s="93">
        <f t="shared" ca="1" si="1"/>
        <v>356977.71797883377</v>
      </c>
      <c r="D36" s="99">
        <f t="shared" ca="1" si="2"/>
        <v>9.5542991079618167E-2</v>
      </c>
      <c r="E36" s="93">
        <f t="shared" ca="1" si="7"/>
        <v>108626.27852152639</v>
      </c>
      <c r="F36" s="93">
        <f t="shared" ca="1" si="3"/>
        <v>8690.102281722111</v>
      </c>
      <c r="G36" s="99">
        <f t="shared" ca="1" si="4"/>
        <v>9.2519971923407385E-2</v>
      </c>
      <c r="H36" s="93">
        <f t="shared" ca="1" si="5"/>
        <v>33429.572454241978</v>
      </c>
      <c r="I36" s="93">
        <f t="shared" ca="1" si="6"/>
        <v>399097.39271479787</v>
      </c>
    </row>
    <row r="37" spans="1:9" ht="18.75" x14ac:dyDescent="0.3">
      <c r="A37" s="85">
        <v>23</v>
      </c>
      <c r="B37" s="85">
        <f t="shared" si="0"/>
        <v>47</v>
      </c>
      <c r="C37" s="93">
        <f t="shared" ca="1" si="1"/>
        <v>399097.39271479787</v>
      </c>
      <c r="D37" s="99">
        <f t="shared" ca="1" si="2"/>
        <v>4.6872414376440789E-2</v>
      </c>
      <c r="E37" s="93">
        <f t="shared" ca="1" si="7"/>
        <v>113717.85446055804</v>
      </c>
      <c r="F37" s="93">
        <f t="shared" ca="1" si="3"/>
        <v>9097.4283568446426</v>
      </c>
      <c r="G37" s="99">
        <f t="shared" ca="1" si="4"/>
        <v>7.9833013332641686E-2</v>
      </c>
      <c r="H37" s="93">
        <f t="shared" ca="1" si="5"/>
        <v>32224.285033275362</v>
      </c>
      <c r="I37" s="93">
        <f t="shared" ca="1" si="6"/>
        <v>440419.10610491788</v>
      </c>
    </row>
    <row r="38" spans="1:9" ht="18.75" x14ac:dyDescent="0.3">
      <c r="A38" s="85">
        <v>24</v>
      </c>
      <c r="B38" s="85">
        <f t="shared" si="0"/>
        <v>48</v>
      </c>
      <c r="C38" s="93">
        <f t="shared" ca="1" si="1"/>
        <v>440419.10610491788</v>
      </c>
      <c r="D38" s="99">
        <f t="shared" ca="1" si="2"/>
        <v>4.1668230749874725E-2</v>
      </c>
      <c r="E38" s="93">
        <f t="shared" ca="1" si="7"/>
        <v>118456.27626060125</v>
      </c>
      <c r="F38" s="93">
        <f t="shared" ca="1" si="3"/>
        <v>9476.5021008480999</v>
      </c>
      <c r="G38" s="99">
        <f t="shared" ca="1" si="4"/>
        <v>0.17292438877791574</v>
      </c>
      <c r="H38" s="93">
        <f t="shared" ca="1" si="5"/>
        <v>76978.563896079839</v>
      </c>
      <c r="I38" s="93">
        <f t="shared" ca="1" si="6"/>
        <v>526874.17210184585</v>
      </c>
    </row>
    <row r="39" spans="1:9" ht="18.75" x14ac:dyDescent="0.3">
      <c r="A39" s="85">
        <v>25</v>
      </c>
      <c r="B39" s="85">
        <f t="shared" si="0"/>
        <v>49</v>
      </c>
      <c r="C39" s="93">
        <f t="shared" ca="1" si="1"/>
        <v>526874.17210184585</v>
      </c>
      <c r="D39" s="99">
        <f t="shared" ca="1" si="2"/>
        <v>9.9099236894889427E-3</v>
      </c>
      <c r="E39" s="93">
        <f t="shared" ca="1" si="7"/>
        <v>119630.16891888482</v>
      </c>
      <c r="F39" s="93">
        <f t="shared" ca="1" si="3"/>
        <v>9570.4135135107863</v>
      </c>
      <c r="G39" s="99">
        <f t="shared" ca="1" si="4"/>
        <v>2.6654307669798913E-2</v>
      </c>
      <c r="H39" s="93">
        <f t="shared" ca="1" si="5"/>
        <v>14171.01265963134</v>
      </c>
      <c r="I39" s="93">
        <f t="shared" ca="1" si="6"/>
        <v>550615.59827498801</v>
      </c>
    </row>
    <row r="40" spans="1:9" ht="18.75" x14ac:dyDescent="0.3">
      <c r="A40" s="85">
        <v>26</v>
      </c>
      <c r="B40" s="85">
        <f t="shared" si="0"/>
        <v>50</v>
      </c>
      <c r="C40" s="93">
        <f t="shared" ca="1" si="1"/>
        <v>550615.59827498801</v>
      </c>
      <c r="D40" s="99">
        <f t="shared" ca="1" si="2"/>
        <v>1.6586709212969265E-2</v>
      </c>
      <c r="E40" s="93">
        <f t="shared" ca="1" si="7"/>
        <v>121614.43974384076</v>
      </c>
      <c r="F40" s="93">
        <f t="shared" ca="1" si="3"/>
        <v>9729.155179507261</v>
      </c>
      <c r="G40" s="99">
        <f t="shared" ca="1" si="4"/>
        <v>0.11549353132549886</v>
      </c>
      <c r="H40" s="93">
        <f t="shared" ca="1" si="5"/>
        <v>64154.367091928158</v>
      </c>
      <c r="I40" s="93">
        <f t="shared" ca="1" si="6"/>
        <v>624499.12054642336</v>
      </c>
    </row>
    <row r="41" spans="1:9" ht="18.75" x14ac:dyDescent="0.3">
      <c r="A41" s="85">
        <v>27</v>
      </c>
      <c r="B41" s="85">
        <f t="shared" si="0"/>
        <v>51</v>
      </c>
      <c r="C41" s="93">
        <f t="shared" ca="1" si="1"/>
        <v>624499.12054642336</v>
      </c>
      <c r="D41" s="99">
        <f t="shared" ca="1" si="2"/>
        <v>9.6260294361026399E-2</v>
      </c>
      <c r="E41" s="93">
        <f t="shared" ca="1" si="7"/>
        <v>133321.0815121342</v>
      </c>
      <c r="F41" s="93">
        <f t="shared" ca="1" si="3"/>
        <v>10665.686520970736</v>
      </c>
      <c r="G41" s="99">
        <f t="shared" ca="1" si="4"/>
        <v>0.11945380827080899</v>
      </c>
      <c r="H41" s="93">
        <f t="shared" ca="1" si="5"/>
        <v>75235.826647417576</v>
      </c>
      <c r="I41" s="93">
        <f t="shared" ca="1" si="6"/>
        <v>710400.63371481176</v>
      </c>
    </row>
    <row r="42" spans="1:9" ht="18.75" x14ac:dyDescent="0.3">
      <c r="A42" s="85">
        <v>28</v>
      </c>
      <c r="B42" s="85">
        <f t="shared" si="0"/>
        <v>52</v>
      </c>
      <c r="C42" s="93">
        <f t="shared" ca="1" si="1"/>
        <v>710400.63371481176</v>
      </c>
      <c r="D42" s="99">
        <f t="shared" ca="1" si="2"/>
        <v>6.9922320421587456E-2</v>
      </c>
      <c r="E42" s="93">
        <f t="shared" ca="1" si="7"/>
        <v>142643.20089257823</v>
      </c>
      <c r="F42" s="93">
        <f t="shared" ca="1" si="3"/>
        <v>11411.456071406259</v>
      </c>
      <c r="G42" s="99">
        <f t="shared" ca="1" si="4"/>
        <v>6.0584558832292079E-2</v>
      </c>
      <c r="H42" s="93">
        <f t="shared" ca="1" si="5"/>
        <v>43384.98800365271</v>
      </c>
      <c r="I42" s="93">
        <f t="shared" ca="1" si="6"/>
        <v>765197.07778987067</v>
      </c>
    </row>
    <row r="43" spans="1:9" ht="18.75" x14ac:dyDescent="0.3">
      <c r="A43" s="85">
        <v>29</v>
      </c>
      <c r="B43" s="85">
        <f t="shared" si="0"/>
        <v>53</v>
      </c>
      <c r="C43" s="93">
        <f t="shared" ca="1" si="1"/>
        <v>765197.07778987067</v>
      </c>
      <c r="D43" s="99">
        <f t="shared" ca="1" si="2"/>
        <v>8.6895550838393579E-2</v>
      </c>
      <c r="E43" s="93">
        <f t="shared" ca="1" si="7"/>
        <v>155038.26040749045</v>
      </c>
      <c r="F43" s="93">
        <f t="shared" ca="1" si="3"/>
        <v>12403.060832599236</v>
      </c>
      <c r="G43" s="99">
        <f t="shared" ca="1" si="4"/>
        <v>0.1004704977054811</v>
      </c>
      <c r="H43" s="93">
        <f t="shared" ca="1" si="5"/>
        <v>77502.802095789346</v>
      </c>
      <c r="I43" s="93">
        <f t="shared" ca="1" si="6"/>
        <v>855102.94071825931</v>
      </c>
    </row>
    <row r="44" spans="1:9" ht="18.75" x14ac:dyDescent="0.3">
      <c r="A44" s="85">
        <v>30</v>
      </c>
      <c r="B44" s="85">
        <f t="shared" si="0"/>
        <v>54</v>
      </c>
      <c r="C44" s="93">
        <f t="shared" ca="1" si="1"/>
        <v>855102.94071825931</v>
      </c>
      <c r="D44" s="99">
        <f t="shared" ca="1" si="2"/>
        <v>1.587908586851975E-2</v>
      </c>
      <c r="E44" s="93">
        <f t="shared" ca="1" si="7"/>
        <v>157500.12625740693</v>
      </c>
      <c r="F44" s="93">
        <f t="shared" ca="1" si="3"/>
        <v>12600.010100592553</v>
      </c>
      <c r="G44" s="99">
        <f t="shared" ca="1" si="4"/>
        <v>0.11829862966250351</v>
      </c>
      <c r="H44" s="93">
        <f t="shared" ca="1" si="5"/>
        <v>101902.78807166396</v>
      </c>
      <c r="I44" s="93">
        <f ca="1">C44+F44+H44</f>
        <v>969605.73889051576</v>
      </c>
    </row>
    <row r="45" spans="1:9" ht="18.75" x14ac:dyDescent="0.3">
      <c r="A45" s="85"/>
    </row>
  </sheetData>
  <mergeCells count="10">
    <mergeCell ref="A9:C9"/>
    <mergeCell ref="A10:C10"/>
    <mergeCell ref="A11:C11"/>
    <mergeCell ref="A12:C12"/>
    <mergeCell ref="A3:C3"/>
    <mergeCell ref="A4:C4"/>
    <mergeCell ref="A5:C5"/>
    <mergeCell ref="A6:C6"/>
    <mergeCell ref="A7:C7"/>
    <mergeCell ref="A8:C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1D383-7B9C-4576-ACF9-CF092FF088C1}">
  <sheetPr>
    <tabColor theme="4"/>
  </sheetPr>
  <dimension ref="B2:L35"/>
  <sheetViews>
    <sheetView workbookViewId="0">
      <selection activeCell="K9" sqref="K9"/>
    </sheetView>
  </sheetViews>
  <sheetFormatPr defaultRowHeight="15" x14ac:dyDescent="0.25"/>
  <cols>
    <col min="2" max="2" width="26.85546875" customWidth="1"/>
    <col min="4" max="4" width="8.85546875" customWidth="1"/>
    <col min="5" max="5" width="9.140625" hidden="1" customWidth="1"/>
    <col min="8" max="8" width="18" customWidth="1"/>
    <col min="9" max="9" width="11.140625" bestFit="1" customWidth="1"/>
    <col min="10" max="10" width="18.140625" customWidth="1"/>
    <col min="11" max="11" width="20.5703125" customWidth="1"/>
    <col min="12" max="12" width="17.28515625" customWidth="1"/>
  </cols>
  <sheetData>
    <row r="2" spans="2:12" ht="26.25" x14ac:dyDescent="0.4">
      <c r="G2" s="100" t="s">
        <v>88</v>
      </c>
      <c r="H2" s="101"/>
      <c r="I2" s="101"/>
      <c r="J2" s="101"/>
      <c r="K2" s="101"/>
    </row>
    <row r="5" spans="2:12" x14ac:dyDescent="0.25">
      <c r="F5" s="102" t="s">
        <v>77</v>
      </c>
      <c r="G5" s="102" t="s">
        <v>71</v>
      </c>
      <c r="H5" s="102" t="s">
        <v>78</v>
      </c>
      <c r="I5" s="102" t="s">
        <v>79</v>
      </c>
      <c r="J5" s="102" t="s">
        <v>80</v>
      </c>
      <c r="K5" s="102" t="s">
        <v>81</v>
      </c>
      <c r="L5" s="102" t="s">
        <v>82</v>
      </c>
    </row>
    <row r="6" spans="2:12" x14ac:dyDescent="0.25">
      <c r="F6" s="102">
        <v>1</v>
      </c>
      <c r="G6" s="102">
        <f>C7</f>
        <v>25</v>
      </c>
      <c r="H6" s="103">
        <f>C9</f>
        <v>14500</v>
      </c>
      <c r="I6" s="103">
        <f>C8</f>
        <v>34000</v>
      </c>
      <c r="J6" s="103">
        <f>$C$11*I6</f>
        <v>2720</v>
      </c>
      <c r="K6" s="103">
        <f>$C$12*(H6+0.5*J6)</f>
        <v>1586</v>
      </c>
      <c r="L6" s="103">
        <f>H6+J6+K6</f>
        <v>18806</v>
      </c>
    </row>
    <row r="7" spans="2:12" x14ac:dyDescent="0.25">
      <c r="B7" s="102" t="s">
        <v>89</v>
      </c>
      <c r="C7" s="102">
        <v>25</v>
      </c>
      <c r="F7" s="102">
        <v>2</v>
      </c>
      <c r="G7" s="102">
        <f>G6+1</f>
        <v>26</v>
      </c>
      <c r="H7" s="103">
        <f>L6</f>
        <v>18806</v>
      </c>
      <c r="I7" s="103">
        <f>(1+$C$10)*I6</f>
        <v>35700</v>
      </c>
      <c r="J7" s="103">
        <f>I7*C11</f>
        <v>2856</v>
      </c>
      <c r="K7" s="103">
        <f>$C$12*(H7+0.5*J7)</f>
        <v>2023.4</v>
      </c>
      <c r="L7" s="103">
        <f>H7+J7+K7</f>
        <v>23685.4</v>
      </c>
    </row>
    <row r="8" spans="2:12" x14ac:dyDescent="0.25">
      <c r="B8" s="102" t="s">
        <v>90</v>
      </c>
      <c r="C8" s="104">
        <v>34000</v>
      </c>
      <c r="F8" s="102">
        <v>3</v>
      </c>
      <c r="G8" s="102">
        <f>G7+1</f>
        <v>27</v>
      </c>
      <c r="H8" s="103">
        <f>L7</f>
        <v>23685.4</v>
      </c>
      <c r="I8" s="103">
        <f>(1+$C$10)*I7</f>
        <v>37485</v>
      </c>
      <c r="J8" s="103">
        <f>I8*$C$11</f>
        <v>2998.8</v>
      </c>
      <c r="K8" s="103">
        <f>$C$12*(H8+0.5*J8)</f>
        <v>2518.4800000000005</v>
      </c>
      <c r="L8" s="103">
        <f>H8+J8+K8</f>
        <v>29202.68</v>
      </c>
    </row>
    <row r="9" spans="2:12" x14ac:dyDescent="0.25">
      <c r="B9" s="102" t="s">
        <v>91</v>
      </c>
      <c r="C9" s="104">
        <v>14500</v>
      </c>
      <c r="F9" s="102">
        <v>4</v>
      </c>
      <c r="G9" s="102">
        <f t="shared" ref="G9:G35" si="0">G8+1</f>
        <v>28</v>
      </c>
      <c r="H9" s="103">
        <f t="shared" ref="H9:H22" si="1">L8</f>
        <v>29202.68</v>
      </c>
      <c r="I9" s="103">
        <f t="shared" ref="I9:I22" si="2">(1+$C$10)*I8</f>
        <v>39359.25</v>
      </c>
      <c r="J9" s="103">
        <f t="shared" ref="J9:J35" si="3">I9*$C$11</f>
        <v>3148.7400000000002</v>
      </c>
      <c r="K9" s="103">
        <f t="shared" ref="K9:K22" si="4">$C$12*(H9+0.5*J9)</f>
        <v>3077.7049999999999</v>
      </c>
      <c r="L9" s="103">
        <f t="shared" ref="L9:L22" si="5">H9+J9+K9</f>
        <v>35429.125</v>
      </c>
    </row>
    <row r="10" spans="2:12" x14ac:dyDescent="0.25">
      <c r="B10" s="102" t="s">
        <v>92</v>
      </c>
      <c r="C10" s="105">
        <v>0.05</v>
      </c>
      <c r="F10" s="102">
        <v>5</v>
      </c>
      <c r="G10" s="102">
        <f t="shared" si="0"/>
        <v>29</v>
      </c>
      <c r="H10" s="103">
        <f t="shared" si="1"/>
        <v>35429.125</v>
      </c>
      <c r="I10" s="103">
        <f t="shared" si="2"/>
        <v>41327.212500000001</v>
      </c>
      <c r="J10" s="103">
        <f t="shared" si="3"/>
        <v>3306.1770000000001</v>
      </c>
      <c r="K10" s="103">
        <f t="shared" si="4"/>
        <v>3708.2213499999998</v>
      </c>
      <c r="L10" s="103">
        <f t="shared" si="5"/>
        <v>42443.523350000003</v>
      </c>
    </row>
    <row r="11" spans="2:12" x14ac:dyDescent="0.25">
      <c r="B11" s="102" t="s">
        <v>93</v>
      </c>
      <c r="C11" s="105">
        <v>0.08</v>
      </c>
      <c r="F11" s="102">
        <v>6</v>
      </c>
      <c r="G11" s="102">
        <f t="shared" si="0"/>
        <v>30</v>
      </c>
      <c r="H11" s="103">
        <f t="shared" si="1"/>
        <v>42443.523350000003</v>
      </c>
      <c r="I11" s="103">
        <f t="shared" si="2"/>
        <v>43393.573125000003</v>
      </c>
      <c r="J11" s="103">
        <f t="shared" si="3"/>
        <v>3471.4858500000005</v>
      </c>
      <c r="K11" s="103">
        <f t="shared" si="4"/>
        <v>4417.9266275</v>
      </c>
      <c r="L11" s="103">
        <f t="shared" si="5"/>
        <v>50332.935827499998</v>
      </c>
    </row>
    <row r="12" spans="2:12" x14ac:dyDescent="0.25">
      <c r="B12" s="102" t="s">
        <v>94</v>
      </c>
      <c r="C12" s="105">
        <v>0.1</v>
      </c>
      <c r="F12" s="102">
        <v>7</v>
      </c>
      <c r="G12" s="102">
        <f t="shared" si="0"/>
        <v>31</v>
      </c>
      <c r="H12" s="103">
        <f t="shared" si="1"/>
        <v>50332.935827499998</v>
      </c>
      <c r="I12" s="103">
        <f t="shared" si="2"/>
        <v>45563.251781250008</v>
      </c>
      <c r="J12" s="103">
        <f t="shared" si="3"/>
        <v>3645.0601425000009</v>
      </c>
      <c r="K12" s="103">
        <f t="shared" si="4"/>
        <v>5215.5465898750008</v>
      </c>
      <c r="L12" s="103">
        <f t="shared" si="5"/>
        <v>59193.542559875001</v>
      </c>
    </row>
    <row r="13" spans="2:12" x14ac:dyDescent="0.25">
      <c r="F13" s="102">
        <v>8</v>
      </c>
      <c r="G13" s="102">
        <f t="shared" si="0"/>
        <v>32</v>
      </c>
      <c r="H13" s="103">
        <f t="shared" si="1"/>
        <v>59193.542559875001</v>
      </c>
      <c r="I13" s="103">
        <f t="shared" si="2"/>
        <v>47841.414370312508</v>
      </c>
      <c r="J13" s="103">
        <f t="shared" si="3"/>
        <v>3827.3131496250007</v>
      </c>
      <c r="K13" s="103">
        <f t="shared" si="4"/>
        <v>6110.7199134687507</v>
      </c>
      <c r="L13" s="103">
        <f t="shared" si="5"/>
        <v>69131.575622968754</v>
      </c>
    </row>
    <row r="14" spans="2:12" x14ac:dyDescent="0.25">
      <c r="F14" s="102">
        <v>9</v>
      </c>
      <c r="G14" s="102">
        <f t="shared" si="0"/>
        <v>33</v>
      </c>
      <c r="H14" s="103">
        <f t="shared" si="1"/>
        <v>69131.575622968754</v>
      </c>
      <c r="I14" s="103">
        <f t="shared" si="2"/>
        <v>50233.485088828136</v>
      </c>
      <c r="J14" s="103">
        <f t="shared" si="3"/>
        <v>4018.678807106251</v>
      </c>
      <c r="K14" s="103">
        <f t="shared" si="4"/>
        <v>7114.091502652188</v>
      </c>
      <c r="L14" s="103">
        <f t="shared" si="5"/>
        <v>80264.345932727185</v>
      </c>
    </row>
    <row r="15" spans="2:12" x14ac:dyDescent="0.25">
      <c r="F15" s="102">
        <v>10</v>
      </c>
      <c r="G15" s="102">
        <f t="shared" si="0"/>
        <v>34</v>
      </c>
      <c r="H15" s="103">
        <f t="shared" si="1"/>
        <v>80264.345932727185</v>
      </c>
      <c r="I15" s="103">
        <f t="shared" si="2"/>
        <v>52745.159343269544</v>
      </c>
      <c r="J15" s="103">
        <f t="shared" si="3"/>
        <v>4219.6127474615632</v>
      </c>
      <c r="K15" s="103">
        <f t="shared" si="4"/>
        <v>8237.4152306457963</v>
      </c>
      <c r="L15" s="103">
        <f t="shared" si="5"/>
        <v>92721.373910834547</v>
      </c>
    </row>
    <row r="16" spans="2:12" x14ac:dyDescent="0.25">
      <c r="F16" s="102">
        <v>11</v>
      </c>
      <c r="G16" s="102">
        <f t="shared" si="0"/>
        <v>35</v>
      </c>
      <c r="H16" s="103">
        <f t="shared" si="1"/>
        <v>92721.373910834547</v>
      </c>
      <c r="I16" s="103">
        <f t="shared" si="2"/>
        <v>55382.417310433026</v>
      </c>
      <c r="J16" s="103">
        <f t="shared" si="3"/>
        <v>4430.5933848346422</v>
      </c>
      <c r="K16" s="103">
        <f t="shared" si="4"/>
        <v>9493.6670603251878</v>
      </c>
      <c r="L16" s="103">
        <f t="shared" si="5"/>
        <v>106645.63435599438</v>
      </c>
    </row>
    <row r="17" spans="6:12" x14ac:dyDescent="0.25">
      <c r="F17" s="102">
        <v>12</v>
      </c>
      <c r="G17" s="102">
        <f t="shared" si="0"/>
        <v>36</v>
      </c>
      <c r="H17" s="103">
        <f t="shared" si="1"/>
        <v>106645.63435599438</v>
      </c>
      <c r="I17" s="103">
        <f t="shared" si="2"/>
        <v>58151.53817595468</v>
      </c>
      <c r="J17" s="103">
        <f t="shared" si="3"/>
        <v>4652.1230540763745</v>
      </c>
      <c r="K17" s="103">
        <f t="shared" si="4"/>
        <v>10897.169588303257</v>
      </c>
      <c r="L17" s="103">
        <f t="shared" si="5"/>
        <v>122194.92699837401</v>
      </c>
    </row>
    <row r="18" spans="6:12" x14ac:dyDescent="0.25">
      <c r="F18" s="102">
        <v>13</v>
      </c>
      <c r="G18" s="102">
        <f t="shared" si="0"/>
        <v>37</v>
      </c>
      <c r="H18" s="103">
        <f t="shared" si="1"/>
        <v>122194.92699837401</v>
      </c>
      <c r="I18" s="103">
        <f t="shared" si="2"/>
        <v>61059.115084752419</v>
      </c>
      <c r="J18" s="103">
        <f t="shared" si="3"/>
        <v>4884.7292067801936</v>
      </c>
      <c r="K18" s="103">
        <f t="shared" si="4"/>
        <v>12463.729160176412</v>
      </c>
      <c r="L18" s="103">
        <f t="shared" si="5"/>
        <v>139543.38536533061</v>
      </c>
    </row>
    <row r="19" spans="6:12" x14ac:dyDescent="0.25">
      <c r="F19" s="102">
        <v>14</v>
      </c>
      <c r="G19" s="102">
        <f t="shared" si="0"/>
        <v>38</v>
      </c>
      <c r="H19" s="103">
        <f t="shared" si="1"/>
        <v>139543.38536533061</v>
      </c>
      <c r="I19" s="103">
        <f t="shared" si="2"/>
        <v>64112.070838990039</v>
      </c>
      <c r="J19" s="103">
        <f t="shared" si="3"/>
        <v>5128.9656671192033</v>
      </c>
      <c r="K19" s="103">
        <f t="shared" si="4"/>
        <v>14210.786819889021</v>
      </c>
      <c r="L19" s="103">
        <f t="shared" si="5"/>
        <v>158883.13785233884</v>
      </c>
    </row>
    <row r="20" spans="6:12" x14ac:dyDescent="0.25">
      <c r="F20" s="102">
        <v>15</v>
      </c>
      <c r="G20" s="102">
        <f t="shared" si="0"/>
        <v>39</v>
      </c>
      <c r="H20" s="103">
        <f t="shared" si="1"/>
        <v>158883.13785233884</v>
      </c>
      <c r="I20" s="103">
        <f t="shared" si="2"/>
        <v>67317.674380939541</v>
      </c>
      <c r="J20" s="103">
        <f t="shared" si="3"/>
        <v>5385.4139504751638</v>
      </c>
      <c r="K20" s="103">
        <f t="shared" si="4"/>
        <v>16157.584482757644</v>
      </c>
      <c r="L20" s="103">
        <f t="shared" si="5"/>
        <v>180426.13628557164</v>
      </c>
    </row>
    <row r="21" spans="6:12" x14ac:dyDescent="0.25">
      <c r="F21" s="102">
        <v>16</v>
      </c>
      <c r="G21" s="102">
        <f t="shared" si="0"/>
        <v>40</v>
      </c>
      <c r="H21" s="103">
        <f t="shared" si="1"/>
        <v>180426.13628557164</v>
      </c>
      <c r="I21" s="103">
        <f t="shared" si="2"/>
        <v>70683.55809998652</v>
      </c>
      <c r="J21" s="103">
        <f t="shared" si="3"/>
        <v>5654.6846479989217</v>
      </c>
      <c r="K21" s="103">
        <f t="shared" si="4"/>
        <v>18325.347860957114</v>
      </c>
      <c r="L21" s="103">
        <f t="shared" si="5"/>
        <v>204406.16879452768</v>
      </c>
    </row>
    <row r="22" spans="6:12" x14ac:dyDescent="0.25">
      <c r="F22" s="102">
        <v>17</v>
      </c>
      <c r="G22" s="102">
        <f t="shared" si="0"/>
        <v>41</v>
      </c>
      <c r="H22" s="103">
        <f t="shared" si="1"/>
        <v>204406.16879452768</v>
      </c>
      <c r="I22" s="103">
        <f t="shared" si="2"/>
        <v>74217.736004985854</v>
      </c>
      <c r="J22" s="103">
        <f t="shared" si="3"/>
        <v>5937.4188803988682</v>
      </c>
      <c r="K22" s="103">
        <f t="shared" si="4"/>
        <v>20737.487823472711</v>
      </c>
      <c r="L22" s="103">
        <f t="shared" si="5"/>
        <v>231081.07549839927</v>
      </c>
    </row>
    <row r="23" spans="6:12" x14ac:dyDescent="0.25">
      <c r="F23" s="102">
        <v>18</v>
      </c>
      <c r="G23" s="102">
        <f t="shared" si="0"/>
        <v>42</v>
      </c>
      <c r="H23" s="103">
        <f>L22</f>
        <v>231081.07549839927</v>
      </c>
      <c r="I23" s="103">
        <f>(1+$C$10)*I22</f>
        <v>77928.622805235151</v>
      </c>
      <c r="J23" s="103">
        <f>I23*$C$11</f>
        <v>6234.2898244188118</v>
      </c>
      <c r="K23" s="103">
        <f>$C$12*(H23+0.5*J23)</f>
        <v>23419.82204106087</v>
      </c>
      <c r="L23" s="103">
        <f>H23+J23+K23</f>
        <v>260735.18736387894</v>
      </c>
    </row>
    <row r="24" spans="6:12" x14ac:dyDescent="0.25">
      <c r="F24" s="102">
        <v>19</v>
      </c>
      <c r="G24" s="102">
        <f t="shared" si="0"/>
        <v>43</v>
      </c>
      <c r="H24" s="103">
        <f t="shared" ref="H24:H35" si="6">L23</f>
        <v>260735.18736387894</v>
      </c>
      <c r="I24" s="103">
        <f t="shared" ref="I24:I35" si="7">(1+$C$10)*I23</f>
        <v>81825.053945496911</v>
      </c>
      <c r="J24" s="103">
        <f t="shared" si="3"/>
        <v>6546.0043156397533</v>
      </c>
      <c r="K24" s="103">
        <f t="shared" ref="K24:K35" si="8">$C$12*(H24+0.5*J24)</f>
        <v>26400.818952169881</v>
      </c>
      <c r="L24" s="103">
        <f t="shared" ref="L24:L35" si="9">H24+J24+K24</f>
        <v>293682.01063168852</v>
      </c>
    </row>
    <row r="25" spans="6:12" x14ac:dyDescent="0.25">
      <c r="F25" s="102">
        <v>20</v>
      </c>
      <c r="G25" s="102">
        <f t="shared" si="0"/>
        <v>44</v>
      </c>
      <c r="H25" s="103">
        <f t="shared" si="6"/>
        <v>293682.01063168852</v>
      </c>
      <c r="I25" s="103">
        <f t="shared" si="7"/>
        <v>85916.306642771757</v>
      </c>
      <c r="J25" s="103">
        <f t="shared" si="3"/>
        <v>6873.3045314217406</v>
      </c>
      <c r="K25" s="103">
        <f t="shared" si="8"/>
        <v>29711.866289739941</v>
      </c>
      <c r="L25" s="103">
        <f t="shared" si="9"/>
        <v>330267.18145285023</v>
      </c>
    </row>
    <row r="26" spans="6:12" x14ac:dyDescent="0.25">
      <c r="F26" s="102">
        <v>21</v>
      </c>
      <c r="G26" s="102">
        <f t="shared" si="0"/>
        <v>45</v>
      </c>
      <c r="H26" s="103">
        <f t="shared" si="6"/>
        <v>330267.18145285023</v>
      </c>
      <c r="I26" s="103">
        <f t="shared" si="7"/>
        <v>90212.121974910347</v>
      </c>
      <c r="J26" s="103">
        <f t="shared" si="3"/>
        <v>7216.9697579928279</v>
      </c>
      <c r="K26" s="103">
        <f t="shared" si="8"/>
        <v>33387.566633184666</v>
      </c>
      <c r="L26" s="103">
        <f t="shared" si="9"/>
        <v>370871.71784402773</v>
      </c>
    </row>
    <row r="27" spans="6:12" x14ac:dyDescent="0.25">
      <c r="F27" s="102">
        <v>22</v>
      </c>
      <c r="G27" s="102">
        <f t="shared" si="0"/>
        <v>46</v>
      </c>
      <c r="H27" s="103">
        <f t="shared" si="6"/>
        <v>370871.71784402773</v>
      </c>
      <c r="I27" s="103">
        <f t="shared" si="7"/>
        <v>94722.728073655875</v>
      </c>
      <c r="J27" s="103">
        <f t="shared" si="3"/>
        <v>7577.8182458924703</v>
      </c>
      <c r="K27" s="103">
        <f t="shared" si="8"/>
        <v>37466.062696697394</v>
      </c>
      <c r="L27" s="103">
        <f t="shared" si="9"/>
        <v>415915.59878661763</v>
      </c>
    </row>
    <row r="28" spans="6:12" x14ac:dyDescent="0.25">
      <c r="F28" s="102">
        <v>23</v>
      </c>
      <c r="G28" s="102">
        <f t="shared" si="0"/>
        <v>47</v>
      </c>
      <c r="H28" s="103">
        <f t="shared" si="6"/>
        <v>415915.59878661763</v>
      </c>
      <c r="I28" s="103">
        <f t="shared" si="7"/>
        <v>99458.864477338677</v>
      </c>
      <c r="J28" s="103">
        <f t="shared" si="3"/>
        <v>7956.7091581870945</v>
      </c>
      <c r="K28" s="103">
        <f t="shared" si="8"/>
        <v>41989.39533657112</v>
      </c>
      <c r="L28" s="103">
        <f t="shared" si="9"/>
        <v>465861.70328137581</v>
      </c>
    </row>
    <row r="29" spans="6:12" x14ac:dyDescent="0.25">
      <c r="F29" s="102">
        <v>24</v>
      </c>
      <c r="G29" s="102">
        <f t="shared" si="0"/>
        <v>48</v>
      </c>
      <c r="H29" s="103">
        <f t="shared" si="6"/>
        <v>465861.70328137581</v>
      </c>
      <c r="I29" s="103">
        <f t="shared" si="7"/>
        <v>104431.80770120562</v>
      </c>
      <c r="J29" s="103">
        <f t="shared" si="3"/>
        <v>8354.5446160964493</v>
      </c>
      <c r="K29" s="103">
        <f t="shared" si="8"/>
        <v>47003.897558942408</v>
      </c>
      <c r="L29" s="103">
        <f t="shared" si="9"/>
        <v>521220.14545641467</v>
      </c>
    </row>
    <row r="30" spans="6:12" x14ac:dyDescent="0.25">
      <c r="F30" s="102">
        <v>25</v>
      </c>
      <c r="G30" s="102">
        <f t="shared" si="0"/>
        <v>49</v>
      </c>
      <c r="H30" s="103">
        <f t="shared" si="6"/>
        <v>521220.14545641467</v>
      </c>
      <c r="I30" s="103">
        <f t="shared" si="7"/>
        <v>109653.39808626591</v>
      </c>
      <c r="J30" s="103">
        <f t="shared" si="3"/>
        <v>8772.2718469012725</v>
      </c>
      <c r="K30" s="103">
        <f t="shared" si="8"/>
        <v>52560.628137986525</v>
      </c>
      <c r="L30" s="103">
        <f t="shared" si="9"/>
        <v>582553.04544130247</v>
      </c>
    </row>
    <row r="31" spans="6:12" x14ac:dyDescent="0.25">
      <c r="F31" s="102">
        <v>26</v>
      </c>
      <c r="G31" s="102">
        <f t="shared" si="0"/>
        <v>50</v>
      </c>
      <c r="H31" s="103">
        <f t="shared" si="6"/>
        <v>582553.04544130247</v>
      </c>
      <c r="I31" s="103">
        <f>(1+$C$10)*I30</f>
        <v>115136.06799057921</v>
      </c>
      <c r="J31" s="103">
        <f t="shared" si="3"/>
        <v>9210.8854392463363</v>
      </c>
      <c r="K31" s="103">
        <f t="shared" si="8"/>
        <v>58715.84881609257</v>
      </c>
      <c r="L31" s="103">
        <f t="shared" si="9"/>
        <v>650479.77969664137</v>
      </c>
    </row>
    <row r="32" spans="6:12" x14ac:dyDescent="0.25">
      <c r="F32" s="102">
        <v>27</v>
      </c>
      <c r="G32" s="102">
        <f t="shared" si="0"/>
        <v>51</v>
      </c>
      <c r="H32" s="103">
        <f t="shared" si="6"/>
        <v>650479.77969664137</v>
      </c>
      <c r="I32" s="103">
        <f t="shared" si="7"/>
        <v>120892.87139010816</v>
      </c>
      <c r="J32" s="103">
        <f t="shared" si="3"/>
        <v>9671.4297112086533</v>
      </c>
      <c r="K32" s="103">
        <f t="shared" si="8"/>
        <v>65531.549455224573</v>
      </c>
      <c r="L32" s="103">
        <f t="shared" si="9"/>
        <v>725682.75886307459</v>
      </c>
    </row>
    <row r="33" spans="6:12" x14ac:dyDescent="0.25">
      <c r="F33" s="102">
        <v>28</v>
      </c>
      <c r="G33" s="102">
        <f t="shared" si="0"/>
        <v>52</v>
      </c>
      <c r="H33" s="103">
        <f t="shared" si="6"/>
        <v>725682.75886307459</v>
      </c>
      <c r="I33" s="103">
        <f t="shared" si="7"/>
        <v>126937.51495961357</v>
      </c>
      <c r="J33" s="103">
        <f t="shared" si="3"/>
        <v>10155.001196769086</v>
      </c>
      <c r="K33" s="103">
        <f t="shared" si="8"/>
        <v>73076.025946145921</v>
      </c>
      <c r="L33" s="103">
        <f t="shared" si="9"/>
        <v>808913.78600598953</v>
      </c>
    </row>
    <row r="34" spans="6:12" x14ac:dyDescent="0.25">
      <c r="F34" s="102">
        <v>29</v>
      </c>
      <c r="G34" s="102">
        <f t="shared" si="0"/>
        <v>53</v>
      </c>
      <c r="H34" s="103">
        <f t="shared" si="6"/>
        <v>808913.78600598953</v>
      </c>
      <c r="I34" s="103">
        <f t="shared" si="7"/>
        <v>133284.39070759426</v>
      </c>
      <c r="J34" s="103">
        <f t="shared" si="3"/>
        <v>10662.75125660754</v>
      </c>
      <c r="K34" s="103">
        <f t="shared" si="8"/>
        <v>81424.516163429333</v>
      </c>
      <c r="L34" s="103">
        <f t="shared" si="9"/>
        <v>901001.05342602648</v>
      </c>
    </row>
    <row r="35" spans="6:12" x14ac:dyDescent="0.25">
      <c r="F35" s="102">
        <v>30</v>
      </c>
      <c r="G35" s="102">
        <f t="shared" si="0"/>
        <v>54</v>
      </c>
      <c r="H35" s="103">
        <f t="shared" si="6"/>
        <v>901001.05342602648</v>
      </c>
      <c r="I35" s="103">
        <f t="shared" si="7"/>
        <v>139948.61024297398</v>
      </c>
      <c r="J35" s="103">
        <f t="shared" si="3"/>
        <v>11195.88881943792</v>
      </c>
      <c r="K35" s="103">
        <f t="shared" si="8"/>
        <v>90659.899783574554</v>
      </c>
      <c r="L35" s="103">
        <f t="shared" si="9"/>
        <v>1002856.8420290389</v>
      </c>
    </row>
  </sheetData>
  <mergeCells count="1">
    <mergeCell ref="G2:K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C322-8BD7-46ED-B97E-4152B70BDEFA}">
  <dimension ref="B4:O35"/>
  <sheetViews>
    <sheetView topLeftCell="B1" workbookViewId="0">
      <selection activeCell="L10" sqref="L10"/>
    </sheetView>
  </sheetViews>
  <sheetFormatPr defaultRowHeight="15" x14ac:dyDescent="0.25"/>
  <cols>
    <col min="2" max="2" width="21.140625" customWidth="1"/>
    <col min="9" max="9" width="21.42578125" customWidth="1"/>
    <col min="10" max="10" width="12.7109375" customWidth="1"/>
    <col min="12" max="12" width="14.5703125" customWidth="1"/>
    <col min="13" max="13" width="16.140625" customWidth="1"/>
    <col min="14" max="14" width="17.42578125" customWidth="1"/>
    <col min="15" max="15" width="15.28515625" customWidth="1"/>
  </cols>
  <sheetData>
    <row r="4" spans="2:15" x14ac:dyDescent="0.25">
      <c r="B4" s="102" t="s">
        <v>71</v>
      </c>
      <c r="C4" s="102">
        <v>25</v>
      </c>
      <c r="D4" s="102"/>
      <c r="G4" s="102" t="s">
        <v>77</v>
      </c>
      <c r="H4" s="102" t="s">
        <v>71</v>
      </c>
      <c r="I4" s="102" t="s">
        <v>78</v>
      </c>
      <c r="J4" s="102" t="s">
        <v>86</v>
      </c>
      <c r="K4" s="102" t="s">
        <v>79</v>
      </c>
      <c r="L4" s="102" t="s">
        <v>80</v>
      </c>
      <c r="M4" s="102" t="s">
        <v>87</v>
      </c>
      <c r="N4" s="102" t="s">
        <v>81</v>
      </c>
      <c r="O4" s="102" t="s">
        <v>82</v>
      </c>
    </row>
    <row r="5" spans="2:15" x14ac:dyDescent="0.25">
      <c r="B5" s="102" t="s">
        <v>72</v>
      </c>
      <c r="C5" s="102">
        <v>34000</v>
      </c>
      <c r="D5" s="102"/>
      <c r="G5" s="102">
        <v>1</v>
      </c>
      <c r="H5" s="102">
        <f>C4</f>
        <v>25</v>
      </c>
      <c r="I5" s="104">
        <f>C6</f>
        <v>14500</v>
      </c>
      <c r="J5" s="106">
        <v>0</v>
      </c>
      <c r="K5" s="104">
        <f>C5</f>
        <v>34000</v>
      </c>
      <c r="L5" s="104">
        <f>K5*$C$13</f>
        <v>2720</v>
      </c>
      <c r="M5" s="106">
        <f ca="1">NORMINV(RAND(),$C$16,$C$17)</f>
        <v>3.0785133079716684E-2</v>
      </c>
      <c r="N5" s="104">
        <f ca="1">M5*(I5+0.5*L5)</f>
        <v>488.25221064430661</v>
      </c>
      <c r="O5" s="104">
        <f ca="1">I5+L5+N5</f>
        <v>17708.252210644307</v>
      </c>
    </row>
    <row r="6" spans="2:15" x14ac:dyDescent="0.25">
      <c r="B6" s="102" t="s">
        <v>73</v>
      </c>
      <c r="C6" s="102">
        <v>14500</v>
      </c>
      <c r="D6" s="102"/>
      <c r="G6" s="102">
        <v>2</v>
      </c>
      <c r="H6" s="102">
        <f>1+H5</f>
        <v>26</v>
      </c>
      <c r="I6" s="104">
        <f ca="1">O5</f>
        <v>17708.252210644307</v>
      </c>
      <c r="J6" s="106">
        <f ca="1">(RAND()*($C$11-$C$10))</f>
        <v>9.4056272028479979E-2</v>
      </c>
      <c r="K6" s="104">
        <f ca="1">(1+J6)*K5</f>
        <v>37197.913248968318</v>
      </c>
      <c r="L6" s="104">
        <f ca="1">K6*$C$13</f>
        <v>2975.8330599174656</v>
      </c>
      <c r="M6" s="106">
        <f ca="1">NORMINV(RAND(),$C$16,$C$17)</f>
        <v>3.7893168410162548E-2</v>
      </c>
      <c r="N6" s="104">
        <f ca="1">M6*(I6+0.5*L6)</f>
        <v>727.40365491756893</v>
      </c>
      <c r="O6" s="104">
        <f ca="1">I6+L6+N6</f>
        <v>21411.488925479342</v>
      </c>
    </row>
    <row r="7" spans="2:15" x14ac:dyDescent="0.25">
      <c r="B7" s="102"/>
      <c r="C7" s="102"/>
      <c r="D7" s="102"/>
      <c r="G7" s="102">
        <v>3</v>
      </c>
      <c r="H7" s="102">
        <f>1+H6</f>
        <v>27</v>
      </c>
      <c r="I7" s="104">
        <f ca="1">O6</f>
        <v>21411.488925479342</v>
      </c>
      <c r="J7" s="106">
        <f ca="1">(RAND()*($C$11-$C$10))</f>
        <v>9.8556010979271108E-2</v>
      </c>
      <c r="K7" s="104">
        <f ca="1">(1+J7)*K6</f>
        <v>40863.991195539616</v>
      </c>
      <c r="L7" s="104">
        <f ca="1">K7*$C$13</f>
        <v>3269.1192956431696</v>
      </c>
      <c r="M7" s="106">
        <f ca="1">NORMINV(RAND(),$C$16,$C$17)</f>
        <v>6.3917226237447611E-2</v>
      </c>
      <c r="N7" s="104">
        <f ca="1">M7*(I7+0.5*L7)</f>
        <v>1473.0395005388821</v>
      </c>
      <c r="O7" s="104">
        <f ca="1">I7+L7+N7</f>
        <v>26153.647721661393</v>
      </c>
    </row>
    <row r="8" spans="2:15" x14ac:dyDescent="0.25">
      <c r="B8" s="102"/>
      <c r="C8" s="102"/>
      <c r="D8" s="102"/>
      <c r="G8" s="102">
        <v>4</v>
      </c>
      <c r="H8" s="102">
        <f t="shared" ref="H8:H34" si="0">1+H7</f>
        <v>28</v>
      </c>
      <c r="I8" s="104">
        <f t="shared" ref="I8:I34" ca="1" si="1">O7</f>
        <v>26153.647721661393</v>
      </c>
      <c r="J8" s="106">
        <f t="shared" ref="J8:J34" ca="1" si="2">(RAND()*($C$11-$C$10))</f>
        <v>8.1440284198438725E-2</v>
      </c>
      <c r="K8" s="104">
        <f t="shared" ref="K8:K34" ca="1" si="3">(1+J8)*K7</f>
        <v>44191.966251986858</v>
      </c>
      <c r="L8" s="104">
        <f t="shared" ref="L8:L34" ca="1" si="4">K8*$C$13</f>
        <v>3535.3573001589489</v>
      </c>
      <c r="M8" s="106">
        <f t="shared" ref="M8:M34" ca="1" si="5">NORMINV(RAND(),$C$16,$C$17)</f>
        <v>9.2709743099870609E-2</v>
      </c>
      <c r="N8" s="104">
        <f t="shared" ref="N8:N34" ca="1" si="6">M8*(I8+0.5*L8)</f>
        <v>2588.5789949317382</v>
      </c>
      <c r="O8" s="104">
        <f t="shared" ref="O8:O34" ca="1" si="7">I8+L8+N8</f>
        <v>32277.58401675208</v>
      </c>
    </row>
    <row r="9" spans="2:15" x14ac:dyDescent="0.25">
      <c r="B9" s="107" t="s">
        <v>74</v>
      </c>
      <c r="C9" s="107"/>
      <c r="D9" s="107"/>
      <c r="G9" s="102">
        <v>5</v>
      </c>
      <c r="H9" s="102">
        <f>1+H8</f>
        <v>29</v>
      </c>
      <c r="I9" s="104">
        <f t="shared" ca="1" si="1"/>
        <v>32277.58401675208</v>
      </c>
      <c r="J9" s="106">
        <f t="shared" ca="1" si="2"/>
        <v>2.915185248626492E-2</v>
      </c>
      <c r="K9" s="104">
        <f t="shared" ca="1" si="3"/>
        <v>45480.243933242775</v>
      </c>
      <c r="L9" s="104">
        <f t="shared" ca="1" si="4"/>
        <v>3638.419514659422</v>
      </c>
      <c r="M9" s="106">
        <f t="shared" ca="1" si="5"/>
        <v>6.1690047140568756E-2</v>
      </c>
      <c r="N9" s="104">
        <f t="shared" ca="1" si="6"/>
        <v>2103.432815265357</v>
      </c>
      <c r="O9" s="104">
        <f t="shared" ca="1" si="7"/>
        <v>38019.436346676855</v>
      </c>
    </row>
    <row r="10" spans="2:15" x14ac:dyDescent="0.25">
      <c r="B10" s="102" t="s">
        <v>83</v>
      </c>
      <c r="C10" s="105">
        <v>0</v>
      </c>
      <c r="D10" s="102"/>
      <c r="G10" s="102">
        <v>6</v>
      </c>
      <c r="H10" s="102">
        <f t="shared" si="0"/>
        <v>30</v>
      </c>
      <c r="I10" s="104">
        <f ca="1">O9</f>
        <v>38019.436346676855</v>
      </c>
      <c r="J10" s="106">
        <f t="shared" ca="1" si="2"/>
        <v>4.0634450638269662E-2</v>
      </c>
      <c r="K10" s="104">
        <f ca="1">(1+J10)*K9</f>
        <v>47328.308660364593</v>
      </c>
      <c r="L10" s="104">
        <f t="shared" ca="1" si="4"/>
        <v>3786.2646928291674</v>
      </c>
      <c r="M10" s="106">
        <f ca="1">NORMINV(RAND(),$C$16,$C$17)</f>
        <v>8.3169511621561845E-2</v>
      </c>
      <c r="N10" s="104">
        <f t="shared" ca="1" si="6"/>
        <v>3319.5088457664538</v>
      </c>
      <c r="O10" s="104">
        <f t="shared" ca="1" si="7"/>
        <v>45125.209885272474</v>
      </c>
    </row>
    <row r="11" spans="2:15" x14ac:dyDescent="0.25">
      <c r="B11" s="102" t="s">
        <v>84</v>
      </c>
      <c r="C11" s="105">
        <v>0.1</v>
      </c>
      <c r="D11" s="102"/>
      <c r="G11" s="102">
        <v>7</v>
      </c>
      <c r="H11" s="102">
        <f t="shared" si="0"/>
        <v>31</v>
      </c>
      <c r="I11" s="104">
        <f ca="1">O10</f>
        <v>45125.209885272474</v>
      </c>
      <c r="J11" s="106">
        <f t="shared" ca="1" si="2"/>
        <v>4.3531254285292011E-2</v>
      </c>
      <c r="K11" s="104">
        <f ca="1">(1+J11)*K10</f>
        <v>49388.569299551709</v>
      </c>
      <c r="L11" s="104">
        <f t="shared" ca="1" si="4"/>
        <v>3951.0855439641368</v>
      </c>
      <c r="M11" s="106">
        <f t="shared" ca="1" si="5"/>
        <v>0.10447006127864185</v>
      </c>
      <c r="N11" s="104">
        <f t="shared" ca="1" si="6"/>
        <v>4920.6185163735345</v>
      </c>
      <c r="O11" s="104">
        <f t="shared" ca="1" si="7"/>
        <v>53996.913945610147</v>
      </c>
    </row>
    <row r="12" spans="2:15" x14ac:dyDescent="0.25">
      <c r="B12" s="102"/>
      <c r="C12" s="102"/>
      <c r="D12" s="102"/>
      <c r="G12" s="102">
        <v>8</v>
      </c>
      <c r="H12" s="102">
        <f t="shared" si="0"/>
        <v>32</v>
      </c>
      <c r="I12" s="104">
        <f t="shared" ca="1" si="1"/>
        <v>53996.913945610147</v>
      </c>
      <c r="J12" s="106">
        <f t="shared" ca="1" si="2"/>
        <v>2.9671408053214277E-2</v>
      </c>
      <c r="K12" s="104">
        <f t="shared" ca="1" si="3"/>
        <v>50853.997692403165</v>
      </c>
      <c r="L12" s="104">
        <f t="shared" ca="1" si="4"/>
        <v>4068.3198153922535</v>
      </c>
      <c r="M12" s="106">
        <f t="shared" ca="1" si="5"/>
        <v>8.6379012437429709E-2</v>
      </c>
      <c r="N12" s="104">
        <f t="shared" ca="1" si="6"/>
        <v>4839.9088252572856</v>
      </c>
      <c r="O12" s="104">
        <f t="shared" ca="1" si="7"/>
        <v>62905.142586259688</v>
      </c>
    </row>
    <row r="13" spans="2:15" x14ac:dyDescent="0.25">
      <c r="B13" s="102" t="s">
        <v>75</v>
      </c>
      <c r="C13" s="105">
        <v>0.08</v>
      </c>
      <c r="D13" s="102"/>
      <c r="G13" s="102">
        <v>9</v>
      </c>
      <c r="H13" s="102">
        <f t="shared" si="0"/>
        <v>33</v>
      </c>
      <c r="I13" s="104">
        <f t="shared" ca="1" si="1"/>
        <v>62905.142586259688</v>
      </c>
      <c r="J13" s="106">
        <f t="shared" ca="1" si="2"/>
        <v>6.3202660860395485E-2</v>
      </c>
      <c r="K13" s="104">
        <f t="shared" ca="1" si="3"/>
        <v>54068.105661951457</v>
      </c>
      <c r="L13" s="104">
        <f t="shared" ca="1" si="4"/>
        <v>4325.4484529561169</v>
      </c>
      <c r="M13" s="106">
        <f t="shared" ca="1" si="5"/>
        <v>0.17952239350767252</v>
      </c>
      <c r="N13" s="104">
        <f t="shared" ca="1" si="6"/>
        <v>11681.139190661132</v>
      </c>
      <c r="O13" s="104">
        <f t="shared" ca="1" si="7"/>
        <v>78911.730229876935</v>
      </c>
    </row>
    <row r="14" spans="2:15" x14ac:dyDescent="0.25">
      <c r="B14" s="102"/>
      <c r="C14" s="102"/>
      <c r="D14" s="102"/>
      <c r="G14" s="102">
        <v>10</v>
      </c>
      <c r="H14" s="102">
        <f t="shared" si="0"/>
        <v>34</v>
      </c>
      <c r="I14" s="104">
        <f t="shared" ca="1" si="1"/>
        <v>78911.730229876935</v>
      </c>
      <c r="J14" s="106">
        <f t="shared" ca="1" si="2"/>
        <v>8.2544229262228541E-2</v>
      </c>
      <c r="K14" s="104">
        <f t="shared" ca="1" si="3"/>
        <v>58531.115771485973</v>
      </c>
      <c r="L14" s="104">
        <f t="shared" ca="1" si="4"/>
        <v>4682.489261718878</v>
      </c>
      <c r="M14" s="106">
        <f t="shared" ca="1" si="5"/>
        <v>0.14953650201050367</v>
      </c>
      <c r="N14" s="104">
        <f t="shared" ca="1" si="6"/>
        <v>12150.285638621908</v>
      </c>
      <c r="O14" s="104">
        <f t="shared" ca="1" si="7"/>
        <v>95744.505130217716</v>
      </c>
    </row>
    <row r="15" spans="2:15" x14ac:dyDescent="0.25">
      <c r="B15" s="107" t="s">
        <v>76</v>
      </c>
      <c r="C15" s="107"/>
      <c r="D15" s="107"/>
      <c r="G15" s="102">
        <v>11</v>
      </c>
      <c r="H15" s="102">
        <f t="shared" si="0"/>
        <v>35</v>
      </c>
      <c r="I15" s="104">
        <f ca="1">O14</f>
        <v>95744.505130217716</v>
      </c>
      <c r="J15" s="106">
        <f t="shared" ca="1" si="2"/>
        <v>5.4160830092883888E-2</v>
      </c>
      <c r="K15" s="104">
        <f t="shared" ca="1" si="3"/>
        <v>61701.209587932346</v>
      </c>
      <c r="L15" s="104">
        <f t="shared" ca="1" si="4"/>
        <v>4936.0967670345881</v>
      </c>
      <c r="M15" s="106">
        <f t="shared" ca="1" si="5"/>
        <v>0.13085543142437012</v>
      </c>
      <c r="N15" s="104">
        <f t="shared" ca="1" si="6"/>
        <v>12851.646061328831</v>
      </c>
      <c r="O15" s="104">
        <f t="shared" ca="1" si="7"/>
        <v>113532.24795858114</v>
      </c>
    </row>
    <row r="16" spans="2:15" x14ac:dyDescent="0.25">
      <c r="B16" s="102" t="s">
        <v>6</v>
      </c>
      <c r="C16" s="105">
        <v>0.1</v>
      </c>
      <c r="D16" s="102"/>
      <c r="G16" s="102">
        <v>12</v>
      </c>
      <c r="H16" s="102">
        <f t="shared" si="0"/>
        <v>36</v>
      </c>
      <c r="I16" s="104">
        <f t="shared" ca="1" si="1"/>
        <v>113532.24795858114</v>
      </c>
      <c r="J16" s="106">
        <f t="shared" ca="1" si="2"/>
        <v>4.9347732723868346E-2</v>
      </c>
      <c r="K16" s="104">
        <f t="shared" ca="1" si="3"/>
        <v>64746.024387417012</v>
      </c>
      <c r="L16" s="104">
        <f t="shared" ca="1" si="4"/>
        <v>5179.6819509933612</v>
      </c>
      <c r="M16" s="106">
        <f t="shared" ca="1" si="5"/>
        <v>0.15298366586312645</v>
      </c>
      <c r="N16" s="104">
        <f t="shared" ca="1" si="6"/>
        <v>17764.782852819215</v>
      </c>
      <c r="O16" s="104">
        <f t="shared" ca="1" si="7"/>
        <v>136476.7127623937</v>
      </c>
    </row>
    <row r="17" spans="2:15" x14ac:dyDescent="0.25">
      <c r="B17" s="102" t="s">
        <v>7</v>
      </c>
      <c r="C17" s="105">
        <v>0.05</v>
      </c>
      <c r="D17" s="102"/>
      <c r="G17" s="102">
        <v>13</v>
      </c>
      <c r="H17" s="102">
        <f t="shared" si="0"/>
        <v>37</v>
      </c>
      <c r="I17" s="104">
        <f t="shared" ca="1" si="1"/>
        <v>136476.7127623937</v>
      </c>
      <c r="J17" s="106">
        <f t="shared" ca="1" si="2"/>
        <v>4.3647798861100928E-2</v>
      </c>
      <c r="K17" s="104">
        <f t="shared" ca="1" si="3"/>
        <v>67572.045836934922</v>
      </c>
      <c r="L17" s="104">
        <f t="shared" ca="1" si="4"/>
        <v>5405.7636669547937</v>
      </c>
      <c r="M17" s="106">
        <f t="shared" ca="1" si="5"/>
        <v>0.15461852546743132</v>
      </c>
      <c r="N17" s="104">
        <f t="shared" ca="1" si="6"/>
        <v>21519.743691568463</v>
      </c>
      <c r="O17" s="104">
        <f t="shared" ca="1" si="7"/>
        <v>163402.22012091696</v>
      </c>
    </row>
    <row r="18" spans="2:15" x14ac:dyDescent="0.25">
      <c r="G18" s="102">
        <v>14</v>
      </c>
      <c r="H18" s="102">
        <f t="shared" si="0"/>
        <v>38</v>
      </c>
      <c r="I18" s="104">
        <f t="shared" ca="1" si="1"/>
        <v>163402.22012091696</v>
      </c>
      <c r="J18" s="106">
        <f t="shared" ca="1" si="2"/>
        <v>1.0548059432729373E-2</v>
      </c>
      <c r="K18" s="104">
        <f t="shared" ca="1" si="3"/>
        <v>68284.799792414022</v>
      </c>
      <c r="L18" s="104">
        <f t="shared" ca="1" si="4"/>
        <v>5462.7839833931221</v>
      </c>
      <c r="M18" s="106">
        <f t="shared" ca="1" si="5"/>
        <v>3.2269582033774932E-2</v>
      </c>
      <c r="N18" s="104">
        <f t="shared" ca="1" si="6"/>
        <v>5361.0622246353269</v>
      </c>
      <c r="O18" s="104">
        <f t="shared" ca="1" si="7"/>
        <v>174226.06632894542</v>
      </c>
    </row>
    <row r="19" spans="2:15" x14ac:dyDescent="0.25">
      <c r="G19" s="102">
        <v>15</v>
      </c>
      <c r="H19" s="102">
        <f t="shared" si="0"/>
        <v>39</v>
      </c>
      <c r="I19" s="104">
        <f t="shared" ca="1" si="1"/>
        <v>174226.06632894542</v>
      </c>
      <c r="J19" s="106">
        <f t="shared" ca="1" si="2"/>
        <v>8.1800544902233874E-2</v>
      </c>
      <c r="K19" s="104">
        <f t="shared" ca="1" si="3"/>
        <v>73870.533623973432</v>
      </c>
      <c r="L19" s="104">
        <f t="shared" ca="1" si="4"/>
        <v>5909.642689917875</v>
      </c>
      <c r="M19" s="106">
        <f t="shared" ca="1" si="5"/>
        <v>0.13450752241534775</v>
      </c>
      <c r="N19" s="104">
        <f t="shared" ca="1" si="6"/>
        <v>23832.162220368904</v>
      </c>
      <c r="O19" s="104">
        <f t="shared" ca="1" si="7"/>
        <v>203967.87123923219</v>
      </c>
    </row>
    <row r="20" spans="2:15" x14ac:dyDescent="0.25">
      <c r="G20" s="102">
        <v>16</v>
      </c>
      <c r="H20" s="102">
        <f t="shared" si="0"/>
        <v>40</v>
      </c>
      <c r="I20" s="104">
        <f t="shared" ca="1" si="1"/>
        <v>203967.87123923219</v>
      </c>
      <c r="J20" s="106">
        <f t="shared" ca="1" si="2"/>
        <v>9.5839951342929511E-2</v>
      </c>
      <c r="K20" s="104">
        <f t="shared" ca="1" si="3"/>
        <v>80950.281972171288</v>
      </c>
      <c r="L20" s="104">
        <f t="shared" ca="1" si="4"/>
        <v>6476.0225577737028</v>
      </c>
      <c r="M20" s="106">
        <f t="shared" ca="1" si="5"/>
        <v>8.6705986689652167E-2</v>
      </c>
      <c r="N20" s="104">
        <f t="shared" ca="1" si="6"/>
        <v>17965.99049163366</v>
      </c>
      <c r="O20" s="104">
        <f t="shared" ca="1" si="7"/>
        <v>228409.88428863956</v>
      </c>
    </row>
    <row r="21" spans="2:15" x14ac:dyDescent="0.25">
      <c r="G21" s="102">
        <v>17</v>
      </c>
      <c r="H21" s="102">
        <f t="shared" si="0"/>
        <v>41</v>
      </c>
      <c r="I21" s="104">
        <f t="shared" ca="1" si="1"/>
        <v>228409.88428863956</v>
      </c>
      <c r="J21" s="106">
        <f t="shared" ca="1" si="2"/>
        <v>6.856938237615362E-2</v>
      </c>
      <c r="K21" s="104">
        <f t="shared" ca="1" si="3"/>
        <v>86500.992810178548</v>
      </c>
      <c r="L21" s="104">
        <f t="shared" ca="1" si="4"/>
        <v>6920.0794248142838</v>
      </c>
      <c r="M21" s="106">
        <f t="shared" ca="1" si="5"/>
        <v>5.4770491147732789E-2</v>
      </c>
      <c r="N21" s="104">
        <f t="shared" ca="1" si="6"/>
        <v>12699.629619924803</v>
      </c>
      <c r="O21" s="104">
        <f t="shared" ca="1" si="7"/>
        <v>248029.59333337867</v>
      </c>
    </row>
    <row r="22" spans="2:15" x14ac:dyDescent="0.25">
      <c r="G22" s="102">
        <v>18</v>
      </c>
      <c r="H22" s="102">
        <f t="shared" si="0"/>
        <v>42</v>
      </c>
      <c r="I22" s="104">
        <f t="shared" ca="1" si="1"/>
        <v>248029.59333337867</v>
      </c>
      <c r="J22" s="106">
        <f t="shared" ca="1" si="2"/>
        <v>3.8237617648470147E-2</v>
      </c>
      <c r="K22" s="104">
        <f t="shared" ca="1" si="3"/>
        <v>89808.584699467232</v>
      </c>
      <c r="L22" s="104">
        <f t="shared" ca="1" si="4"/>
        <v>7184.6867759573788</v>
      </c>
      <c r="M22" s="106">
        <f t="shared" ca="1" si="5"/>
        <v>6.9151521842241298E-3</v>
      </c>
      <c r="N22" s="104">
        <f t="shared" ca="1" si="6"/>
        <v>1740.0039853174001</v>
      </c>
      <c r="O22" s="104">
        <f t="shared" ca="1" si="7"/>
        <v>256954.28409465344</v>
      </c>
    </row>
    <row r="23" spans="2:15" x14ac:dyDescent="0.25">
      <c r="G23" s="102">
        <v>19</v>
      </c>
      <c r="H23" s="102">
        <f t="shared" si="0"/>
        <v>43</v>
      </c>
      <c r="I23" s="104">
        <f t="shared" ca="1" si="1"/>
        <v>256954.28409465344</v>
      </c>
      <c r="J23" s="106">
        <f t="shared" ca="1" si="2"/>
        <v>4.0278535617507272E-2</v>
      </c>
      <c r="K23" s="104">
        <f t="shared" ca="1" si="3"/>
        <v>93425.942977042636</v>
      </c>
      <c r="L23" s="104">
        <f t="shared" ca="1" si="4"/>
        <v>7474.0754381634106</v>
      </c>
      <c r="M23" s="106">
        <f t="shared" ca="1" si="5"/>
        <v>9.5567691705040952E-2</v>
      </c>
      <c r="N23" s="104">
        <f t="shared" ca="1" si="6"/>
        <v>24913.667873274659</v>
      </c>
      <c r="O23" s="104">
        <f t="shared" ca="1" si="7"/>
        <v>289342.02740609151</v>
      </c>
    </row>
    <row r="24" spans="2:15" x14ac:dyDescent="0.25">
      <c r="G24" s="102">
        <v>20</v>
      </c>
      <c r="H24" s="102">
        <f t="shared" si="0"/>
        <v>44</v>
      </c>
      <c r="I24" s="104">
        <f t="shared" ca="1" si="1"/>
        <v>289342.02740609151</v>
      </c>
      <c r="J24" s="106">
        <f t="shared" ca="1" si="2"/>
        <v>4.8141271305075797E-2</v>
      </c>
      <c r="K24" s="104">
        <f t="shared" ca="1" si="3"/>
        <v>97923.586644832976</v>
      </c>
      <c r="L24" s="104">
        <f t="shared" ca="1" si="4"/>
        <v>7833.8869315866386</v>
      </c>
      <c r="M24" s="106">
        <f t="shared" ca="1" si="5"/>
        <v>9.6672208312564969E-2</v>
      </c>
      <c r="N24" s="104">
        <f t="shared" ca="1" si="6"/>
        <v>28349.992321655274</v>
      </c>
      <c r="O24" s="104">
        <f t="shared" ca="1" si="7"/>
        <v>325525.90665933344</v>
      </c>
    </row>
    <row r="25" spans="2:15" x14ac:dyDescent="0.25">
      <c r="G25" s="102">
        <v>21</v>
      </c>
      <c r="H25" s="102">
        <f t="shared" si="0"/>
        <v>45</v>
      </c>
      <c r="I25" s="104">
        <f t="shared" ca="1" si="1"/>
        <v>325525.90665933344</v>
      </c>
      <c r="J25" s="106">
        <f t="shared" ca="1" si="2"/>
        <v>7.554609806527713E-3</v>
      </c>
      <c r="K25" s="104">
        <f t="shared" ca="1" si="3"/>
        <v>98663.361132790407</v>
      </c>
      <c r="L25" s="104">
        <f t="shared" ca="1" si="4"/>
        <v>7893.0688906232326</v>
      </c>
      <c r="M25" s="106">
        <f t="shared" ca="1" si="5"/>
        <v>4.255009196126619E-2</v>
      </c>
      <c r="N25" s="104">
        <f t="shared" ca="1" si="6"/>
        <v>14019.082667705507</v>
      </c>
      <c r="O25" s="104">
        <f t="shared" ca="1" si="7"/>
        <v>347438.05821766215</v>
      </c>
    </row>
    <row r="26" spans="2:15" x14ac:dyDescent="0.25">
      <c r="G26" s="102">
        <v>22</v>
      </c>
      <c r="H26" s="102">
        <f t="shared" si="0"/>
        <v>46</v>
      </c>
      <c r="I26" s="104">
        <f t="shared" ca="1" si="1"/>
        <v>347438.05821766215</v>
      </c>
      <c r="J26" s="106">
        <f t="shared" ca="1" si="2"/>
        <v>2.5205268370071143E-2</v>
      </c>
      <c r="K26" s="104">
        <f t="shared" ca="1" si="3"/>
        <v>101150.19762843564</v>
      </c>
      <c r="L26" s="104">
        <f t="shared" ca="1" si="4"/>
        <v>8092.015810274851</v>
      </c>
      <c r="M26" s="106">
        <f t="shared" ca="1" si="5"/>
        <v>9.6588068289219065E-2</v>
      </c>
      <c r="N26" s="104">
        <f t="shared" ca="1" si="6"/>
        <v>33949.166981241353</v>
      </c>
      <c r="O26" s="104">
        <f t="shared" ca="1" si="7"/>
        <v>389479.2410091784</v>
      </c>
    </row>
    <row r="27" spans="2:15" x14ac:dyDescent="0.25">
      <c r="G27" s="102">
        <v>23</v>
      </c>
      <c r="H27" s="102">
        <f t="shared" si="0"/>
        <v>47</v>
      </c>
      <c r="I27" s="104">
        <f t="shared" ca="1" si="1"/>
        <v>389479.2410091784</v>
      </c>
      <c r="J27" s="106">
        <f t="shared" ca="1" si="2"/>
        <v>8.9668380165066036E-2</v>
      </c>
      <c r="K27" s="104">
        <f ca="1">(1+J27)*K26</f>
        <v>110220.17200315376</v>
      </c>
      <c r="L27" s="104">
        <f t="shared" ca="1" si="4"/>
        <v>8817.6137602523013</v>
      </c>
      <c r="M27" s="106">
        <f t="shared" ca="1" si="5"/>
        <v>0.10796901960578974</v>
      </c>
      <c r="N27" s="104">
        <f t="shared" ca="1" si="6"/>
        <v>42527.706365046564</v>
      </c>
      <c r="O27" s="104">
        <f t="shared" ca="1" si="7"/>
        <v>440824.56113447726</v>
      </c>
    </row>
    <row r="28" spans="2:15" x14ac:dyDescent="0.25">
      <c r="G28" s="102">
        <v>24</v>
      </c>
      <c r="H28" s="102">
        <f t="shared" si="0"/>
        <v>48</v>
      </c>
      <c r="I28" s="104">
        <f t="shared" ca="1" si="1"/>
        <v>440824.56113447726</v>
      </c>
      <c r="J28" s="106">
        <f t="shared" ca="1" si="2"/>
        <v>7.9820190040352235E-3</v>
      </c>
      <c r="K28" s="104">
        <f t="shared" ca="1" si="3"/>
        <v>111099.95151071095</v>
      </c>
      <c r="L28" s="104">
        <f t="shared" ca="1" si="4"/>
        <v>8887.9961208568766</v>
      </c>
      <c r="M28" s="106">
        <f t="shared" ca="1" si="5"/>
        <v>0.18086844452325235</v>
      </c>
      <c r="N28" s="104">
        <f t="shared" ca="1" si="6"/>
        <v>80535.031696692298</v>
      </c>
      <c r="O28" s="104">
        <f t="shared" ca="1" si="7"/>
        <v>530247.58895202645</v>
      </c>
    </row>
    <row r="29" spans="2:15" x14ac:dyDescent="0.25">
      <c r="G29" s="102">
        <v>25</v>
      </c>
      <c r="H29" s="102">
        <f t="shared" si="0"/>
        <v>49</v>
      </c>
      <c r="I29" s="104">
        <f ca="1">O28</f>
        <v>530247.58895202645</v>
      </c>
      <c r="J29" s="106">
        <f t="shared" ca="1" si="2"/>
        <v>9.1797047247460961E-2</v>
      </c>
      <c r="K29" s="104">
        <f t="shared" ca="1" si="3"/>
        <v>121298.59900873031</v>
      </c>
      <c r="L29" s="104">
        <f t="shared" ca="1" si="4"/>
        <v>9703.8879206984257</v>
      </c>
      <c r="M29" s="106">
        <f t="shared" ca="1" si="5"/>
        <v>7.8383351097174717E-2</v>
      </c>
      <c r="N29" s="104">
        <f t="shared" ca="1" si="6"/>
        <v>41942.894560204935</v>
      </c>
      <c r="O29" s="104">
        <f t="shared" ca="1" si="7"/>
        <v>581894.37143292977</v>
      </c>
    </row>
    <row r="30" spans="2:15" x14ac:dyDescent="0.25">
      <c r="G30" s="102">
        <v>26</v>
      </c>
      <c r="H30" s="102">
        <f t="shared" si="0"/>
        <v>50</v>
      </c>
      <c r="I30" s="104">
        <f t="shared" ca="1" si="1"/>
        <v>581894.37143292977</v>
      </c>
      <c r="J30" s="106">
        <f t="shared" ca="1" si="2"/>
        <v>8.2079646837434267E-2</v>
      </c>
      <c r="K30" s="104">
        <f t="shared" ca="1" si="3"/>
        <v>131254.74517724244</v>
      </c>
      <c r="L30" s="104">
        <f t="shared" ca="1" si="4"/>
        <v>10500.379614179396</v>
      </c>
      <c r="M30" s="106">
        <f t="shared" ca="1" si="5"/>
        <v>0.17481431637112241</v>
      </c>
      <c r="N30" s="104">
        <f t="shared" ca="1" si="6"/>
        <v>102641.27508419662</v>
      </c>
      <c r="O30" s="104">
        <f t="shared" ca="1" si="7"/>
        <v>695036.02613130573</v>
      </c>
    </row>
    <row r="31" spans="2:15" x14ac:dyDescent="0.25">
      <c r="G31" s="102">
        <v>27</v>
      </c>
      <c r="H31" s="102">
        <f t="shared" si="0"/>
        <v>51</v>
      </c>
      <c r="I31" s="104">
        <f t="shared" ca="1" si="1"/>
        <v>695036.02613130573</v>
      </c>
      <c r="J31" s="106">
        <f t="shared" ca="1" si="2"/>
        <v>3.2394997496853041E-3</v>
      </c>
      <c r="K31" s="104">
        <f t="shared" ca="1" si="3"/>
        <v>131679.94489138914</v>
      </c>
      <c r="L31" s="104">
        <f t="shared" ca="1" si="4"/>
        <v>10534.395591311131</v>
      </c>
      <c r="M31" s="106">
        <f t="shared" ca="1" si="5"/>
        <v>0.19304172098835226</v>
      </c>
      <c r="N31" s="104">
        <f t="shared" ca="1" si="6"/>
        <v>135187.73956055203</v>
      </c>
      <c r="O31" s="104">
        <f t="shared" ca="1" si="7"/>
        <v>840758.16128316894</v>
      </c>
    </row>
    <row r="32" spans="2:15" x14ac:dyDescent="0.25">
      <c r="G32" s="102">
        <v>28</v>
      </c>
      <c r="H32" s="102">
        <f t="shared" si="0"/>
        <v>52</v>
      </c>
      <c r="I32" s="104">
        <f t="shared" ca="1" si="1"/>
        <v>840758.16128316894</v>
      </c>
      <c r="J32" s="106">
        <f t="shared" ca="1" si="2"/>
        <v>2.4915005536295221E-2</v>
      </c>
      <c r="K32" s="104">
        <f t="shared" ca="1" si="3"/>
        <v>134960.75144737714</v>
      </c>
      <c r="L32" s="104">
        <f t="shared" ca="1" si="4"/>
        <v>10796.860115790172</v>
      </c>
      <c r="M32" s="106">
        <f t="shared" ca="1" si="5"/>
        <v>0.19803181921516821</v>
      </c>
      <c r="N32" s="104">
        <f t="shared" ca="1" si="6"/>
        <v>167565.92912417656</v>
      </c>
      <c r="O32" s="104">
        <f t="shared" ca="1" si="7"/>
        <v>1019120.9505231357</v>
      </c>
    </row>
    <row r="33" spans="7:15" x14ac:dyDescent="0.25">
      <c r="G33" s="102">
        <v>29</v>
      </c>
      <c r="H33" s="102">
        <f t="shared" si="0"/>
        <v>53</v>
      </c>
      <c r="I33" s="104">
        <f t="shared" ca="1" si="1"/>
        <v>1019120.9505231357</v>
      </c>
      <c r="J33" s="106">
        <f t="shared" ca="1" si="2"/>
        <v>8.6265293719150378E-3</v>
      </c>
      <c r="K33" s="104">
        <f t="shared" ca="1" si="3"/>
        <v>136124.99433379367</v>
      </c>
      <c r="L33" s="104">
        <f t="shared" ca="1" si="4"/>
        <v>10889.999546703493</v>
      </c>
      <c r="M33" s="106">
        <f t="shared" ca="1" si="5"/>
        <v>9.0785558360228627E-2</v>
      </c>
      <c r="N33" s="104">
        <f t="shared" ca="1" si="6"/>
        <v>93015.791874544855</v>
      </c>
      <c r="O33" s="104">
        <f t="shared" ca="1" si="7"/>
        <v>1123026.7419443841</v>
      </c>
    </row>
    <row r="34" spans="7:15" x14ac:dyDescent="0.25">
      <c r="G34" s="102">
        <v>30</v>
      </c>
      <c r="H34" s="102">
        <f t="shared" si="0"/>
        <v>54</v>
      </c>
      <c r="I34" s="104">
        <f t="shared" ca="1" si="1"/>
        <v>1123026.7419443841</v>
      </c>
      <c r="J34" s="106">
        <f t="shared" ca="1" si="2"/>
        <v>5.7055416372957704E-2</v>
      </c>
      <c r="K34" s="104">
        <f t="shared" ca="1" si="3"/>
        <v>143891.6625642748</v>
      </c>
      <c r="L34" s="104">
        <f t="shared" ca="1" si="4"/>
        <v>11511.333005141983</v>
      </c>
      <c r="M34" s="106">
        <f t="shared" ca="1" si="5"/>
        <v>9.6464728868138117E-2</v>
      </c>
      <c r="N34" s="104">
        <f t="shared" ca="1" si="6"/>
        <v>108887.68898195945</v>
      </c>
      <c r="O34" s="104">
        <f t="shared" ca="1" si="7"/>
        <v>1243425.7639314854</v>
      </c>
    </row>
    <row r="35" spans="7:15" x14ac:dyDescent="0.25">
      <c r="J35" s="106"/>
    </row>
  </sheetData>
  <mergeCells count="2">
    <mergeCell ref="B9:D9"/>
    <mergeCell ref="B15:D1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11710-EB65-4297-A701-72A7D9EB4D6C}">
  <dimension ref="D2:P315"/>
  <sheetViews>
    <sheetView workbookViewId="0">
      <selection activeCell="G27" sqref="G27"/>
    </sheetView>
  </sheetViews>
  <sheetFormatPr defaultRowHeight="15" x14ac:dyDescent="0.25"/>
  <cols>
    <col min="4" max="4" width="23.28515625" customWidth="1"/>
    <col min="6" max="7" width="9.140625" customWidth="1"/>
    <col min="8" max="8" width="4.5703125" hidden="1" customWidth="1"/>
    <col min="9" max="9" width="9.140625" customWidth="1"/>
    <col min="10" max="10" width="12.7109375" customWidth="1"/>
    <col min="11" max="11" width="13.7109375" customWidth="1"/>
    <col min="12" max="12" width="15.140625" customWidth="1"/>
    <col min="13" max="13" width="11.42578125" customWidth="1"/>
    <col min="15" max="15" width="18.28515625" customWidth="1"/>
  </cols>
  <sheetData>
    <row r="2" spans="4:16" ht="21" x14ac:dyDescent="0.35">
      <c r="I2" s="108" t="s">
        <v>0</v>
      </c>
      <c r="J2" s="109"/>
      <c r="K2" s="109"/>
      <c r="L2" s="109"/>
    </row>
    <row r="4" spans="4:16" x14ac:dyDescent="0.25">
      <c r="O4" s="110" t="s">
        <v>95</v>
      </c>
      <c r="P4" s="110"/>
    </row>
    <row r="5" spans="4:16" x14ac:dyDescent="0.25">
      <c r="D5" s="111" t="s">
        <v>96</v>
      </c>
      <c r="E5" s="103">
        <v>50</v>
      </c>
      <c r="O5" s="102"/>
      <c r="P5" s="102"/>
    </row>
    <row r="6" spans="4:16" x14ac:dyDescent="0.25">
      <c r="D6" s="111" t="s">
        <v>97</v>
      </c>
      <c r="E6" s="103">
        <v>15</v>
      </c>
      <c r="O6" s="111" t="s">
        <v>98</v>
      </c>
      <c r="P6" s="104">
        <f ca="1">AVERAGE(M16:M315)</f>
        <v>4530.6033281177333</v>
      </c>
    </row>
    <row r="7" spans="4:16" x14ac:dyDescent="0.25">
      <c r="D7" s="111" t="s">
        <v>99</v>
      </c>
      <c r="E7" s="103">
        <v>30</v>
      </c>
      <c r="I7" s="111" t="s">
        <v>100</v>
      </c>
      <c r="J7" s="102"/>
      <c r="K7" s="112">
        <f ca="1">SUM(G16:G315)</f>
        <v>30341.102745432043</v>
      </c>
      <c r="O7" s="111" t="s">
        <v>16</v>
      </c>
      <c r="P7" s="102">
        <f ca="1">_xlfn.STDEV.S(M16:M315)</f>
        <v>877.19230293794635</v>
      </c>
    </row>
    <row r="8" spans="4:16" x14ac:dyDescent="0.25">
      <c r="D8" s="102"/>
      <c r="E8" s="102"/>
      <c r="I8" s="111" t="s">
        <v>101</v>
      </c>
      <c r="J8" s="102"/>
      <c r="K8" s="112">
        <f ca="1">SUM(I16:I315)</f>
        <v>29099.095587350319</v>
      </c>
      <c r="O8" s="111" t="s">
        <v>102</v>
      </c>
      <c r="P8" s="104">
        <f ca="1">MIN(M16:M315)</f>
        <v>1165.365396188352</v>
      </c>
    </row>
    <row r="9" spans="4:16" x14ac:dyDescent="0.25">
      <c r="D9" s="111" t="s">
        <v>4</v>
      </c>
      <c r="E9" s="102">
        <v>110</v>
      </c>
      <c r="O9" s="111" t="s">
        <v>103</v>
      </c>
      <c r="P9" s="104">
        <f ca="1">MAX(M16:M315)</f>
        <v>5496.8017111382851</v>
      </c>
    </row>
    <row r="10" spans="4:16" x14ac:dyDescent="0.25">
      <c r="D10" s="102"/>
      <c r="E10" s="102"/>
      <c r="O10" s="111" t="s">
        <v>19</v>
      </c>
      <c r="P10" s="105">
        <f ca="1">(K8/K7)</f>
        <v>0.95906519388888356</v>
      </c>
    </row>
    <row r="11" spans="4:16" x14ac:dyDescent="0.25">
      <c r="D11" s="111" t="s">
        <v>104</v>
      </c>
      <c r="E11" s="102"/>
    </row>
    <row r="12" spans="4:16" x14ac:dyDescent="0.25">
      <c r="D12" s="111" t="s">
        <v>6</v>
      </c>
      <c r="E12" s="102">
        <v>100</v>
      </c>
    </row>
    <row r="13" spans="4:16" x14ac:dyDescent="0.25">
      <c r="D13" s="111" t="s">
        <v>105</v>
      </c>
      <c r="E13" s="102">
        <v>20</v>
      </c>
    </row>
    <row r="15" spans="4:16" x14ac:dyDescent="0.25">
      <c r="F15" s="111" t="s">
        <v>8</v>
      </c>
      <c r="G15" s="111" t="s">
        <v>9</v>
      </c>
      <c r="H15" s="102"/>
      <c r="I15" s="111" t="s">
        <v>10</v>
      </c>
      <c r="J15" s="111" t="s">
        <v>106</v>
      </c>
      <c r="K15" s="111" t="s">
        <v>12</v>
      </c>
      <c r="L15" s="111" t="s">
        <v>13</v>
      </c>
      <c r="M15" s="111" t="s">
        <v>107</v>
      </c>
    </row>
    <row r="16" spans="4:16" x14ac:dyDescent="0.25">
      <c r="F16" s="102">
        <v>1</v>
      </c>
      <c r="G16" s="112">
        <f ca="1">NORMINV(RAND(),$E$12,$E$13)</f>
        <v>108.36383637020171</v>
      </c>
      <c r="H16" s="102"/>
      <c r="I16" s="112">
        <f ca="1">IF(G16&lt;$E$9,G16,$E$9)</f>
        <v>108.36383637020171</v>
      </c>
      <c r="J16" s="104">
        <f ca="1">I16*$E$5</f>
        <v>5418.1918185100858</v>
      </c>
      <c r="K16" s="113">
        <f ca="1">IF(G16&lt;=$E$9,($E$9-G16)*$E$6,0)</f>
        <v>24.542454446974347</v>
      </c>
      <c r="L16" s="113">
        <f ca="1">IF(G16&lt;=$E$9,0,(G16-$E$9)*$E$7)</f>
        <v>0</v>
      </c>
      <c r="M16" s="104">
        <f ca="1">J16-K16-L16</f>
        <v>5393.6493640631115</v>
      </c>
    </row>
    <row r="17" spans="6:13" x14ac:dyDescent="0.25">
      <c r="F17" s="102">
        <v>2</v>
      </c>
      <c r="G17" s="112">
        <f ca="1">NORMINV(RAND(),$E$12,$E$13)</f>
        <v>124.62367788079879</v>
      </c>
      <c r="H17" s="102"/>
      <c r="I17" s="112">
        <f ca="1">IF(G17&lt;$E$9,G17,$E$9)</f>
        <v>110</v>
      </c>
      <c r="J17" s="104">
        <f ca="1">I17*$E$5</f>
        <v>5500</v>
      </c>
      <c r="K17" s="114">
        <f ca="1">IF(G17&lt;=$E$9,($E$9-G17)*$E$6,0)</f>
        <v>0</v>
      </c>
      <c r="L17" s="112">
        <f ca="1">IF(G17&lt;=$E$9,0,(G17-$E$9)*$E$7)</f>
        <v>438.71033642396384</v>
      </c>
      <c r="M17" s="104">
        <f ca="1">J17-K17-L17</f>
        <v>5061.2896635760362</v>
      </c>
    </row>
    <row r="18" spans="6:13" x14ac:dyDescent="0.25">
      <c r="F18" s="102">
        <v>3</v>
      </c>
      <c r="G18" s="112">
        <f ca="1">NORMINV(RAND(),$E$12,$E$13)</f>
        <v>111.0031972743908</v>
      </c>
      <c r="H18" s="102"/>
      <c r="I18" s="112">
        <f ca="1">IF(G18&lt;$E$9, G18,$E$9)</f>
        <v>110</v>
      </c>
      <c r="J18" s="104">
        <f t="shared" ref="J18:J81" ca="1" si="0">I18*$E$5</f>
        <v>5500</v>
      </c>
      <c r="K18" s="113">
        <f t="shared" ref="K18:K81" ca="1" si="1">IF(G18&lt;=$E$9,($E$9-G18)*$E$6,0)</f>
        <v>0</v>
      </c>
      <c r="L18" s="113">
        <f t="shared" ref="L18:L81" ca="1" si="2">IF(G18&lt;=$E$9,0,(G18-$E$9)*$E$7)</f>
        <v>30.095918231723999</v>
      </c>
      <c r="M18" s="104">
        <f t="shared" ref="M18:M81" ca="1" si="3">J18-K18-L18</f>
        <v>5469.9040817682762</v>
      </c>
    </row>
    <row r="19" spans="6:13" x14ac:dyDescent="0.25">
      <c r="F19" s="102">
        <v>4</v>
      </c>
      <c r="G19" s="112">
        <f ca="1">NORMINV(RAND(),$E$12,$E$13)</f>
        <v>107.00619493747601</v>
      </c>
      <c r="H19" s="102"/>
      <c r="I19" s="112">
        <f ca="1">IF(G19&lt;$E$9, G19,$E$9)</f>
        <v>107.00619493747601</v>
      </c>
      <c r="J19" s="104">
        <f t="shared" ca="1" si="0"/>
        <v>5350.3097468738006</v>
      </c>
      <c r="K19" s="114">
        <f t="shared" ca="1" si="1"/>
        <v>44.907075937859844</v>
      </c>
      <c r="L19" s="112">
        <f t="shared" ca="1" si="2"/>
        <v>0</v>
      </c>
      <c r="M19" s="104">
        <f t="shared" ca="1" si="3"/>
        <v>5305.4026709359405</v>
      </c>
    </row>
    <row r="20" spans="6:13" x14ac:dyDescent="0.25">
      <c r="F20" s="102">
        <v>5</v>
      </c>
      <c r="G20" s="112">
        <f t="shared" ref="G20:G83" ca="1" si="4">NORMINV(RAND(),$E$12,$E$13)</f>
        <v>110.10660962872385</v>
      </c>
      <c r="H20" s="102"/>
      <c r="I20" s="112">
        <f t="shared" ref="I20:I83" ca="1" si="5">IF(G20&lt;$E$9, G20,$E$9)</f>
        <v>110</v>
      </c>
      <c r="J20" s="104">
        <f t="shared" ca="1" si="0"/>
        <v>5500</v>
      </c>
      <c r="K20" s="113">
        <f t="shared" ca="1" si="1"/>
        <v>0</v>
      </c>
      <c r="L20" s="113">
        <f t="shared" ca="1" si="2"/>
        <v>3.1982888617153549</v>
      </c>
      <c r="M20" s="104">
        <f t="shared" ca="1" si="3"/>
        <v>5496.8017111382851</v>
      </c>
    </row>
    <row r="21" spans="6:13" x14ac:dyDescent="0.25">
      <c r="F21" s="102">
        <v>6</v>
      </c>
      <c r="G21" s="112">
        <f t="shared" ca="1" si="4"/>
        <v>90.823699855389719</v>
      </c>
      <c r="H21" s="102"/>
      <c r="I21" s="112">
        <f t="shared" ca="1" si="5"/>
        <v>90.823699855389719</v>
      </c>
      <c r="J21" s="104">
        <f t="shared" ca="1" si="0"/>
        <v>4541.1849927694857</v>
      </c>
      <c r="K21" s="114">
        <f t="shared" ca="1" si="1"/>
        <v>287.64450216915418</v>
      </c>
      <c r="L21" s="112">
        <f t="shared" ca="1" si="2"/>
        <v>0</v>
      </c>
      <c r="M21" s="104">
        <f t="shared" ca="1" si="3"/>
        <v>4253.5404906003314</v>
      </c>
    </row>
    <row r="22" spans="6:13" x14ac:dyDescent="0.25">
      <c r="F22" s="102">
        <v>7</v>
      </c>
      <c r="G22" s="112">
        <f t="shared" ca="1" si="4"/>
        <v>96.618104965446307</v>
      </c>
      <c r="H22" s="102"/>
      <c r="I22" s="112">
        <f t="shared" ca="1" si="5"/>
        <v>96.618104965446307</v>
      </c>
      <c r="J22" s="104">
        <f t="shared" ca="1" si="0"/>
        <v>4830.9052482723155</v>
      </c>
      <c r="K22" s="113">
        <f t="shared" ca="1" si="1"/>
        <v>200.72842551830541</v>
      </c>
      <c r="L22" s="113">
        <f t="shared" ca="1" si="2"/>
        <v>0</v>
      </c>
      <c r="M22" s="104">
        <f t="shared" ca="1" si="3"/>
        <v>4630.1768227540097</v>
      </c>
    </row>
    <row r="23" spans="6:13" x14ac:dyDescent="0.25">
      <c r="F23" s="102">
        <v>8</v>
      </c>
      <c r="G23" s="112">
        <f t="shared" ca="1" si="4"/>
        <v>80.505321954951654</v>
      </c>
      <c r="H23" s="102"/>
      <c r="I23" s="112">
        <f t="shared" ca="1" si="5"/>
        <v>80.505321954951654</v>
      </c>
      <c r="J23" s="104">
        <f t="shared" ca="1" si="0"/>
        <v>4025.2660977475825</v>
      </c>
      <c r="K23" s="114">
        <f t="shared" ca="1" si="1"/>
        <v>442.42017067572522</v>
      </c>
      <c r="L23" s="112">
        <f t="shared" ca="1" si="2"/>
        <v>0</v>
      </c>
      <c r="M23" s="104">
        <f t="shared" ca="1" si="3"/>
        <v>3582.8459270718572</v>
      </c>
    </row>
    <row r="24" spans="6:13" x14ac:dyDescent="0.25">
      <c r="F24" s="102">
        <v>9</v>
      </c>
      <c r="G24" s="112">
        <f t="shared" ca="1" si="4"/>
        <v>66.876278062385353</v>
      </c>
      <c r="H24" s="102"/>
      <c r="I24" s="112">
        <f t="shared" ca="1" si="5"/>
        <v>66.876278062385353</v>
      </c>
      <c r="J24" s="104">
        <f t="shared" ca="1" si="0"/>
        <v>3343.8139031192677</v>
      </c>
      <c r="K24" s="113">
        <f t="shared" ca="1" si="1"/>
        <v>646.85582906421973</v>
      </c>
      <c r="L24" s="113">
        <f t="shared" ca="1" si="2"/>
        <v>0</v>
      </c>
      <c r="M24" s="104">
        <f t="shared" ca="1" si="3"/>
        <v>2696.9580740550482</v>
      </c>
    </row>
    <row r="25" spans="6:13" x14ac:dyDescent="0.25">
      <c r="F25" s="102">
        <v>10</v>
      </c>
      <c r="G25" s="112">
        <f ca="1">NORMINV(RAND(),$E$12,$E$13)</f>
        <v>86.037642389872744</v>
      </c>
      <c r="H25" s="102"/>
      <c r="I25" s="112">
        <f t="shared" ca="1" si="5"/>
        <v>86.037642389872744</v>
      </c>
      <c r="J25" s="104">
        <f t="shared" ca="1" si="0"/>
        <v>4301.8821194936372</v>
      </c>
      <c r="K25" s="114">
        <f t="shared" ca="1" si="1"/>
        <v>359.43536415190886</v>
      </c>
      <c r="L25" s="112">
        <f t="shared" ca="1" si="2"/>
        <v>0</v>
      </c>
      <c r="M25" s="104">
        <f t="shared" ca="1" si="3"/>
        <v>3942.4467553417285</v>
      </c>
    </row>
    <row r="26" spans="6:13" x14ac:dyDescent="0.25">
      <c r="F26" s="102">
        <v>11</v>
      </c>
      <c r="G26" s="112">
        <f ca="1">NORMINV(RAND(),$E$12,$E$13)</f>
        <v>94.294360290158451</v>
      </c>
      <c r="H26" s="102"/>
      <c r="I26" s="112">
        <f t="shared" ca="1" si="5"/>
        <v>94.294360290158451</v>
      </c>
      <c r="J26" s="104">
        <f t="shared" ca="1" si="0"/>
        <v>4714.7180145079228</v>
      </c>
      <c r="K26" s="113">
        <f t="shared" ca="1" si="1"/>
        <v>235.58459564762325</v>
      </c>
      <c r="L26" s="113">
        <f t="shared" ca="1" si="2"/>
        <v>0</v>
      </c>
      <c r="M26" s="104">
        <f t="shared" ca="1" si="3"/>
        <v>4479.1334188602996</v>
      </c>
    </row>
    <row r="27" spans="6:13" x14ac:dyDescent="0.25">
      <c r="F27" s="102">
        <v>12</v>
      </c>
      <c r="G27" s="112">
        <f t="shared" ca="1" si="4"/>
        <v>88.69082571914528</v>
      </c>
      <c r="H27" s="102"/>
      <c r="I27" s="112">
        <f t="shared" ca="1" si="5"/>
        <v>88.69082571914528</v>
      </c>
      <c r="J27" s="104">
        <f t="shared" ca="1" si="0"/>
        <v>4434.5412859572643</v>
      </c>
      <c r="K27" s="114">
        <f t="shared" ca="1" si="1"/>
        <v>319.63761421282078</v>
      </c>
      <c r="L27" s="112">
        <f t="shared" ca="1" si="2"/>
        <v>0</v>
      </c>
      <c r="M27" s="104">
        <f t="shared" ca="1" si="3"/>
        <v>4114.9036717444433</v>
      </c>
    </row>
    <row r="28" spans="6:13" x14ac:dyDescent="0.25">
      <c r="F28" s="102">
        <v>13</v>
      </c>
      <c r="G28" s="112">
        <f t="shared" ca="1" si="4"/>
        <v>84.25341058010288</v>
      </c>
      <c r="H28" s="102"/>
      <c r="I28" s="112">
        <f t="shared" ca="1" si="5"/>
        <v>84.25341058010288</v>
      </c>
      <c r="J28" s="104">
        <f t="shared" ca="1" si="0"/>
        <v>4212.6705290051441</v>
      </c>
      <c r="K28" s="113">
        <f t="shared" ca="1" si="1"/>
        <v>386.19884129845678</v>
      </c>
      <c r="L28" s="113">
        <f t="shared" ca="1" si="2"/>
        <v>0</v>
      </c>
      <c r="M28" s="104">
        <f t="shared" ca="1" si="3"/>
        <v>3826.4716877066871</v>
      </c>
    </row>
    <row r="29" spans="6:13" x14ac:dyDescent="0.25">
      <c r="F29" s="102">
        <v>14</v>
      </c>
      <c r="G29" s="112">
        <f t="shared" ca="1" si="4"/>
        <v>121.56547863504487</v>
      </c>
      <c r="H29" s="102"/>
      <c r="I29" s="112">
        <f t="shared" ca="1" si="5"/>
        <v>110</v>
      </c>
      <c r="J29" s="104">
        <f t="shared" ca="1" si="0"/>
        <v>5500</v>
      </c>
      <c r="K29" s="114">
        <f t="shared" ca="1" si="1"/>
        <v>0</v>
      </c>
      <c r="L29" s="112">
        <f t="shared" ca="1" si="2"/>
        <v>346.96435905134604</v>
      </c>
      <c r="M29" s="104">
        <f t="shared" ca="1" si="3"/>
        <v>5153.035640948654</v>
      </c>
    </row>
    <row r="30" spans="6:13" x14ac:dyDescent="0.25">
      <c r="F30" s="102">
        <v>15</v>
      </c>
      <c r="G30" s="112">
        <f t="shared" ca="1" si="4"/>
        <v>112.37569240531285</v>
      </c>
      <c r="H30" s="102"/>
      <c r="I30" s="112">
        <f t="shared" ca="1" si="5"/>
        <v>110</v>
      </c>
      <c r="J30" s="104">
        <f t="shared" ca="1" si="0"/>
        <v>5500</v>
      </c>
      <c r="K30" s="113">
        <f t="shared" ca="1" si="1"/>
        <v>0</v>
      </c>
      <c r="L30" s="113">
        <f t="shared" ca="1" si="2"/>
        <v>71.270772159385416</v>
      </c>
      <c r="M30" s="104">
        <f t="shared" ca="1" si="3"/>
        <v>5428.7292278406148</v>
      </c>
    </row>
    <row r="31" spans="6:13" x14ac:dyDescent="0.25">
      <c r="F31" s="102">
        <v>16</v>
      </c>
      <c r="G31" s="112">
        <f t="shared" ca="1" si="4"/>
        <v>99.105253471460216</v>
      </c>
      <c r="H31" s="102"/>
      <c r="I31" s="112">
        <f t="shared" ca="1" si="5"/>
        <v>99.105253471460216</v>
      </c>
      <c r="J31" s="104">
        <f t="shared" ca="1" si="0"/>
        <v>4955.2626735730109</v>
      </c>
      <c r="K31" s="114">
        <f t="shared" ca="1" si="1"/>
        <v>163.42119792809677</v>
      </c>
      <c r="L31" s="112">
        <f t="shared" ca="1" si="2"/>
        <v>0</v>
      </c>
      <c r="M31" s="104">
        <f t="shared" ca="1" si="3"/>
        <v>4791.8414756449138</v>
      </c>
    </row>
    <row r="32" spans="6:13" x14ac:dyDescent="0.25">
      <c r="F32" s="102">
        <v>17</v>
      </c>
      <c r="G32" s="112">
        <f t="shared" ca="1" si="4"/>
        <v>163.39602675920867</v>
      </c>
      <c r="H32" s="102"/>
      <c r="I32" s="112">
        <f t="shared" ca="1" si="5"/>
        <v>110</v>
      </c>
      <c r="J32" s="104">
        <f t="shared" ca="1" si="0"/>
        <v>5500</v>
      </c>
      <c r="K32" s="113">
        <f t="shared" ca="1" si="1"/>
        <v>0</v>
      </c>
      <c r="L32" s="113">
        <f t="shared" ca="1" si="2"/>
        <v>1601.88080277626</v>
      </c>
      <c r="M32" s="104">
        <f t="shared" ca="1" si="3"/>
        <v>3898.1191972237402</v>
      </c>
    </row>
    <row r="33" spans="6:13" x14ac:dyDescent="0.25">
      <c r="F33" s="102">
        <v>18</v>
      </c>
      <c r="G33" s="112">
        <f t="shared" ca="1" si="4"/>
        <v>85.651715184446545</v>
      </c>
      <c r="H33" s="102"/>
      <c r="I33" s="112">
        <f t="shared" ca="1" si="5"/>
        <v>85.651715184446545</v>
      </c>
      <c r="J33" s="104">
        <f t="shared" ca="1" si="0"/>
        <v>4282.5857592223274</v>
      </c>
      <c r="K33" s="114">
        <f t="shared" ca="1" si="1"/>
        <v>365.2242722333018</v>
      </c>
      <c r="L33" s="112">
        <f t="shared" ca="1" si="2"/>
        <v>0</v>
      </c>
      <c r="M33" s="104">
        <f t="shared" ca="1" si="3"/>
        <v>3917.3614869890257</v>
      </c>
    </row>
    <row r="34" spans="6:13" x14ac:dyDescent="0.25">
      <c r="F34" s="102">
        <v>19</v>
      </c>
      <c r="G34" s="112">
        <f t="shared" ca="1" si="4"/>
        <v>118.84400127843277</v>
      </c>
      <c r="H34" s="102"/>
      <c r="I34" s="112">
        <f t="shared" ca="1" si="5"/>
        <v>110</v>
      </c>
      <c r="J34" s="104">
        <f t="shared" ca="1" si="0"/>
        <v>5500</v>
      </c>
      <c r="K34" s="113">
        <f t="shared" ca="1" si="1"/>
        <v>0</v>
      </c>
      <c r="L34" s="113">
        <f t="shared" ca="1" si="2"/>
        <v>265.32003835298315</v>
      </c>
      <c r="M34" s="104">
        <f t="shared" ca="1" si="3"/>
        <v>5234.6799616470171</v>
      </c>
    </row>
    <row r="35" spans="6:13" x14ac:dyDescent="0.25">
      <c r="F35" s="102">
        <v>20</v>
      </c>
      <c r="G35" s="112">
        <f t="shared" ca="1" si="4"/>
        <v>86.800760592925073</v>
      </c>
      <c r="H35" s="102"/>
      <c r="I35" s="112">
        <f t="shared" ca="1" si="5"/>
        <v>86.800760592925073</v>
      </c>
      <c r="J35" s="104">
        <f t="shared" ca="1" si="0"/>
        <v>4340.0380296462536</v>
      </c>
      <c r="K35" s="114">
        <f t="shared" ca="1" si="1"/>
        <v>347.98859110612392</v>
      </c>
      <c r="L35" s="112">
        <f t="shared" ca="1" si="2"/>
        <v>0</v>
      </c>
      <c r="M35" s="104">
        <f t="shared" ca="1" si="3"/>
        <v>3992.0494385401298</v>
      </c>
    </row>
    <row r="36" spans="6:13" x14ac:dyDescent="0.25">
      <c r="F36" s="102">
        <v>21</v>
      </c>
      <c r="G36" s="112">
        <f t="shared" ca="1" si="4"/>
        <v>124.82997005575135</v>
      </c>
      <c r="H36" s="102"/>
      <c r="I36" s="112">
        <f t="shared" ca="1" si="5"/>
        <v>110</v>
      </c>
      <c r="J36" s="104">
        <f t="shared" ca="1" si="0"/>
        <v>5500</v>
      </c>
      <c r="K36" s="113">
        <f t="shared" ca="1" si="1"/>
        <v>0</v>
      </c>
      <c r="L36" s="113">
        <f t="shared" ca="1" si="2"/>
        <v>444.89910167254038</v>
      </c>
      <c r="M36" s="104">
        <f t="shared" ca="1" si="3"/>
        <v>5055.1008983274596</v>
      </c>
    </row>
    <row r="37" spans="6:13" x14ac:dyDescent="0.25">
      <c r="F37" s="102">
        <v>22</v>
      </c>
      <c r="G37" s="112">
        <f t="shared" ca="1" si="4"/>
        <v>104.57146491136479</v>
      </c>
      <c r="H37" s="102"/>
      <c r="I37" s="112">
        <f t="shared" ca="1" si="5"/>
        <v>104.57146491136479</v>
      </c>
      <c r="J37" s="104">
        <f t="shared" ca="1" si="0"/>
        <v>5228.5732455682391</v>
      </c>
      <c r="K37" s="114">
        <f t="shared" ca="1" si="1"/>
        <v>81.428026329528223</v>
      </c>
      <c r="L37" s="112">
        <f t="shared" ca="1" si="2"/>
        <v>0</v>
      </c>
      <c r="M37" s="104">
        <f t="shared" ca="1" si="3"/>
        <v>5147.1452192387105</v>
      </c>
    </row>
    <row r="38" spans="6:13" x14ac:dyDescent="0.25">
      <c r="F38" s="102">
        <v>23</v>
      </c>
      <c r="G38" s="112">
        <f t="shared" ca="1" si="4"/>
        <v>96.771034733992948</v>
      </c>
      <c r="H38" s="102"/>
      <c r="I38" s="112">
        <f t="shared" ca="1" si="5"/>
        <v>96.771034733992948</v>
      </c>
      <c r="J38" s="104">
        <f t="shared" ca="1" si="0"/>
        <v>4838.5517366996473</v>
      </c>
      <c r="K38" s="113">
        <f t="shared" ca="1" si="1"/>
        <v>198.43447899010579</v>
      </c>
      <c r="L38" s="113">
        <f t="shared" ca="1" si="2"/>
        <v>0</v>
      </c>
      <c r="M38" s="104">
        <f t="shared" ca="1" si="3"/>
        <v>4640.1172577095413</v>
      </c>
    </row>
    <row r="39" spans="6:13" x14ac:dyDescent="0.25">
      <c r="F39" s="102">
        <v>24</v>
      </c>
      <c r="G39" s="112">
        <f t="shared" ca="1" si="4"/>
        <v>157.36524212383225</v>
      </c>
      <c r="H39" s="102"/>
      <c r="I39" s="112">
        <f t="shared" ca="1" si="5"/>
        <v>110</v>
      </c>
      <c r="J39" s="104">
        <f t="shared" ca="1" si="0"/>
        <v>5500</v>
      </c>
      <c r="K39" s="114">
        <f t="shared" ca="1" si="1"/>
        <v>0</v>
      </c>
      <c r="L39" s="112">
        <f t="shared" ca="1" si="2"/>
        <v>1420.9572637149674</v>
      </c>
      <c r="M39" s="104">
        <f t="shared" ca="1" si="3"/>
        <v>4079.0427362850323</v>
      </c>
    </row>
    <row r="40" spans="6:13" x14ac:dyDescent="0.25">
      <c r="F40" s="102">
        <v>25</v>
      </c>
      <c r="G40" s="112">
        <f t="shared" ca="1" si="4"/>
        <v>109.44111374164824</v>
      </c>
      <c r="H40" s="102"/>
      <c r="I40" s="112">
        <f t="shared" ca="1" si="5"/>
        <v>109.44111374164824</v>
      </c>
      <c r="J40" s="104">
        <f t="shared" ca="1" si="0"/>
        <v>5472.0556870824121</v>
      </c>
      <c r="K40" s="113">
        <f t="shared" ca="1" si="1"/>
        <v>8.3832938752764363</v>
      </c>
      <c r="L40" s="113">
        <f t="shared" ca="1" si="2"/>
        <v>0</v>
      </c>
      <c r="M40" s="104">
        <f t="shared" ca="1" si="3"/>
        <v>5463.6723932071354</v>
      </c>
    </row>
    <row r="41" spans="6:13" x14ac:dyDescent="0.25">
      <c r="F41" s="102">
        <v>26</v>
      </c>
      <c r="G41" s="112">
        <f t="shared" ca="1" si="4"/>
        <v>120.29479578327712</v>
      </c>
      <c r="H41" s="102"/>
      <c r="I41" s="112">
        <f t="shared" ca="1" si="5"/>
        <v>110</v>
      </c>
      <c r="J41" s="104">
        <f t="shared" ca="1" si="0"/>
        <v>5500</v>
      </c>
      <c r="K41" s="114">
        <f t="shared" ca="1" si="1"/>
        <v>0</v>
      </c>
      <c r="L41" s="112">
        <f t="shared" ca="1" si="2"/>
        <v>308.84387349831371</v>
      </c>
      <c r="M41" s="104">
        <f t="shared" ca="1" si="3"/>
        <v>5191.1561265016862</v>
      </c>
    </row>
    <row r="42" spans="6:13" x14ac:dyDescent="0.25">
      <c r="F42" s="102">
        <v>27</v>
      </c>
      <c r="G42" s="112">
        <f t="shared" ca="1" si="4"/>
        <v>90.829637599993148</v>
      </c>
      <c r="H42" s="102"/>
      <c r="I42" s="112">
        <f t="shared" ca="1" si="5"/>
        <v>90.829637599993148</v>
      </c>
      <c r="J42" s="104">
        <f t="shared" ca="1" si="0"/>
        <v>4541.4818799996574</v>
      </c>
      <c r="K42" s="113">
        <f t="shared" ca="1" si="1"/>
        <v>287.55543600010276</v>
      </c>
      <c r="L42" s="113">
        <f t="shared" ca="1" si="2"/>
        <v>0</v>
      </c>
      <c r="M42" s="104">
        <f t="shared" ca="1" si="3"/>
        <v>4253.926443999555</v>
      </c>
    </row>
    <row r="43" spans="6:13" x14ac:dyDescent="0.25">
      <c r="F43" s="102">
        <v>28</v>
      </c>
      <c r="G43" s="112">
        <f t="shared" ca="1" si="4"/>
        <v>71.255331353669021</v>
      </c>
      <c r="H43" s="102"/>
      <c r="I43" s="112">
        <f t="shared" ca="1" si="5"/>
        <v>71.255331353669021</v>
      </c>
      <c r="J43" s="104">
        <f t="shared" ca="1" si="0"/>
        <v>3562.7665676834513</v>
      </c>
      <c r="K43" s="114">
        <f t="shared" ca="1" si="1"/>
        <v>581.17002969496468</v>
      </c>
      <c r="L43" s="112">
        <f t="shared" ca="1" si="2"/>
        <v>0</v>
      </c>
      <c r="M43" s="104">
        <f t="shared" ca="1" si="3"/>
        <v>2981.5965379884865</v>
      </c>
    </row>
    <row r="44" spans="6:13" x14ac:dyDescent="0.25">
      <c r="F44" s="102">
        <v>29</v>
      </c>
      <c r="G44" s="112">
        <f t="shared" ca="1" si="4"/>
        <v>106.24754732168121</v>
      </c>
      <c r="H44" s="102"/>
      <c r="I44" s="112">
        <f t="shared" ca="1" si="5"/>
        <v>106.24754732168121</v>
      </c>
      <c r="J44" s="104">
        <f t="shared" ca="1" si="0"/>
        <v>5312.3773660840607</v>
      </c>
      <c r="K44" s="113">
        <f t="shared" ca="1" si="1"/>
        <v>56.286790174781842</v>
      </c>
      <c r="L44" s="113">
        <f t="shared" ca="1" si="2"/>
        <v>0</v>
      </c>
      <c r="M44" s="104">
        <f t="shared" ca="1" si="3"/>
        <v>5256.0905759092784</v>
      </c>
    </row>
    <row r="45" spans="6:13" x14ac:dyDescent="0.25">
      <c r="F45" s="102">
        <v>30</v>
      </c>
      <c r="G45" s="112">
        <f t="shared" ca="1" si="4"/>
        <v>98.268053405552791</v>
      </c>
      <c r="H45" s="102"/>
      <c r="I45" s="112">
        <f t="shared" ca="1" si="5"/>
        <v>98.268053405552791</v>
      </c>
      <c r="J45" s="104">
        <f t="shared" ca="1" si="0"/>
        <v>4913.4026702776391</v>
      </c>
      <c r="K45" s="114">
        <f t="shared" ca="1" si="1"/>
        <v>175.97919891670813</v>
      </c>
      <c r="L45" s="112">
        <f t="shared" ca="1" si="2"/>
        <v>0</v>
      </c>
      <c r="M45" s="104">
        <f t="shared" ca="1" si="3"/>
        <v>4737.4234713609312</v>
      </c>
    </row>
    <row r="46" spans="6:13" x14ac:dyDescent="0.25">
      <c r="F46" s="102">
        <v>31</v>
      </c>
      <c r="G46" s="112">
        <f t="shared" ca="1" si="4"/>
        <v>107.45746018320705</v>
      </c>
      <c r="H46" s="102"/>
      <c r="I46" s="112">
        <f t="shared" ca="1" si="5"/>
        <v>107.45746018320705</v>
      </c>
      <c r="J46" s="104">
        <f t="shared" ca="1" si="0"/>
        <v>5372.873009160352</v>
      </c>
      <c r="K46" s="113">
        <f t="shared" ca="1" si="1"/>
        <v>38.138097251894294</v>
      </c>
      <c r="L46" s="113">
        <f t="shared" ca="1" si="2"/>
        <v>0</v>
      </c>
      <c r="M46" s="104">
        <f t="shared" ca="1" si="3"/>
        <v>5334.7349119084574</v>
      </c>
    </row>
    <row r="47" spans="6:13" x14ac:dyDescent="0.25">
      <c r="F47" s="102">
        <v>32</v>
      </c>
      <c r="G47" s="112">
        <f t="shared" ca="1" si="4"/>
        <v>99.5177415043579</v>
      </c>
      <c r="H47" s="102"/>
      <c r="I47" s="112">
        <f t="shared" ca="1" si="5"/>
        <v>99.5177415043579</v>
      </c>
      <c r="J47" s="104">
        <f t="shared" ca="1" si="0"/>
        <v>4975.8870752178955</v>
      </c>
      <c r="K47" s="114">
        <f t="shared" ca="1" si="1"/>
        <v>157.23387743463149</v>
      </c>
      <c r="L47" s="112">
        <f t="shared" ca="1" si="2"/>
        <v>0</v>
      </c>
      <c r="M47" s="104">
        <f t="shared" ca="1" si="3"/>
        <v>4818.6531977832637</v>
      </c>
    </row>
    <row r="48" spans="6:13" x14ac:dyDescent="0.25">
      <c r="F48" s="102">
        <v>33</v>
      </c>
      <c r="G48" s="112">
        <f t="shared" ca="1" si="4"/>
        <v>78.302700097903141</v>
      </c>
      <c r="H48" s="102"/>
      <c r="I48" s="112">
        <f t="shared" ca="1" si="5"/>
        <v>78.302700097903141</v>
      </c>
      <c r="J48" s="104">
        <f t="shared" ca="1" si="0"/>
        <v>3915.1350048951572</v>
      </c>
      <c r="K48" s="113">
        <f t="shared" ca="1" si="1"/>
        <v>475.45949853145288</v>
      </c>
      <c r="L48" s="113">
        <f t="shared" ca="1" si="2"/>
        <v>0</v>
      </c>
      <c r="M48" s="104">
        <f t="shared" ca="1" si="3"/>
        <v>3439.6755063637042</v>
      </c>
    </row>
    <row r="49" spans="6:13" x14ac:dyDescent="0.25">
      <c r="F49" s="102">
        <v>34</v>
      </c>
      <c r="G49" s="112">
        <f t="shared" ca="1" si="4"/>
        <v>102.14311593934525</v>
      </c>
      <c r="H49" s="102"/>
      <c r="I49" s="112">
        <f t="shared" ca="1" si="5"/>
        <v>102.14311593934525</v>
      </c>
      <c r="J49" s="104">
        <f t="shared" ca="1" si="0"/>
        <v>5107.1557969672622</v>
      </c>
      <c r="K49" s="114">
        <f t="shared" ca="1" si="1"/>
        <v>117.85326090982124</v>
      </c>
      <c r="L49" s="112">
        <f t="shared" ca="1" si="2"/>
        <v>0</v>
      </c>
      <c r="M49" s="104">
        <f t="shared" ca="1" si="3"/>
        <v>4989.3025360574411</v>
      </c>
    </row>
    <row r="50" spans="6:13" x14ac:dyDescent="0.25">
      <c r="F50" s="102">
        <v>35</v>
      </c>
      <c r="G50" s="112">
        <f t="shared" ca="1" si="4"/>
        <v>108.47919055224074</v>
      </c>
      <c r="H50" s="102"/>
      <c r="I50" s="112">
        <f t="shared" ca="1" si="5"/>
        <v>108.47919055224074</v>
      </c>
      <c r="J50" s="104">
        <f t="shared" ca="1" si="0"/>
        <v>5423.9595276120372</v>
      </c>
      <c r="K50" s="113">
        <f t="shared" ca="1" si="1"/>
        <v>22.812141716388936</v>
      </c>
      <c r="L50" s="113">
        <f t="shared" ca="1" si="2"/>
        <v>0</v>
      </c>
      <c r="M50" s="104">
        <f t="shared" ca="1" si="3"/>
        <v>5401.1473858956479</v>
      </c>
    </row>
    <row r="51" spans="6:13" x14ac:dyDescent="0.25">
      <c r="F51" s="102">
        <v>36</v>
      </c>
      <c r="G51" s="112">
        <f t="shared" ca="1" si="4"/>
        <v>132.45501241196067</v>
      </c>
      <c r="H51" s="102"/>
      <c r="I51" s="112">
        <f t="shared" ca="1" si="5"/>
        <v>110</v>
      </c>
      <c r="J51" s="104">
        <f t="shared" ca="1" si="0"/>
        <v>5500</v>
      </c>
      <c r="K51" s="114">
        <f t="shared" ca="1" si="1"/>
        <v>0</v>
      </c>
      <c r="L51" s="112">
        <f t="shared" ca="1" si="2"/>
        <v>673.65037235882005</v>
      </c>
      <c r="M51" s="104">
        <f t="shared" ca="1" si="3"/>
        <v>4826.3496276411797</v>
      </c>
    </row>
    <row r="52" spans="6:13" x14ac:dyDescent="0.25">
      <c r="F52" s="102">
        <v>37</v>
      </c>
      <c r="G52" s="112">
        <f t="shared" ca="1" si="4"/>
        <v>73.339247359012759</v>
      </c>
      <c r="H52" s="102"/>
      <c r="I52" s="112">
        <f t="shared" ca="1" si="5"/>
        <v>73.339247359012759</v>
      </c>
      <c r="J52" s="104">
        <f t="shared" ca="1" si="0"/>
        <v>3666.9623679506381</v>
      </c>
      <c r="K52" s="113">
        <f t="shared" ca="1" si="1"/>
        <v>549.91128961480865</v>
      </c>
      <c r="L52" s="113">
        <f t="shared" ca="1" si="2"/>
        <v>0</v>
      </c>
      <c r="M52" s="104">
        <f t="shared" ca="1" si="3"/>
        <v>3117.0510783358295</v>
      </c>
    </row>
    <row r="53" spans="6:13" x14ac:dyDescent="0.25">
      <c r="F53" s="102">
        <v>38</v>
      </c>
      <c r="G53" s="112">
        <f t="shared" ca="1" si="4"/>
        <v>106.39270457313444</v>
      </c>
      <c r="H53" s="102"/>
      <c r="I53" s="112">
        <f t="shared" ca="1" si="5"/>
        <v>106.39270457313444</v>
      </c>
      <c r="J53" s="104">
        <f t="shared" ca="1" si="0"/>
        <v>5319.6352286567217</v>
      </c>
      <c r="K53" s="114">
        <f t="shared" ca="1" si="1"/>
        <v>54.109431402983432</v>
      </c>
      <c r="L53" s="112">
        <f t="shared" ca="1" si="2"/>
        <v>0</v>
      </c>
      <c r="M53" s="104">
        <f t="shared" ca="1" si="3"/>
        <v>5265.5257972537383</v>
      </c>
    </row>
    <row r="54" spans="6:13" x14ac:dyDescent="0.25">
      <c r="F54" s="102">
        <v>39</v>
      </c>
      <c r="G54" s="112">
        <f t="shared" ca="1" si="4"/>
        <v>76.138112825863743</v>
      </c>
      <c r="H54" s="102"/>
      <c r="I54" s="112">
        <f t="shared" ca="1" si="5"/>
        <v>76.138112825863743</v>
      </c>
      <c r="J54" s="104">
        <f t="shared" ca="1" si="0"/>
        <v>3806.9056412931873</v>
      </c>
      <c r="K54" s="113">
        <f t="shared" ca="1" si="1"/>
        <v>507.92830761204385</v>
      </c>
      <c r="L54" s="113">
        <f t="shared" ca="1" si="2"/>
        <v>0</v>
      </c>
      <c r="M54" s="104">
        <f t="shared" ca="1" si="3"/>
        <v>3298.9773336811436</v>
      </c>
    </row>
    <row r="55" spans="6:13" x14ac:dyDescent="0.25">
      <c r="F55" s="102">
        <v>40</v>
      </c>
      <c r="G55" s="112">
        <f t="shared" ca="1" si="4"/>
        <v>113.41200911300093</v>
      </c>
      <c r="H55" s="102"/>
      <c r="I55" s="112">
        <f t="shared" ca="1" si="5"/>
        <v>110</v>
      </c>
      <c r="J55" s="104">
        <f t="shared" ca="1" si="0"/>
        <v>5500</v>
      </c>
      <c r="K55" s="114">
        <f t="shared" ca="1" si="1"/>
        <v>0</v>
      </c>
      <c r="L55" s="112">
        <f t="shared" ca="1" si="2"/>
        <v>102.36027339002803</v>
      </c>
      <c r="M55" s="104">
        <f t="shared" ca="1" si="3"/>
        <v>5397.6397266099721</v>
      </c>
    </row>
    <row r="56" spans="6:13" x14ac:dyDescent="0.25">
      <c r="F56" s="102">
        <v>41</v>
      </c>
      <c r="G56" s="112">
        <f t="shared" ca="1" si="4"/>
        <v>81.006595444319544</v>
      </c>
      <c r="H56" s="102"/>
      <c r="I56" s="112">
        <f t="shared" ca="1" si="5"/>
        <v>81.006595444319544</v>
      </c>
      <c r="J56" s="104">
        <f t="shared" ca="1" si="0"/>
        <v>4050.3297722159773</v>
      </c>
      <c r="K56" s="113">
        <f t="shared" ca="1" si="1"/>
        <v>434.90106833520684</v>
      </c>
      <c r="L56" s="113">
        <f t="shared" ca="1" si="2"/>
        <v>0</v>
      </c>
      <c r="M56" s="104">
        <f t="shared" ca="1" si="3"/>
        <v>3615.4287038807706</v>
      </c>
    </row>
    <row r="57" spans="6:13" x14ac:dyDescent="0.25">
      <c r="F57" s="102">
        <v>42</v>
      </c>
      <c r="G57" s="112">
        <f t="shared" ca="1" si="4"/>
        <v>146.46854326095237</v>
      </c>
      <c r="H57" s="102"/>
      <c r="I57" s="112">
        <f t="shared" ca="1" si="5"/>
        <v>110</v>
      </c>
      <c r="J57" s="104">
        <f t="shared" ca="1" si="0"/>
        <v>5500</v>
      </c>
      <c r="K57" s="114">
        <f t="shared" ca="1" si="1"/>
        <v>0</v>
      </c>
      <c r="L57" s="112">
        <f t="shared" ca="1" si="2"/>
        <v>1094.0562978285711</v>
      </c>
      <c r="M57" s="104">
        <f t="shared" ca="1" si="3"/>
        <v>4405.9437021714293</v>
      </c>
    </row>
    <row r="58" spans="6:13" x14ac:dyDescent="0.25">
      <c r="F58" s="102">
        <v>43</v>
      </c>
      <c r="G58" s="112">
        <f t="shared" ca="1" si="4"/>
        <v>85.596964830112995</v>
      </c>
      <c r="H58" s="102"/>
      <c r="I58" s="112">
        <f t="shared" ca="1" si="5"/>
        <v>85.596964830112995</v>
      </c>
      <c r="J58" s="104">
        <f t="shared" ca="1" si="0"/>
        <v>4279.8482415056496</v>
      </c>
      <c r="K58" s="113">
        <f t="shared" ca="1" si="1"/>
        <v>366.04552754830507</v>
      </c>
      <c r="L58" s="113">
        <f t="shared" ca="1" si="2"/>
        <v>0</v>
      </c>
      <c r="M58" s="104">
        <f t="shared" ca="1" si="3"/>
        <v>3913.8027139573446</v>
      </c>
    </row>
    <row r="59" spans="6:13" x14ac:dyDescent="0.25">
      <c r="F59" s="102">
        <v>44</v>
      </c>
      <c r="G59" s="112">
        <f t="shared" ca="1" si="4"/>
        <v>134.20362095640155</v>
      </c>
      <c r="H59" s="102"/>
      <c r="I59" s="112">
        <f t="shared" ca="1" si="5"/>
        <v>110</v>
      </c>
      <c r="J59" s="104">
        <f t="shared" ca="1" si="0"/>
        <v>5500</v>
      </c>
      <c r="K59" s="114">
        <f t="shared" ca="1" si="1"/>
        <v>0</v>
      </c>
      <c r="L59" s="112">
        <f t="shared" ca="1" si="2"/>
        <v>726.10862869204652</v>
      </c>
      <c r="M59" s="104">
        <f t="shared" ca="1" si="3"/>
        <v>4773.8913713079537</v>
      </c>
    </row>
    <row r="60" spans="6:13" x14ac:dyDescent="0.25">
      <c r="F60" s="102">
        <v>45</v>
      </c>
      <c r="G60" s="112">
        <f t="shared" ca="1" si="4"/>
        <v>100.3871547278371</v>
      </c>
      <c r="H60" s="102"/>
      <c r="I60" s="112">
        <f t="shared" ca="1" si="5"/>
        <v>100.3871547278371</v>
      </c>
      <c r="J60" s="104">
        <f t="shared" ca="1" si="0"/>
        <v>5019.3577363918548</v>
      </c>
      <c r="K60" s="113">
        <f t="shared" ca="1" si="1"/>
        <v>144.1926790824435</v>
      </c>
      <c r="L60" s="113">
        <f t="shared" ca="1" si="2"/>
        <v>0</v>
      </c>
      <c r="M60" s="104">
        <f t="shared" ca="1" si="3"/>
        <v>4875.1650573094112</v>
      </c>
    </row>
    <row r="61" spans="6:13" x14ac:dyDescent="0.25">
      <c r="F61" s="102">
        <v>46</v>
      </c>
      <c r="G61" s="112">
        <f t="shared" ca="1" si="4"/>
        <v>84.94878772015484</v>
      </c>
      <c r="H61" s="102"/>
      <c r="I61" s="112">
        <f t="shared" ca="1" si="5"/>
        <v>84.94878772015484</v>
      </c>
      <c r="J61" s="104">
        <f t="shared" ca="1" si="0"/>
        <v>4247.4393860077416</v>
      </c>
      <c r="K61" s="114">
        <f t="shared" ca="1" si="1"/>
        <v>375.76818419767739</v>
      </c>
      <c r="L61" s="112">
        <f t="shared" ca="1" si="2"/>
        <v>0</v>
      </c>
      <c r="M61" s="104">
        <f t="shared" ca="1" si="3"/>
        <v>3871.6712018100643</v>
      </c>
    </row>
    <row r="62" spans="6:13" x14ac:dyDescent="0.25">
      <c r="F62" s="102">
        <v>47</v>
      </c>
      <c r="G62" s="112">
        <f t="shared" ca="1" si="4"/>
        <v>107.27207816610849</v>
      </c>
      <c r="H62" s="102"/>
      <c r="I62" s="112">
        <f t="shared" ca="1" si="5"/>
        <v>107.27207816610849</v>
      </c>
      <c r="J62" s="104">
        <f t="shared" ca="1" si="0"/>
        <v>5363.6039083054238</v>
      </c>
      <c r="K62" s="113">
        <f t="shared" ca="1" si="1"/>
        <v>40.918827508372715</v>
      </c>
      <c r="L62" s="113">
        <f t="shared" ca="1" si="2"/>
        <v>0</v>
      </c>
      <c r="M62" s="104">
        <f t="shared" ca="1" si="3"/>
        <v>5322.6850807970513</v>
      </c>
    </row>
    <row r="63" spans="6:13" x14ac:dyDescent="0.25">
      <c r="F63" s="102">
        <v>48</v>
      </c>
      <c r="G63" s="112">
        <f t="shared" ca="1" si="4"/>
        <v>112.18294248343167</v>
      </c>
      <c r="H63" s="102"/>
      <c r="I63" s="112">
        <f t="shared" ca="1" si="5"/>
        <v>110</v>
      </c>
      <c r="J63" s="104">
        <f t="shared" ca="1" si="0"/>
        <v>5500</v>
      </c>
      <c r="K63" s="114">
        <f t="shared" ca="1" si="1"/>
        <v>0</v>
      </c>
      <c r="L63" s="112">
        <f t="shared" ca="1" si="2"/>
        <v>65.488274502950219</v>
      </c>
      <c r="M63" s="104">
        <f t="shared" ca="1" si="3"/>
        <v>5434.5117254970501</v>
      </c>
    </row>
    <row r="64" spans="6:13" x14ac:dyDescent="0.25">
      <c r="F64" s="102">
        <v>49</v>
      </c>
      <c r="G64" s="112">
        <f t="shared" ca="1" si="4"/>
        <v>80.185692862479272</v>
      </c>
      <c r="H64" s="102"/>
      <c r="I64" s="112">
        <f t="shared" ca="1" si="5"/>
        <v>80.185692862479272</v>
      </c>
      <c r="J64" s="104">
        <f t="shared" ca="1" si="0"/>
        <v>4009.2846431239636</v>
      </c>
      <c r="K64" s="113">
        <f t="shared" ca="1" si="1"/>
        <v>447.21460706281096</v>
      </c>
      <c r="L64" s="113">
        <f t="shared" ca="1" si="2"/>
        <v>0</v>
      </c>
      <c r="M64" s="104">
        <f t="shared" ca="1" si="3"/>
        <v>3562.0700360611527</v>
      </c>
    </row>
    <row r="65" spans="6:13" x14ac:dyDescent="0.25">
      <c r="F65" s="102">
        <v>50</v>
      </c>
      <c r="G65" s="112">
        <f t="shared" ca="1" si="4"/>
        <v>69.664290775815942</v>
      </c>
      <c r="H65" s="102"/>
      <c r="I65" s="112">
        <f t="shared" ca="1" si="5"/>
        <v>69.664290775815942</v>
      </c>
      <c r="J65" s="104">
        <f t="shared" ca="1" si="0"/>
        <v>3483.2145387907972</v>
      </c>
      <c r="K65" s="114">
        <f t="shared" ca="1" si="1"/>
        <v>605.03563836276089</v>
      </c>
      <c r="L65" s="112">
        <f t="shared" ca="1" si="2"/>
        <v>0</v>
      </c>
      <c r="M65" s="104">
        <f t="shared" ca="1" si="3"/>
        <v>2878.1789004280363</v>
      </c>
    </row>
    <row r="66" spans="6:13" x14ac:dyDescent="0.25">
      <c r="F66" s="102">
        <v>51</v>
      </c>
      <c r="G66" s="112">
        <f t="shared" ca="1" si="4"/>
        <v>94.84933673114466</v>
      </c>
      <c r="H66" s="102"/>
      <c r="I66" s="112">
        <f t="shared" ca="1" si="5"/>
        <v>94.84933673114466</v>
      </c>
      <c r="J66" s="104">
        <f t="shared" ca="1" si="0"/>
        <v>4742.4668365572334</v>
      </c>
      <c r="K66" s="113">
        <f t="shared" ca="1" si="1"/>
        <v>227.25994903283009</v>
      </c>
      <c r="L66" s="113">
        <f t="shared" ca="1" si="2"/>
        <v>0</v>
      </c>
      <c r="M66" s="104">
        <f t="shared" ca="1" si="3"/>
        <v>4515.2068875244031</v>
      </c>
    </row>
    <row r="67" spans="6:13" x14ac:dyDescent="0.25">
      <c r="F67" s="102">
        <v>52</v>
      </c>
      <c r="G67" s="112">
        <f t="shared" ca="1" si="4"/>
        <v>103.78308921483787</v>
      </c>
      <c r="H67" s="102"/>
      <c r="I67" s="112">
        <f t="shared" ca="1" si="5"/>
        <v>103.78308921483787</v>
      </c>
      <c r="J67" s="104">
        <f t="shared" ca="1" si="0"/>
        <v>5189.1544607418937</v>
      </c>
      <c r="K67" s="114">
        <f t="shared" ca="1" si="1"/>
        <v>93.253661777431915</v>
      </c>
      <c r="L67" s="112">
        <f t="shared" ca="1" si="2"/>
        <v>0</v>
      </c>
      <c r="M67" s="104">
        <f t="shared" ca="1" si="3"/>
        <v>5095.9007989644615</v>
      </c>
    </row>
    <row r="68" spans="6:13" x14ac:dyDescent="0.25">
      <c r="F68" s="102">
        <v>53</v>
      </c>
      <c r="G68" s="112">
        <f t="shared" ca="1" si="4"/>
        <v>134.25922320770226</v>
      </c>
      <c r="H68" s="102"/>
      <c r="I68" s="112">
        <f t="shared" ca="1" si="5"/>
        <v>110</v>
      </c>
      <c r="J68" s="104">
        <f t="shared" ca="1" si="0"/>
        <v>5500</v>
      </c>
      <c r="K68" s="113">
        <f t="shared" ca="1" si="1"/>
        <v>0</v>
      </c>
      <c r="L68" s="113">
        <f t="shared" ca="1" si="2"/>
        <v>727.77669623106794</v>
      </c>
      <c r="M68" s="104">
        <f t="shared" ca="1" si="3"/>
        <v>4772.2233037689321</v>
      </c>
    </row>
    <row r="69" spans="6:13" x14ac:dyDescent="0.25">
      <c r="F69" s="102">
        <v>54</v>
      </c>
      <c r="G69" s="112">
        <f t="shared" ca="1" si="4"/>
        <v>94.257989651117896</v>
      </c>
      <c r="H69" s="102"/>
      <c r="I69" s="112">
        <f t="shared" ca="1" si="5"/>
        <v>94.257989651117896</v>
      </c>
      <c r="J69" s="104">
        <f t="shared" ca="1" si="0"/>
        <v>4712.8994825558948</v>
      </c>
      <c r="K69" s="114">
        <f t="shared" ca="1" si="1"/>
        <v>236.13015523323156</v>
      </c>
      <c r="L69" s="112">
        <f t="shared" ca="1" si="2"/>
        <v>0</v>
      </c>
      <c r="M69" s="104">
        <f t="shared" ca="1" si="3"/>
        <v>4476.7693273226632</v>
      </c>
    </row>
    <row r="70" spans="6:13" x14ac:dyDescent="0.25">
      <c r="F70" s="102">
        <v>55</v>
      </c>
      <c r="G70" s="112">
        <f t="shared" ca="1" si="4"/>
        <v>88.820193401111595</v>
      </c>
      <c r="H70" s="102"/>
      <c r="I70" s="112">
        <f t="shared" ca="1" si="5"/>
        <v>88.820193401111595</v>
      </c>
      <c r="J70" s="104">
        <f t="shared" ca="1" si="0"/>
        <v>4441.0096700555796</v>
      </c>
      <c r="K70" s="113">
        <f t="shared" ca="1" si="1"/>
        <v>317.6970989833261</v>
      </c>
      <c r="L70" s="113">
        <f t="shared" ca="1" si="2"/>
        <v>0</v>
      </c>
      <c r="M70" s="104">
        <f t="shared" ca="1" si="3"/>
        <v>4123.3125710722534</v>
      </c>
    </row>
    <row r="71" spans="6:13" x14ac:dyDescent="0.25">
      <c r="F71" s="102">
        <v>56</v>
      </c>
      <c r="G71" s="112">
        <f t="shared" ca="1" si="4"/>
        <v>132.57454946694159</v>
      </c>
      <c r="H71" s="102"/>
      <c r="I71" s="112">
        <f t="shared" ca="1" si="5"/>
        <v>110</v>
      </c>
      <c r="J71" s="104">
        <f t="shared" ca="1" si="0"/>
        <v>5500</v>
      </c>
      <c r="K71" s="114">
        <f t="shared" ca="1" si="1"/>
        <v>0</v>
      </c>
      <c r="L71" s="112">
        <f t="shared" ca="1" si="2"/>
        <v>677.23648400824777</v>
      </c>
      <c r="M71" s="104">
        <f t="shared" ca="1" si="3"/>
        <v>4822.7635159917518</v>
      </c>
    </row>
    <row r="72" spans="6:13" x14ac:dyDescent="0.25">
      <c r="F72" s="102">
        <v>57</v>
      </c>
      <c r="G72" s="112">
        <f t="shared" ca="1" si="4"/>
        <v>83.738925496450022</v>
      </c>
      <c r="H72" s="102"/>
      <c r="I72" s="112">
        <f t="shared" ca="1" si="5"/>
        <v>83.738925496450022</v>
      </c>
      <c r="J72" s="104">
        <f t="shared" ca="1" si="0"/>
        <v>4186.9462748225014</v>
      </c>
      <c r="K72" s="113">
        <f t="shared" ca="1" si="1"/>
        <v>393.91611755324965</v>
      </c>
      <c r="L72" s="113">
        <f t="shared" ca="1" si="2"/>
        <v>0</v>
      </c>
      <c r="M72" s="104">
        <f t="shared" ca="1" si="3"/>
        <v>3793.030157269252</v>
      </c>
    </row>
    <row r="73" spans="6:13" x14ac:dyDescent="0.25">
      <c r="F73" s="102">
        <v>58</v>
      </c>
      <c r="G73" s="112">
        <f t="shared" ca="1" si="4"/>
        <v>78.547692346513116</v>
      </c>
      <c r="H73" s="102"/>
      <c r="I73" s="112">
        <f t="shared" ca="1" si="5"/>
        <v>78.547692346513116</v>
      </c>
      <c r="J73" s="104">
        <f t="shared" ca="1" si="0"/>
        <v>3927.3846173256557</v>
      </c>
      <c r="K73" s="114">
        <f t="shared" ca="1" si="1"/>
        <v>471.78461480230328</v>
      </c>
      <c r="L73" s="112">
        <f t="shared" ca="1" si="2"/>
        <v>0</v>
      </c>
      <c r="M73" s="104">
        <f t="shared" ca="1" si="3"/>
        <v>3455.6000025233525</v>
      </c>
    </row>
    <row r="74" spans="6:13" x14ac:dyDescent="0.25">
      <c r="F74" s="102">
        <v>59</v>
      </c>
      <c r="G74" s="112">
        <f t="shared" ca="1" si="4"/>
        <v>117.44360317606464</v>
      </c>
      <c r="H74" s="102"/>
      <c r="I74" s="112">
        <f t="shared" ca="1" si="5"/>
        <v>110</v>
      </c>
      <c r="J74" s="104">
        <f t="shared" ca="1" si="0"/>
        <v>5500</v>
      </c>
      <c r="K74" s="113">
        <f t="shared" ca="1" si="1"/>
        <v>0</v>
      </c>
      <c r="L74" s="113">
        <f t="shared" ca="1" si="2"/>
        <v>223.30809528193925</v>
      </c>
      <c r="M74" s="104">
        <f t="shared" ca="1" si="3"/>
        <v>5276.6919047180609</v>
      </c>
    </row>
    <row r="75" spans="6:13" x14ac:dyDescent="0.25">
      <c r="F75" s="102">
        <v>60</v>
      </c>
      <c r="G75" s="112">
        <f t="shared" ca="1" si="4"/>
        <v>119.44043881027338</v>
      </c>
      <c r="H75" s="102"/>
      <c r="I75" s="112">
        <f t="shared" ca="1" si="5"/>
        <v>110</v>
      </c>
      <c r="J75" s="104">
        <f t="shared" ca="1" si="0"/>
        <v>5500</v>
      </c>
      <c r="K75" s="114">
        <f t="shared" ca="1" si="1"/>
        <v>0</v>
      </c>
      <c r="L75" s="112">
        <f t="shared" ca="1" si="2"/>
        <v>283.21316430820133</v>
      </c>
      <c r="M75" s="104">
        <f t="shared" ca="1" si="3"/>
        <v>5216.7868356917988</v>
      </c>
    </row>
    <row r="76" spans="6:13" x14ac:dyDescent="0.25">
      <c r="F76" s="102">
        <v>61</v>
      </c>
      <c r="G76" s="112">
        <f t="shared" ca="1" si="4"/>
        <v>114.28431273947267</v>
      </c>
      <c r="H76" s="102"/>
      <c r="I76" s="112">
        <f t="shared" ca="1" si="5"/>
        <v>110</v>
      </c>
      <c r="J76" s="104">
        <f t="shared" ca="1" si="0"/>
        <v>5500</v>
      </c>
      <c r="K76" s="113">
        <f t="shared" ca="1" si="1"/>
        <v>0</v>
      </c>
      <c r="L76" s="113">
        <f t="shared" ca="1" si="2"/>
        <v>128.52938218418004</v>
      </c>
      <c r="M76" s="104">
        <f t="shared" ca="1" si="3"/>
        <v>5371.4706178158203</v>
      </c>
    </row>
    <row r="77" spans="6:13" x14ac:dyDescent="0.25">
      <c r="F77" s="102">
        <v>62</v>
      </c>
      <c r="G77" s="112">
        <f t="shared" ca="1" si="4"/>
        <v>79.798273570754873</v>
      </c>
      <c r="H77" s="102"/>
      <c r="I77" s="112">
        <f t="shared" ca="1" si="5"/>
        <v>79.798273570754873</v>
      </c>
      <c r="J77" s="104">
        <f t="shared" ca="1" si="0"/>
        <v>3989.9136785377436</v>
      </c>
      <c r="K77" s="114">
        <f t="shared" ca="1" si="1"/>
        <v>453.02589643867691</v>
      </c>
      <c r="L77" s="112">
        <f t="shared" ca="1" si="2"/>
        <v>0</v>
      </c>
      <c r="M77" s="104">
        <f t="shared" ca="1" si="3"/>
        <v>3536.8877820990665</v>
      </c>
    </row>
    <row r="78" spans="6:13" x14ac:dyDescent="0.25">
      <c r="F78" s="102">
        <v>63</v>
      </c>
      <c r="G78" s="112">
        <f t="shared" ca="1" si="4"/>
        <v>124.63727122610439</v>
      </c>
      <c r="H78" s="102"/>
      <c r="I78" s="112">
        <f t="shared" ca="1" si="5"/>
        <v>110</v>
      </c>
      <c r="J78" s="104">
        <f t="shared" ca="1" si="0"/>
        <v>5500</v>
      </c>
      <c r="K78" s="113">
        <f t="shared" ca="1" si="1"/>
        <v>0</v>
      </c>
      <c r="L78" s="113">
        <f t="shared" ca="1" si="2"/>
        <v>439.11813678313166</v>
      </c>
      <c r="M78" s="104">
        <f t="shared" ca="1" si="3"/>
        <v>5060.8818632168686</v>
      </c>
    </row>
    <row r="79" spans="6:13" x14ac:dyDescent="0.25">
      <c r="F79" s="102">
        <v>64</v>
      </c>
      <c r="G79" s="112">
        <f t="shared" ca="1" si="4"/>
        <v>117.29323639477155</v>
      </c>
      <c r="H79" s="102"/>
      <c r="I79" s="112">
        <f t="shared" ca="1" si="5"/>
        <v>110</v>
      </c>
      <c r="J79" s="104">
        <f t="shared" ca="1" si="0"/>
        <v>5500</v>
      </c>
      <c r="K79" s="114">
        <f t="shared" ca="1" si="1"/>
        <v>0</v>
      </c>
      <c r="L79" s="112">
        <f t="shared" ca="1" si="2"/>
        <v>218.79709184314663</v>
      </c>
      <c r="M79" s="104">
        <f t="shared" ca="1" si="3"/>
        <v>5281.2029081568535</v>
      </c>
    </row>
    <row r="80" spans="6:13" x14ac:dyDescent="0.25">
      <c r="F80" s="102">
        <v>65</v>
      </c>
      <c r="G80" s="112">
        <f t="shared" ca="1" si="4"/>
        <v>120.39223121005483</v>
      </c>
      <c r="H80" s="102"/>
      <c r="I80" s="112">
        <f t="shared" ca="1" si="5"/>
        <v>110</v>
      </c>
      <c r="J80" s="104">
        <f t="shared" ca="1" si="0"/>
        <v>5500</v>
      </c>
      <c r="K80" s="113">
        <f t="shared" ca="1" si="1"/>
        <v>0</v>
      </c>
      <c r="L80" s="113">
        <f t="shared" ca="1" si="2"/>
        <v>311.76693630164493</v>
      </c>
      <c r="M80" s="104">
        <f t="shared" ca="1" si="3"/>
        <v>5188.2330636983552</v>
      </c>
    </row>
    <row r="81" spans="6:13" x14ac:dyDescent="0.25">
      <c r="F81" s="102">
        <v>66</v>
      </c>
      <c r="G81" s="112">
        <f t="shared" ca="1" si="4"/>
        <v>131.32674997989861</v>
      </c>
      <c r="H81" s="102"/>
      <c r="I81" s="112">
        <f t="shared" ca="1" si="5"/>
        <v>110</v>
      </c>
      <c r="J81" s="104">
        <f t="shared" ca="1" si="0"/>
        <v>5500</v>
      </c>
      <c r="K81" s="114">
        <f t="shared" ca="1" si="1"/>
        <v>0</v>
      </c>
      <c r="L81" s="112">
        <f t="shared" ca="1" si="2"/>
        <v>639.80249939695818</v>
      </c>
      <c r="M81" s="104">
        <f t="shared" ca="1" si="3"/>
        <v>4860.1975006030416</v>
      </c>
    </row>
    <row r="82" spans="6:13" x14ac:dyDescent="0.25">
      <c r="F82" s="102">
        <v>67</v>
      </c>
      <c r="G82" s="112">
        <f t="shared" ca="1" si="4"/>
        <v>72.246824401635024</v>
      </c>
      <c r="H82" s="102"/>
      <c r="I82" s="112">
        <f t="shared" ca="1" si="5"/>
        <v>72.246824401635024</v>
      </c>
      <c r="J82" s="104">
        <f t="shared" ref="J82:J145" ca="1" si="6">I82*$E$5</f>
        <v>3612.3412200817511</v>
      </c>
      <c r="K82" s="113">
        <f t="shared" ref="K82:K145" ca="1" si="7">IF(G82&lt;=$E$9,($E$9-G82)*$E$6,0)</f>
        <v>566.29763397547458</v>
      </c>
      <c r="L82" s="113">
        <f t="shared" ref="L82:L145" ca="1" si="8">IF(G82&lt;=$E$9,0,(G82-$E$9)*$E$7)</f>
        <v>0</v>
      </c>
      <c r="M82" s="104">
        <f t="shared" ref="M82:M145" ca="1" si="9">J82-K82-L82</f>
        <v>3046.0435861062765</v>
      </c>
    </row>
    <row r="83" spans="6:13" x14ac:dyDescent="0.25">
      <c r="F83" s="102">
        <v>68</v>
      </c>
      <c r="G83" s="112">
        <f t="shared" ca="1" si="4"/>
        <v>76.48298480480895</v>
      </c>
      <c r="H83" s="102"/>
      <c r="I83" s="112">
        <f t="shared" ca="1" si="5"/>
        <v>76.48298480480895</v>
      </c>
      <c r="J83" s="104">
        <f t="shared" ca="1" si="6"/>
        <v>3824.1492402404474</v>
      </c>
      <c r="K83" s="114">
        <f t="shared" ca="1" si="7"/>
        <v>502.75522792786575</v>
      </c>
      <c r="L83" s="112">
        <f t="shared" ca="1" si="8"/>
        <v>0</v>
      </c>
      <c r="M83" s="104">
        <f t="shared" ca="1" si="9"/>
        <v>3321.3940123125817</v>
      </c>
    </row>
    <row r="84" spans="6:13" x14ac:dyDescent="0.25">
      <c r="F84" s="102">
        <v>69</v>
      </c>
      <c r="G84" s="112">
        <f t="shared" ref="G84:G147" ca="1" si="10">NORMINV(RAND(),$E$12,$E$13)</f>
        <v>106.93702709279216</v>
      </c>
      <c r="H84" s="102"/>
      <c r="I84" s="112">
        <f t="shared" ref="I84:I147" ca="1" si="11">IF(G84&lt;$E$9, G84,$E$9)</f>
        <v>106.93702709279216</v>
      </c>
      <c r="J84" s="104">
        <f t="shared" ca="1" si="6"/>
        <v>5346.851354639608</v>
      </c>
      <c r="K84" s="113">
        <f t="shared" ca="1" si="7"/>
        <v>45.944593608117543</v>
      </c>
      <c r="L84" s="113">
        <f t="shared" ca="1" si="8"/>
        <v>0</v>
      </c>
      <c r="M84" s="104">
        <f t="shared" ca="1" si="9"/>
        <v>5300.9067610314905</v>
      </c>
    </row>
    <row r="85" spans="6:13" x14ac:dyDescent="0.25">
      <c r="F85" s="102">
        <v>70</v>
      </c>
      <c r="G85" s="112">
        <f t="shared" ca="1" si="10"/>
        <v>109.24073797198804</v>
      </c>
      <c r="H85" s="102"/>
      <c r="I85" s="112">
        <f t="shared" ca="1" si="11"/>
        <v>109.24073797198804</v>
      </c>
      <c r="J85" s="104">
        <f t="shared" ca="1" si="6"/>
        <v>5462.0368985994019</v>
      </c>
      <c r="K85" s="114">
        <f t="shared" ca="1" si="7"/>
        <v>11.388930420179406</v>
      </c>
      <c r="L85" s="112">
        <f t="shared" ca="1" si="8"/>
        <v>0</v>
      </c>
      <c r="M85" s="104">
        <f t="shared" ca="1" si="9"/>
        <v>5450.6479681792225</v>
      </c>
    </row>
    <row r="86" spans="6:13" x14ac:dyDescent="0.25">
      <c r="F86" s="102">
        <v>71</v>
      </c>
      <c r="G86" s="112">
        <f t="shared" ca="1" si="10"/>
        <v>82.695489513419318</v>
      </c>
      <c r="H86" s="102"/>
      <c r="I86" s="112">
        <f t="shared" ca="1" si="11"/>
        <v>82.695489513419318</v>
      </c>
      <c r="J86" s="104">
        <f t="shared" ca="1" si="6"/>
        <v>4134.7744756709662</v>
      </c>
      <c r="K86" s="113">
        <f t="shared" ca="1" si="7"/>
        <v>409.56765729871023</v>
      </c>
      <c r="L86" s="113">
        <f t="shared" ca="1" si="8"/>
        <v>0</v>
      </c>
      <c r="M86" s="104">
        <f t="shared" ca="1" si="9"/>
        <v>3725.2068183722558</v>
      </c>
    </row>
    <row r="87" spans="6:13" x14ac:dyDescent="0.25">
      <c r="F87" s="102">
        <v>72</v>
      </c>
      <c r="G87" s="112">
        <f t="shared" ca="1" si="10"/>
        <v>138.31635406652669</v>
      </c>
      <c r="H87" s="102"/>
      <c r="I87" s="112">
        <f t="shared" ca="1" si="11"/>
        <v>110</v>
      </c>
      <c r="J87" s="104">
        <f t="shared" ca="1" si="6"/>
        <v>5500</v>
      </c>
      <c r="K87" s="114">
        <f t="shared" ca="1" si="7"/>
        <v>0</v>
      </c>
      <c r="L87" s="112">
        <f t="shared" ca="1" si="8"/>
        <v>849.49062199580055</v>
      </c>
      <c r="M87" s="104">
        <f t="shared" ca="1" si="9"/>
        <v>4650.5093780041998</v>
      </c>
    </row>
    <row r="88" spans="6:13" x14ac:dyDescent="0.25">
      <c r="F88" s="102">
        <v>73</v>
      </c>
      <c r="G88" s="112">
        <f t="shared" ca="1" si="10"/>
        <v>102.06938424589589</v>
      </c>
      <c r="H88" s="102"/>
      <c r="I88" s="112">
        <f t="shared" ca="1" si="11"/>
        <v>102.06938424589589</v>
      </c>
      <c r="J88" s="104">
        <f t="shared" ca="1" si="6"/>
        <v>5103.4692122947945</v>
      </c>
      <c r="K88" s="113">
        <f t="shared" ca="1" si="7"/>
        <v>118.95923631156165</v>
      </c>
      <c r="L88" s="113">
        <f t="shared" ca="1" si="8"/>
        <v>0</v>
      </c>
      <c r="M88" s="104">
        <f t="shared" ca="1" si="9"/>
        <v>4984.5099759832328</v>
      </c>
    </row>
    <row r="89" spans="6:13" x14ac:dyDescent="0.25">
      <c r="F89" s="102">
        <v>74</v>
      </c>
      <c r="G89" s="112">
        <f t="shared" ca="1" si="10"/>
        <v>86.132008496999347</v>
      </c>
      <c r="H89" s="102"/>
      <c r="I89" s="112">
        <f t="shared" ca="1" si="11"/>
        <v>86.132008496999347</v>
      </c>
      <c r="J89" s="104">
        <f t="shared" ca="1" si="6"/>
        <v>4306.6004248499676</v>
      </c>
      <c r="K89" s="114">
        <f t="shared" ca="1" si="7"/>
        <v>358.01987254500978</v>
      </c>
      <c r="L89" s="112">
        <f t="shared" ca="1" si="8"/>
        <v>0</v>
      </c>
      <c r="M89" s="104">
        <f t="shared" ca="1" si="9"/>
        <v>3948.5805523049576</v>
      </c>
    </row>
    <row r="90" spans="6:13" x14ac:dyDescent="0.25">
      <c r="F90" s="102">
        <v>75</v>
      </c>
      <c r="G90" s="112">
        <f t="shared" ca="1" si="10"/>
        <v>106.23237641612613</v>
      </c>
      <c r="H90" s="102"/>
      <c r="I90" s="112">
        <f t="shared" ca="1" si="11"/>
        <v>106.23237641612613</v>
      </c>
      <c r="J90" s="104">
        <f t="shared" ca="1" si="6"/>
        <v>5311.6188208063068</v>
      </c>
      <c r="K90" s="113">
        <f t="shared" ca="1" si="7"/>
        <v>56.514353758108058</v>
      </c>
      <c r="L90" s="113">
        <f t="shared" ca="1" si="8"/>
        <v>0</v>
      </c>
      <c r="M90" s="104">
        <f t="shared" ca="1" si="9"/>
        <v>5255.1044670481988</v>
      </c>
    </row>
    <row r="91" spans="6:13" x14ac:dyDescent="0.25">
      <c r="F91" s="102">
        <v>76</v>
      </c>
      <c r="G91" s="112">
        <f t="shared" ca="1" si="10"/>
        <v>134.4396457730885</v>
      </c>
      <c r="H91" s="102"/>
      <c r="I91" s="112">
        <f t="shared" ca="1" si="11"/>
        <v>110</v>
      </c>
      <c r="J91" s="104">
        <f t="shared" ca="1" si="6"/>
        <v>5500</v>
      </c>
      <c r="K91" s="114">
        <f t="shared" ca="1" si="7"/>
        <v>0</v>
      </c>
      <c r="L91" s="112">
        <f t="shared" ca="1" si="8"/>
        <v>733.18937319265501</v>
      </c>
      <c r="M91" s="104">
        <f t="shared" ca="1" si="9"/>
        <v>4766.8106268073452</v>
      </c>
    </row>
    <row r="92" spans="6:13" x14ac:dyDescent="0.25">
      <c r="F92" s="102">
        <v>77</v>
      </c>
      <c r="G92" s="112">
        <f t="shared" ca="1" si="10"/>
        <v>100.74368598125278</v>
      </c>
      <c r="H92" s="102"/>
      <c r="I92" s="112">
        <f t="shared" ca="1" si="11"/>
        <v>100.74368598125278</v>
      </c>
      <c r="J92" s="104">
        <f t="shared" ca="1" si="6"/>
        <v>5037.1842990626392</v>
      </c>
      <c r="K92" s="113">
        <f t="shared" ca="1" si="7"/>
        <v>138.84471028120828</v>
      </c>
      <c r="L92" s="113">
        <f t="shared" ca="1" si="8"/>
        <v>0</v>
      </c>
      <c r="M92" s="104">
        <f t="shared" ca="1" si="9"/>
        <v>4898.3395887814313</v>
      </c>
    </row>
    <row r="93" spans="6:13" x14ac:dyDescent="0.25">
      <c r="F93" s="102">
        <v>78</v>
      </c>
      <c r="G93" s="112">
        <f t="shared" ca="1" si="10"/>
        <v>73.056020850299632</v>
      </c>
      <c r="H93" s="102"/>
      <c r="I93" s="112">
        <f t="shared" ca="1" si="11"/>
        <v>73.056020850299632</v>
      </c>
      <c r="J93" s="104">
        <f t="shared" ca="1" si="6"/>
        <v>3652.8010425149814</v>
      </c>
      <c r="K93" s="114">
        <f t="shared" ca="1" si="7"/>
        <v>554.15968724550555</v>
      </c>
      <c r="L93" s="112">
        <f t="shared" ca="1" si="8"/>
        <v>0</v>
      </c>
      <c r="M93" s="104">
        <f t="shared" ca="1" si="9"/>
        <v>3098.6413552694758</v>
      </c>
    </row>
    <row r="94" spans="6:13" x14ac:dyDescent="0.25">
      <c r="F94" s="102">
        <v>79</v>
      </c>
      <c r="G94" s="112">
        <f t="shared" ca="1" si="10"/>
        <v>94.359853866828047</v>
      </c>
      <c r="H94" s="102"/>
      <c r="I94" s="112">
        <f t="shared" ca="1" si="11"/>
        <v>94.359853866828047</v>
      </c>
      <c r="J94" s="104">
        <f t="shared" ca="1" si="6"/>
        <v>4717.9926933414026</v>
      </c>
      <c r="K94" s="113">
        <f t="shared" ca="1" si="7"/>
        <v>234.6021919975793</v>
      </c>
      <c r="L94" s="113">
        <f t="shared" ca="1" si="8"/>
        <v>0</v>
      </c>
      <c r="M94" s="104">
        <f t="shared" ca="1" si="9"/>
        <v>4483.3905013438234</v>
      </c>
    </row>
    <row r="95" spans="6:13" x14ac:dyDescent="0.25">
      <c r="F95" s="102">
        <v>80</v>
      </c>
      <c r="G95" s="112">
        <f t="shared" ca="1" si="10"/>
        <v>79.833556626187345</v>
      </c>
      <c r="H95" s="102"/>
      <c r="I95" s="112">
        <f t="shared" ca="1" si="11"/>
        <v>79.833556626187345</v>
      </c>
      <c r="J95" s="104">
        <f t="shared" ca="1" si="6"/>
        <v>3991.6778313093673</v>
      </c>
      <c r="K95" s="114">
        <f t="shared" ca="1" si="7"/>
        <v>452.49665060718985</v>
      </c>
      <c r="L95" s="112">
        <f t="shared" ca="1" si="8"/>
        <v>0</v>
      </c>
      <c r="M95" s="104">
        <f t="shared" ca="1" si="9"/>
        <v>3539.1811807021777</v>
      </c>
    </row>
    <row r="96" spans="6:13" x14ac:dyDescent="0.25">
      <c r="F96" s="102">
        <v>81</v>
      </c>
      <c r="G96" s="112">
        <f t="shared" ca="1" si="10"/>
        <v>114.80186654133982</v>
      </c>
      <c r="H96" s="102"/>
      <c r="I96" s="112">
        <f t="shared" ca="1" si="11"/>
        <v>110</v>
      </c>
      <c r="J96" s="104">
        <f t="shared" ca="1" si="6"/>
        <v>5500</v>
      </c>
      <c r="K96" s="113">
        <f t="shared" ca="1" si="7"/>
        <v>0</v>
      </c>
      <c r="L96" s="113">
        <f t="shared" ca="1" si="8"/>
        <v>144.05599624019459</v>
      </c>
      <c r="M96" s="104">
        <f t="shared" ca="1" si="9"/>
        <v>5355.9440037598051</v>
      </c>
    </row>
    <row r="97" spans="6:13" x14ac:dyDescent="0.25">
      <c r="F97" s="102">
        <v>82</v>
      </c>
      <c r="G97" s="112">
        <f t="shared" ca="1" si="10"/>
        <v>77.156875707217552</v>
      </c>
      <c r="H97" s="102"/>
      <c r="I97" s="112">
        <f t="shared" ca="1" si="11"/>
        <v>77.156875707217552</v>
      </c>
      <c r="J97" s="104">
        <f t="shared" ca="1" si="6"/>
        <v>3857.8437853608775</v>
      </c>
      <c r="K97" s="114">
        <f t="shared" ca="1" si="7"/>
        <v>492.6468643917367</v>
      </c>
      <c r="L97" s="112">
        <f t="shared" ca="1" si="8"/>
        <v>0</v>
      </c>
      <c r="M97" s="104">
        <f t="shared" ca="1" si="9"/>
        <v>3365.1969209691406</v>
      </c>
    </row>
    <row r="98" spans="6:13" x14ac:dyDescent="0.25">
      <c r="F98" s="102">
        <v>83</v>
      </c>
      <c r="G98" s="112">
        <f t="shared" ca="1" si="10"/>
        <v>114.55772532407245</v>
      </c>
      <c r="H98" s="102"/>
      <c r="I98" s="112">
        <f t="shared" ca="1" si="11"/>
        <v>110</v>
      </c>
      <c r="J98" s="104">
        <f t="shared" ca="1" si="6"/>
        <v>5500</v>
      </c>
      <c r="K98" s="113">
        <f t="shared" ca="1" si="7"/>
        <v>0</v>
      </c>
      <c r="L98" s="113">
        <f t="shared" ca="1" si="8"/>
        <v>136.73175972217351</v>
      </c>
      <c r="M98" s="104">
        <f t="shared" ca="1" si="9"/>
        <v>5363.2682402778264</v>
      </c>
    </row>
    <row r="99" spans="6:13" x14ac:dyDescent="0.25">
      <c r="F99" s="102">
        <v>84</v>
      </c>
      <c r="G99" s="112">
        <f t="shared" ca="1" si="10"/>
        <v>43.31331378751311</v>
      </c>
      <c r="H99" s="102"/>
      <c r="I99" s="112">
        <f t="shared" ca="1" si="11"/>
        <v>43.31331378751311</v>
      </c>
      <c r="J99" s="104">
        <f t="shared" ca="1" si="6"/>
        <v>2165.6656893756553</v>
      </c>
      <c r="K99" s="114">
        <f t="shared" ca="1" si="7"/>
        <v>1000.3002931873034</v>
      </c>
      <c r="L99" s="112">
        <f t="shared" ca="1" si="8"/>
        <v>0</v>
      </c>
      <c r="M99" s="104">
        <f t="shared" ca="1" si="9"/>
        <v>1165.365396188352</v>
      </c>
    </row>
    <row r="100" spans="6:13" x14ac:dyDescent="0.25">
      <c r="F100" s="102">
        <v>85</v>
      </c>
      <c r="G100" s="112">
        <f t="shared" ca="1" si="10"/>
        <v>100.54172636418284</v>
      </c>
      <c r="H100" s="102"/>
      <c r="I100" s="112">
        <f t="shared" ca="1" si="11"/>
        <v>100.54172636418284</v>
      </c>
      <c r="J100" s="104">
        <f t="shared" ca="1" si="6"/>
        <v>5027.0863182091416</v>
      </c>
      <c r="K100" s="113">
        <f t="shared" ca="1" si="7"/>
        <v>141.87410453725747</v>
      </c>
      <c r="L100" s="113">
        <f t="shared" ca="1" si="8"/>
        <v>0</v>
      </c>
      <c r="M100" s="104">
        <f t="shared" ca="1" si="9"/>
        <v>4885.2122136718845</v>
      </c>
    </row>
    <row r="101" spans="6:13" x14ac:dyDescent="0.25">
      <c r="F101" s="102">
        <v>86</v>
      </c>
      <c r="G101" s="112">
        <f t="shared" ca="1" si="10"/>
        <v>67.289074389014189</v>
      </c>
      <c r="H101" s="102"/>
      <c r="I101" s="112">
        <f t="shared" ca="1" si="11"/>
        <v>67.289074389014189</v>
      </c>
      <c r="J101" s="104">
        <f t="shared" ca="1" si="6"/>
        <v>3364.4537194507093</v>
      </c>
      <c r="K101" s="114">
        <f t="shared" ca="1" si="7"/>
        <v>640.66388416478719</v>
      </c>
      <c r="L101" s="112">
        <f t="shared" ca="1" si="8"/>
        <v>0</v>
      </c>
      <c r="M101" s="104">
        <f t="shared" ca="1" si="9"/>
        <v>2723.789835285922</v>
      </c>
    </row>
    <row r="102" spans="6:13" x14ac:dyDescent="0.25">
      <c r="F102" s="102">
        <v>87</v>
      </c>
      <c r="G102" s="112">
        <f t="shared" ca="1" si="10"/>
        <v>124.64873419923023</v>
      </c>
      <c r="H102" s="102"/>
      <c r="I102" s="112">
        <f t="shared" ca="1" si="11"/>
        <v>110</v>
      </c>
      <c r="J102" s="104">
        <f t="shared" ca="1" si="6"/>
        <v>5500</v>
      </c>
      <c r="K102" s="113">
        <f t="shared" ca="1" si="7"/>
        <v>0</v>
      </c>
      <c r="L102" s="113">
        <f t="shared" ca="1" si="8"/>
        <v>439.462025976907</v>
      </c>
      <c r="M102" s="104">
        <f t="shared" ca="1" si="9"/>
        <v>5060.5379740230928</v>
      </c>
    </row>
    <row r="103" spans="6:13" x14ac:dyDescent="0.25">
      <c r="F103" s="102">
        <v>88</v>
      </c>
      <c r="G103" s="112">
        <f t="shared" ca="1" si="10"/>
        <v>123.01465469872988</v>
      </c>
      <c r="H103" s="102"/>
      <c r="I103" s="112">
        <f t="shared" ca="1" si="11"/>
        <v>110</v>
      </c>
      <c r="J103" s="104">
        <f t="shared" ca="1" si="6"/>
        <v>5500</v>
      </c>
      <c r="K103" s="114">
        <f t="shared" ca="1" si="7"/>
        <v>0</v>
      </c>
      <c r="L103" s="112">
        <f t="shared" ca="1" si="8"/>
        <v>390.43964096189654</v>
      </c>
      <c r="M103" s="104">
        <f t="shared" ca="1" si="9"/>
        <v>5109.5603590381033</v>
      </c>
    </row>
    <row r="104" spans="6:13" x14ac:dyDescent="0.25">
      <c r="F104" s="102">
        <v>89</v>
      </c>
      <c r="G104" s="112">
        <f t="shared" ca="1" si="10"/>
        <v>108.3479445607976</v>
      </c>
      <c r="H104" s="102"/>
      <c r="I104" s="112">
        <f t="shared" ca="1" si="11"/>
        <v>108.3479445607976</v>
      </c>
      <c r="J104" s="104">
        <f t="shared" ca="1" si="6"/>
        <v>5417.3972280398802</v>
      </c>
      <c r="K104" s="113">
        <f t="shared" ca="1" si="7"/>
        <v>24.780831588035994</v>
      </c>
      <c r="L104" s="113">
        <f t="shared" ca="1" si="8"/>
        <v>0</v>
      </c>
      <c r="M104" s="104">
        <f t="shared" ca="1" si="9"/>
        <v>5392.6163964518446</v>
      </c>
    </row>
    <row r="105" spans="6:13" x14ac:dyDescent="0.25">
      <c r="F105" s="102">
        <v>90</v>
      </c>
      <c r="G105" s="112">
        <f t="shared" ca="1" si="10"/>
        <v>124.5524311226611</v>
      </c>
      <c r="H105" s="102"/>
      <c r="I105" s="112">
        <f t="shared" ca="1" si="11"/>
        <v>110</v>
      </c>
      <c r="J105" s="104">
        <f t="shared" ca="1" si="6"/>
        <v>5500</v>
      </c>
      <c r="K105" s="114">
        <f t="shared" ca="1" si="7"/>
        <v>0</v>
      </c>
      <c r="L105" s="112">
        <f t="shared" ca="1" si="8"/>
        <v>436.57293367983311</v>
      </c>
      <c r="M105" s="104">
        <f t="shared" ca="1" si="9"/>
        <v>5063.4270663201669</v>
      </c>
    </row>
    <row r="106" spans="6:13" x14ac:dyDescent="0.25">
      <c r="F106" s="102">
        <v>91</v>
      </c>
      <c r="G106" s="112">
        <f t="shared" ca="1" si="10"/>
        <v>112.15254526464011</v>
      </c>
      <c r="H106" s="102"/>
      <c r="I106" s="112">
        <f t="shared" ca="1" si="11"/>
        <v>110</v>
      </c>
      <c r="J106" s="104">
        <f t="shared" ca="1" si="6"/>
        <v>5500</v>
      </c>
      <c r="K106" s="113">
        <f t="shared" ca="1" si="7"/>
        <v>0</v>
      </c>
      <c r="L106" s="113">
        <f t="shared" ca="1" si="8"/>
        <v>64.576357939203319</v>
      </c>
      <c r="M106" s="104">
        <f t="shared" ca="1" si="9"/>
        <v>5435.4236420607967</v>
      </c>
    </row>
    <row r="107" spans="6:13" x14ac:dyDescent="0.25">
      <c r="F107" s="102">
        <v>92</v>
      </c>
      <c r="G107" s="112">
        <f t="shared" ca="1" si="10"/>
        <v>111.42134989804025</v>
      </c>
      <c r="H107" s="102"/>
      <c r="I107" s="112">
        <f t="shared" ca="1" si="11"/>
        <v>110</v>
      </c>
      <c r="J107" s="104">
        <f t="shared" ca="1" si="6"/>
        <v>5500</v>
      </c>
      <c r="K107" s="114">
        <f t="shared" ca="1" si="7"/>
        <v>0</v>
      </c>
      <c r="L107" s="112">
        <f t="shared" ca="1" si="8"/>
        <v>42.640496941207431</v>
      </c>
      <c r="M107" s="104">
        <f t="shared" ca="1" si="9"/>
        <v>5457.3595030587921</v>
      </c>
    </row>
    <row r="108" spans="6:13" x14ac:dyDescent="0.25">
      <c r="F108" s="102">
        <v>93</v>
      </c>
      <c r="G108" s="112">
        <f t="shared" ca="1" si="10"/>
        <v>87.457979814319884</v>
      </c>
      <c r="H108" s="102"/>
      <c r="I108" s="112">
        <f t="shared" ca="1" si="11"/>
        <v>87.457979814319884</v>
      </c>
      <c r="J108" s="104">
        <f t="shared" ca="1" si="6"/>
        <v>4372.8989907159939</v>
      </c>
      <c r="K108" s="113">
        <f t="shared" ca="1" si="7"/>
        <v>338.13030278520171</v>
      </c>
      <c r="L108" s="113">
        <f t="shared" ca="1" si="8"/>
        <v>0</v>
      </c>
      <c r="M108" s="104">
        <f t="shared" ca="1" si="9"/>
        <v>4034.7686879307921</v>
      </c>
    </row>
    <row r="109" spans="6:13" x14ac:dyDescent="0.25">
      <c r="F109" s="102">
        <v>94</v>
      </c>
      <c r="G109" s="112">
        <f t="shared" ca="1" si="10"/>
        <v>50.905757145969787</v>
      </c>
      <c r="H109" s="102"/>
      <c r="I109" s="112">
        <f t="shared" ca="1" si="11"/>
        <v>50.905757145969787</v>
      </c>
      <c r="J109" s="104">
        <f t="shared" ca="1" si="6"/>
        <v>2545.2878572984891</v>
      </c>
      <c r="K109" s="114">
        <f t="shared" ca="1" si="7"/>
        <v>886.41364281045321</v>
      </c>
      <c r="L109" s="112">
        <f t="shared" ca="1" si="8"/>
        <v>0</v>
      </c>
      <c r="M109" s="104">
        <f t="shared" ca="1" si="9"/>
        <v>1658.8742144880359</v>
      </c>
    </row>
    <row r="110" spans="6:13" x14ac:dyDescent="0.25">
      <c r="F110" s="102">
        <v>95</v>
      </c>
      <c r="G110" s="112">
        <f t="shared" ca="1" si="10"/>
        <v>112.65094587428116</v>
      </c>
      <c r="H110" s="102"/>
      <c r="I110" s="112">
        <f t="shared" ca="1" si="11"/>
        <v>110</v>
      </c>
      <c r="J110" s="104">
        <f t="shared" ca="1" si="6"/>
        <v>5500</v>
      </c>
      <c r="K110" s="113">
        <f t="shared" ca="1" si="7"/>
        <v>0</v>
      </c>
      <c r="L110" s="113">
        <f t="shared" ca="1" si="8"/>
        <v>79.528376228434894</v>
      </c>
      <c r="M110" s="104">
        <f t="shared" ca="1" si="9"/>
        <v>5420.4716237715647</v>
      </c>
    </row>
    <row r="111" spans="6:13" x14ac:dyDescent="0.25">
      <c r="F111" s="102">
        <v>96</v>
      </c>
      <c r="G111" s="112">
        <f t="shared" ca="1" si="10"/>
        <v>86.147476657699087</v>
      </c>
      <c r="H111" s="102"/>
      <c r="I111" s="112">
        <f t="shared" ca="1" si="11"/>
        <v>86.147476657699087</v>
      </c>
      <c r="J111" s="104">
        <f t="shared" ca="1" si="6"/>
        <v>4307.373832884954</v>
      </c>
      <c r="K111" s="114">
        <f t="shared" ca="1" si="7"/>
        <v>357.78785013451369</v>
      </c>
      <c r="L111" s="112">
        <f t="shared" ca="1" si="8"/>
        <v>0</v>
      </c>
      <c r="M111" s="104">
        <f t="shared" ca="1" si="9"/>
        <v>3949.5859827504405</v>
      </c>
    </row>
    <row r="112" spans="6:13" x14ac:dyDescent="0.25">
      <c r="F112" s="102">
        <v>97</v>
      </c>
      <c r="G112" s="112">
        <f t="shared" ca="1" si="10"/>
        <v>125.50549012240654</v>
      </c>
      <c r="H112" s="102"/>
      <c r="I112" s="112">
        <f t="shared" ca="1" si="11"/>
        <v>110</v>
      </c>
      <c r="J112" s="104">
        <f t="shared" ca="1" si="6"/>
        <v>5500</v>
      </c>
      <c r="K112" s="113">
        <f t="shared" ca="1" si="7"/>
        <v>0</v>
      </c>
      <c r="L112" s="113">
        <f t="shared" ca="1" si="8"/>
        <v>465.16470367219625</v>
      </c>
      <c r="M112" s="104">
        <f t="shared" ca="1" si="9"/>
        <v>5034.8352963278039</v>
      </c>
    </row>
    <row r="113" spans="6:13" x14ac:dyDescent="0.25">
      <c r="F113" s="102">
        <v>98</v>
      </c>
      <c r="G113" s="112">
        <f t="shared" ca="1" si="10"/>
        <v>98.164201489993445</v>
      </c>
      <c r="H113" s="102"/>
      <c r="I113" s="112">
        <f t="shared" ca="1" si="11"/>
        <v>98.164201489993445</v>
      </c>
      <c r="J113" s="104">
        <f t="shared" ca="1" si="6"/>
        <v>4908.2100744996724</v>
      </c>
      <c r="K113" s="114">
        <f t="shared" ca="1" si="7"/>
        <v>177.53697765009832</v>
      </c>
      <c r="L113" s="112">
        <f t="shared" ca="1" si="8"/>
        <v>0</v>
      </c>
      <c r="M113" s="104">
        <f t="shared" ca="1" si="9"/>
        <v>4730.673096849574</v>
      </c>
    </row>
    <row r="114" spans="6:13" x14ac:dyDescent="0.25">
      <c r="F114" s="102">
        <v>99</v>
      </c>
      <c r="G114" s="112">
        <f t="shared" ca="1" si="10"/>
        <v>93.065146744510443</v>
      </c>
      <c r="H114" s="102"/>
      <c r="I114" s="112">
        <f t="shared" ca="1" si="11"/>
        <v>93.065146744510443</v>
      </c>
      <c r="J114" s="104">
        <f t="shared" ca="1" si="6"/>
        <v>4653.257337225522</v>
      </c>
      <c r="K114" s="113">
        <f t="shared" ca="1" si="7"/>
        <v>254.02279883234337</v>
      </c>
      <c r="L114" s="113">
        <f t="shared" ca="1" si="8"/>
        <v>0</v>
      </c>
      <c r="M114" s="104">
        <f t="shared" ca="1" si="9"/>
        <v>4399.2345383931788</v>
      </c>
    </row>
    <row r="115" spans="6:13" x14ac:dyDescent="0.25">
      <c r="F115" s="102">
        <v>100</v>
      </c>
      <c r="G115" s="112">
        <f t="shared" ca="1" si="10"/>
        <v>116.6865769249315</v>
      </c>
      <c r="H115" s="102"/>
      <c r="I115" s="112">
        <f t="shared" ca="1" si="11"/>
        <v>110</v>
      </c>
      <c r="J115" s="104">
        <f t="shared" ca="1" si="6"/>
        <v>5500</v>
      </c>
      <c r="K115" s="114">
        <f t="shared" ca="1" si="7"/>
        <v>0</v>
      </c>
      <c r="L115" s="112">
        <f t="shared" ca="1" si="8"/>
        <v>200.59730774794502</v>
      </c>
      <c r="M115" s="104">
        <f t="shared" ca="1" si="9"/>
        <v>5299.4026922520552</v>
      </c>
    </row>
    <row r="116" spans="6:13" x14ac:dyDescent="0.25">
      <c r="F116" s="102">
        <v>101</v>
      </c>
      <c r="G116" s="112">
        <f t="shared" ca="1" si="10"/>
        <v>103.78136461230925</v>
      </c>
      <c r="H116" s="102"/>
      <c r="I116" s="112">
        <f t="shared" ca="1" si="11"/>
        <v>103.78136461230925</v>
      </c>
      <c r="J116" s="104">
        <f t="shared" ca="1" si="6"/>
        <v>5189.0682306154622</v>
      </c>
      <c r="K116" s="113">
        <f t="shared" ca="1" si="7"/>
        <v>93.279530815361298</v>
      </c>
      <c r="L116" s="113">
        <f t="shared" ca="1" si="8"/>
        <v>0</v>
      </c>
      <c r="M116" s="104">
        <f t="shared" ca="1" si="9"/>
        <v>5095.7886998001013</v>
      </c>
    </row>
    <row r="117" spans="6:13" x14ac:dyDescent="0.25">
      <c r="F117" s="102">
        <v>102</v>
      </c>
      <c r="G117" s="112">
        <f t="shared" ca="1" si="10"/>
        <v>110.57450726461288</v>
      </c>
      <c r="H117" s="102"/>
      <c r="I117" s="112">
        <f t="shared" ca="1" si="11"/>
        <v>110</v>
      </c>
      <c r="J117" s="104">
        <f t="shared" ca="1" si="6"/>
        <v>5500</v>
      </c>
      <c r="K117" s="114">
        <f t="shared" ca="1" si="7"/>
        <v>0</v>
      </c>
      <c r="L117" s="112">
        <f t="shared" ca="1" si="8"/>
        <v>17.235217938386285</v>
      </c>
      <c r="M117" s="104">
        <f t="shared" ca="1" si="9"/>
        <v>5482.7647820616139</v>
      </c>
    </row>
    <row r="118" spans="6:13" x14ac:dyDescent="0.25">
      <c r="F118" s="102">
        <v>103</v>
      </c>
      <c r="G118" s="112">
        <f t="shared" ca="1" si="10"/>
        <v>102.26124880627454</v>
      </c>
      <c r="H118" s="102"/>
      <c r="I118" s="112">
        <f t="shared" ca="1" si="11"/>
        <v>102.26124880627454</v>
      </c>
      <c r="J118" s="104">
        <f t="shared" ca="1" si="6"/>
        <v>5113.0624403137272</v>
      </c>
      <c r="K118" s="113">
        <f t="shared" ca="1" si="7"/>
        <v>116.08126790588194</v>
      </c>
      <c r="L118" s="113">
        <f t="shared" ca="1" si="8"/>
        <v>0</v>
      </c>
      <c r="M118" s="104">
        <f t="shared" ca="1" si="9"/>
        <v>4996.9811724078454</v>
      </c>
    </row>
    <row r="119" spans="6:13" x14ac:dyDescent="0.25">
      <c r="F119" s="102">
        <v>104</v>
      </c>
      <c r="G119" s="112">
        <f t="shared" ca="1" si="10"/>
        <v>108.74525197497661</v>
      </c>
      <c r="H119" s="102"/>
      <c r="I119" s="112">
        <f t="shared" ca="1" si="11"/>
        <v>108.74525197497661</v>
      </c>
      <c r="J119" s="104">
        <f t="shared" ca="1" si="6"/>
        <v>5437.2625987488309</v>
      </c>
      <c r="K119" s="114">
        <f t="shared" ca="1" si="7"/>
        <v>18.821220375350833</v>
      </c>
      <c r="L119" s="112">
        <f t="shared" ca="1" si="8"/>
        <v>0</v>
      </c>
      <c r="M119" s="104">
        <f t="shared" ca="1" si="9"/>
        <v>5418.4413783734799</v>
      </c>
    </row>
    <row r="120" spans="6:13" x14ac:dyDescent="0.25">
      <c r="F120" s="102">
        <v>105</v>
      </c>
      <c r="G120" s="112">
        <f t="shared" ca="1" si="10"/>
        <v>98.015683223661739</v>
      </c>
      <c r="H120" s="102"/>
      <c r="I120" s="112">
        <f t="shared" ca="1" si="11"/>
        <v>98.015683223661739</v>
      </c>
      <c r="J120" s="104">
        <f t="shared" ca="1" si="6"/>
        <v>4900.7841611830872</v>
      </c>
      <c r="K120" s="113">
        <f t="shared" ca="1" si="7"/>
        <v>179.76475164507391</v>
      </c>
      <c r="L120" s="113">
        <f t="shared" ca="1" si="8"/>
        <v>0</v>
      </c>
      <c r="M120" s="104">
        <f t="shared" ca="1" si="9"/>
        <v>4721.019409538013</v>
      </c>
    </row>
    <row r="121" spans="6:13" x14ac:dyDescent="0.25">
      <c r="F121" s="102">
        <v>106</v>
      </c>
      <c r="G121" s="112">
        <f t="shared" ca="1" si="10"/>
        <v>94.56140724269811</v>
      </c>
      <c r="H121" s="102"/>
      <c r="I121" s="112">
        <f t="shared" ca="1" si="11"/>
        <v>94.56140724269811</v>
      </c>
      <c r="J121" s="104">
        <f t="shared" ca="1" si="6"/>
        <v>4728.0703621349057</v>
      </c>
      <c r="K121" s="114">
        <f t="shared" ca="1" si="7"/>
        <v>231.57889135952837</v>
      </c>
      <c r="L121" s="112">
        <f t="shared" ca="1" si="8"/>
        <v>0</v>
      </c>
      <c r="M121" s="104">
        <f t="shared" ca="1" si="9"/>
        <v>4496.4914707753778</v>
      </c>
    </row>
    <row r="122" spans="6:13" x14ac:dyDescent="0.25">
      <c r="F122" s="102">
        <v>107</v>
      </c>
      <c r="G122" s="112">
        <f t="shared" ca="1" si="10"/>
        <v>99.513829278732857</v>
      </c>
      <c r="H122" s="102"/>
      <c r="I122" s="112">
        <f t="shared" ca="1" si="11"/>
        <v>99.513829278732857</v>
      </c>
      <c r="J122" s="104">
        <f t="shared" ca="1" si="6"/>
        <v>4975.6914639366432</v>
      </c>
      <c r="K122" s="113">
        <f t="shared" ca="1" si="7"/>
        <v>157.29256081900715</v>
      </c>
      <c r="L122" s="113">
        <f t="shared" ca="1" si="8"/>
        <v>0</v>
      </c>
      <c r="M122" s="104">
        <f t="shared" ca="1" si="9"/>
        <v>4818.3989031176361</v>
      </c>
    </row>
    <row r="123" spans="6:13" x14ac:dyDescent="0.25">
      <c r="F123" s="102">
        <v>108</v>
      </c>
      <c r="G123" s="112">
        <f t="shared" ca="1" si="10"/>
        <v>99.293786356673564</v>
      </c>
      <c r="H123" s="102"/>
      <c r="I123" s="112">
        <f t="shared" ca="1" si="11"/>
        <v>99.293786356673564</v>
      </c>
      <c r="J123" s="104">
        <f t="shared" ca="1" si="6"/>
        <v>4964.6893178336786</v>
      </c>
      <c r="K123" s="114">
        <f t="shared" ca="1" si="7"/>
        <v>160.59320464989653</v>
      </c>
      <c r="L123" s="112">
        <f t="shared" ca="1" si="8"/>
        <v>0</v>
      </c>
      <c r="M123" s="104">
        <f t="shared" ca="1" si="9"/>
        <v>4804.0961131837821</v>
      </c>
    </row>
    <row r="124" spans="6:13" x14ac:dyDescent="0.25">
      <c r="F124" s="102">
        <v>109</v>
      </c>
      <c r="G124" s="112">
        <f t="shared" ca="1" si="10"/>
        <v>82.550804136046722</v>
      </c>
      <c r="H124" s="102"/>
      <c r="I124" s="112">
        <f t="shared" ca="1" si="11"/>
        <v>82.550804136046722</v>
      </c>
      <c r="J124" s="104">
        <f t="shared" ca="1" si="6"/>
        <v>4127.5402068023359</v>
      </c>
      <c r="K124" s="113">
        <f t="shared" ca="1" si="7"/>
        <v>411.73793795929919</v>
      </c>
      <c r="L124" s="113">
        <f t="shared" ca="1" si="8"/>
        <v>0</v>
      </c>
      <c r="M124" s="104">
        <f t="shared" ca="1" si="9"/>
        <v>3715.8022688430365</v>
      </c>
    </row>
    <row r="125" spans="6:13" x14ac:dyDescent="0.25">
      <c r="F125" s="102">
        <v>110</v>
      </c>
      <c r="G125" s="112">
        <f t="shared" ca="1" si="10"/>
        <v>93.240850525193309</v>
      </c>
      <c r="H125" s="102"/>
      <c r="I125" s="112">
        <f t="shared" ca="1" si="11"/>
        <v>93.240850525193309</v>
      </c>
      <c r="J125" s="104">
        <f t="shared" ca="1" si="6"/>
        <v>4662.0425262596655</v>
      </c>
      <c r="K125" s="114">
        <f t="shared" ca="1" si="7"/>
        <v>251.38724212210036</v>
      </c>
      <c r="L125" s="112">
        <f t="shared" ca="1" si="8"/>
        <v>0</v>
      </c>
      <c r="M125" s="104">
        <f t="shared" ca="1" si="9"/>
        <v>4410.6552841375651</v>
      </c>
    </row>
    <row r="126" spans="6:13" x14ac:dyDescent="0.25">
      <c r="F126" s="102">
        <v>111</v>
      </c>
      <c r="G126" s="112">
        <f t="shared" ca="1" si="10"/>
        <v>67.399084673384806</v>
      </c>
      <c r="H126" s="102"/>
      <c r="I126" s="112">
        <f t="shared" ca="1" si="11"/>
        <v>67.399084673384806</v>
      </c>
      <c r="J126" s="104">
        <f t="shared" ca="1" si="6"/>
        <v>3369.9542336692402</v>
      </c>
      <c r="K126" s="113">
        <f t="shared" ca="1" si="7"/>
        <v>639.01372989922788</v>
      </c>
      <c r="L126" s="113">
        <f t="shared" ca="1" si="8"/>
        <v>0</v>
      </c>
      <c r="M126" s="104">
        <f t="shared" ca="1" si="9"/>
        <v>2730.9405037700126</v>
      </c>
    </row>
    <row r="127" spans="6:13" x14ac:dyDescent="0.25">
      <c r="F127" s="102">
        <v>112</v>
      </c>
      <c r="G127" s="112">
        <f t="shared" ca="1" si="10"/>
        <v>93.4698026616242</v>
      </c>
      <c r="H127" s="102"/>
      <c r="I127" s="112">
        <f t="shared" ca="1" si="11"/>
        <v>93.4698026616242</v>
      </c>
      <c r="J127" s="104">
        <f t="shared" ca="1" si="6"/>
        <v>4673.4901330812099</v>
      </c>
      <c r="K127" s="114">
        <f t="shared" ca="1" si="7"/>
        <v>247.95296007563701</v>
      </c>
      <c r="L127" s="112">
        <f t="shared" ca="1" si="8"/>
        <v>0</v>
      </c>
      <c r="M127" s="104">
        <f t="shared" ca="1" si="9"/>
        <v>4425.5371730055731</v>
      </c>
    </row>
    <row r="128" spans="6:13" x14ac:dyDescent="0.25">
      <c r="F128" s="102">
        <v>113</v>
      </c>
      <c r="G128" s="112">
        <f t="shared" ca="1" si="10"/>
        <v>141.71424083601968</v>
      </c>
      <c r="H128" s="102"/>
      <c r="I128" s="112">
        <f t="shared" ca="1" si="11"/>
        <v>110</v>
      </c>
      <c r="J128" s="104">
        <f t="shared" ca="1" si="6"/>
        <v>5500</v>
      </c>
      <c r="K128" s="113">
        <f t="shared" ca="1" si="7"/>
        <v>0</v>
      </c>
      <c r="L128" s="113">
        <f t="shared" ca="1" si="8"/>
        <v>951.42722508059046</v>
      </c>
      <c r="M128" s="104">
        <f t="shared" ca="1" si="9"/>
        <v>4548.5727749194093</v>
      </c>
    </row>
    <row r="129" spans="6:13" x14ac:dyDescent="0.25">
      <c r="F129" s="102">
        <v>114</v>
      </c>
      <c r="G129" s="112">
        <f t="shared" ca="1" si="10"/>
        <v>52.32104413420538</v>
      </c>
      <c r="H129" s="102"/>
      <c r="I129" s="112">
        <f t="shared" ca="1" si="11"/>
        <v>52.32104413420538</v>
      </c>
      <c r="J129" s="104">
        <f t="shared" ca="1" si="6"/>
        <v>2616.0522067102688</v>
      </c>
      <c r="K129" s="114">
        <f t="shared" ca="1" si="7"/>
        <v>865.18433798691933</v>
      </c>
      <c r="L129" s="112">
        <f t="shared" ca="1" si="8"/>
        <v>0</v>
      </c>
      <c r="M129" s="104">
        <f t="shared" ca="1" si="9"/>
        <v>1750.8678687233496</v>
      </c>
    </row>
    <row r="130" spans="6:13" x14ac:dyDescent="0.25">
      <c r="F130" s="102">
        <v>115</v>
      </c>
      <c r="G130" s="112">
        <f t="shared" ca="1" si="10"/>
        <v>105.69566036691174</v>
      </c>
      <c r="H130" s="102"/>
      <c r="I130" s="112">
        <f t="shared" ca="1" si="11"/>
        <v>105.69566036691174</v>
      </c>
      <c r="J130" s="104">
        <f t="shared" ca="1" si="6"/>
        <v>5284.7830183455872</v>
      </c>
      <c r="K130" s="113">
        <f t="shared" ca="1" si="7"/>
        <v>64.565094496323923</v>
      </c>
      <c r="L130" s="113">
        <f t="shared" ca="1" si="8"/>
        <v>0</v>
      </c>
      <c r="M130" s="104">
        <f t="shared" ca="1" si="9"/>
        <v>5220.2179238492636</v>
      </c>
    </row>
    <row r="131" spans="6:13" x14ac:dyDescent="0.25">
      <c r="F131" s="102">
        <v>116</v>
      </c>
      <c r="G131" s="112">
        <f t="shared" ca="1" si="10"/>
        <v>87.858142834731581</v>
      </c>
      <c r="H131" s="102"/>
      <c r="I131" s="112">
        <f t="shared" ca="1" si="11"/>
        <v>87.858142834731581</v>
      </c>
      <c r="J131" s="104">
        <f t="shared" ca="1" si="6"/>
        <v>4392.9071417365794</v>
      </c>
      <c r="K131" s="114">
        <f t="shared" ca="1" si="7"/>
        <v>332.12785747902626</v>
      </c>
      <c r="L131" s="112">
        <f t="shared" ca="1" si="8"/>
        <v>0</v>
      </c>
      <c r="M131" s="104">
        <f t="shared" ca="1" si="9"/>
        <v>4060.7792842575532</v>
      </c>
    </row>
    <row r="132" spans="6:13" x14ac:dyDescent="0.25">
      <c r="F132" s="102">
        <v>117</v>
      </c>
      <c r="G132" s="112">
        <f t="shared" ca="1" si="10"/>
        <v>135.35454592644049</v>
      </c>
      <c r="H132" s="102"/>
      <c r="I132" s="112">
        <f t="shared" ca="1" si="11"/>
        <v>110</v>
      </c>
      <c r="J132" s="104">
        <f t="shared" ca="1" si="6"/>
        <v>5500</v>
      </c>
      <c r="K132" s="113">
        <f t="shared" ca="1" si="7"/>
        <v>0</v>
      </c>
      <c r="L132" s="113">
        <f t="shared" ca="1" si="8"/>
        <v>760.63637779321482</v>
      </c>
      <c r="M132" s="104">
        <f t="shared" ca="1" si="9"/>
        <v>4739.3636222067853</v>
      </c>
    </row>
    <row r="133" spans="6:13" x14ac:dyDescent="0.25">
      <c r="F133" s="102">
        <v>118</v>
      </c>
      <c r="G133" s="112">
        <f t="shared" ca="1" si="10"/>
        <v>120.66964123564985</v>
      </c>
      <c r="H133" s="102"/>
      <c r="I133" s="112">
        <f t="shared" ca="1" si="11"/>
        <v>110</v>
      </c>
      <c r="J133" s="104">
        <f t="shared" ca="1" si="6"/>
        <v>5500</v>
      </c>
      <c r="K133" s="114">
        <f t="shared" ca="1" si="7"/>
        <v>0</v>
      </c>
      <c r="L133" s="112">
        <f t="shared" ca="1" si="8"/>
        <v>320.08923706949543</v>
      </c>
      <c r="M133" s="104">
        <f t="shared" ca="1" si="9"/>
        <v>5179.9107629305045</v>
      </c>
    </row>
    <row r="134" spans="6:13" x14ac:dyDescent="0.25">
      <c r="F134" s="102">
        <v>119</v>
      </c>
      <c r="G134" s="112">
        <f t="shared" ca="1" si="10"/>
        <v>103.38403781726659</v>
      </c>
      <c r="H134" s="102"/>
      <c r="I134" s="112">
        <f t="shared" ca="1" si="11"/>
        <v>103.38403781726659</v>
      </c>
      <c r="J134" s="104">
        <f t="shared" ca="1" si="6"/>
        <v>5169.201890863329</v>
      </c>
      <c r="K134" s="113">
        <f t="shared" ca="1" si="7"/>
        <v>99.239432741001181</v>
      </c>
      <c r="L134" s="113">
        <f t="shared" ca="1" si="8"/>
        <v>0</v>
      </c>
      <c r="M134" s="104">
        <f t="shared" ca="1" si="9"/>
        <v>5069.9624581223279</v>
      </c>
    </row>
    <row r="135" spans="6:13" x14ac:dyDescent="0.25">
      <c r="F135" s="102">
        <v>120</v>
      </c>
      <c r="G135" s="112">
        <f t="shared" ca="1" si="10"/>
        <v>93.018788700466445</v>
      </c>
      <c r="H135" s="102"/>
      <c r="I135" s="112">
        <f t="shared" ca="1" si="11"/>
        <v>93.018788700466445</v>
      </c>
      <c r="J135" s="104">
        <f t="shared" ca="1" si="6"/>
        <v>4650.9394350233224</v>
      </c>
      <c r="K135" s="114">
        <f t="shared" ca="1" si="7"/>
        <v>254.71816949300333</v>
      </c>
      <c r="L135" s="112">
        <f t="shared" ca="1" si="8"/>
        <v>0</v>
      </c>
      <c r="M135" s="104">
        <f t="shared" ca="1" si="9"/>
        <v>4396.2212655303192</v>
      </c>
    </row>
    <row r="136" spans="6:13" x14ac:dyDescent="0.25">
      <c r="F136" s="102">
        <v>121</v>
      </c>
      <c r="G136" s="112">
        <f t="shared" ca="1" si="10"/>
        <v>68.487571000965289</v>
      </c>
      <c r="H136" s="102"/>
      <c r="I136" s="112">
        <f t="shared" ca="1" si="11"/>
        <v>68.487571000965289</v>
      </c>
      <c r="J136" s="104">
        <f t="shared" ca="1" si="6"/>
        <v>3424.3785500482645</v>
      </c>
      <c r="K136" s="113">
        <f t="shared" ca="1" si="7"/>
        <v>622.68643498552069</v>
      </c>
      <c r="L136" s="113">
        <f t="shared" ca="1" si="8"/>
        <v>0</v>
      </c>
      <c r="M136" s="104">
        <f t="shared" ca="1" si="9"/>
        <v>2801.6921150627441</v>
      </c>
    </row>
    <row r="137" spans="6:13" x14ac:dyDescent="0.25">
      <c r="F137" s="102">
        <v>122</v>
      </c>
      <c r="G137" s="112">
        <f t="shared" ca="1" si="10"/>
        <v>119.06319567658205</v>
      </c>
      <c r="H137" s="102"/>
      <c r="I137" s="112">
        <f t="shared" ca="1" si="11"/>
        <v>110</v>
      </c>
      <c r="J137" s="104">
        <f t="shared" ca="1" si="6"/>
        <v>5500</v>
      </c>
      <c r="K137" s="114">
        <f t="shared" ca="1" si="7"/>
        <v>0</v>
      </c>
      <c r="L137" s="112">
        <f t="shared" ca="1" si="8"/>
        <v>271.89587029746167</v>
      </c>
      <c r="M137" s="104">
        <f t="shared" ca="1" si="9"/>
        <v>5228.1041297025386</v>
      </c>
    </row>
    <row r="138" spans="6:13" x14ac:dyDescent="0.25">
      <c r="F138" s="102">
        <v>123</v>
      </c>
      <c r="G138" s="112">
        <f t="shared" ca="1" si="10"/>
        <v>109.91145821017459</v>
      </c>
      <c r="H138" s="102"/>
      <c r="I138" s="112">
        <f t="shared" ca="1" si="11"/>
        <v>109.91145821017459</v>
      </c>
      <c r="J138" s="104">
        <f t="shared" ca="1" si="6"/>
        <v>5495.5729105087294</v>
      </c>
      <c r="K138" s="113">
        <f t="shared" ca="1" si="7"/>
        <v>1.3281268473811991</v>
      </c>
      <c r="L138" s="113">
        <f t="shared" ca="1" si="8"/>
        <v>0</v>
      </c>
      <c r="M138" s="104">
        <f t="shared" ca="1" si="9"/>
        <v>5494.2447836613483</v>
      </c>
    </row>
    <row r="139" spans="6:13" x14ac:dyDescent="0.25">
      <c r="F139" s="102">
        <v>124</v>
      </c>
      <c r="G139" s="112">
        <f t="shared" ca="1" si="10"/>
        <v>90.129647656042394</v>
      </c>
      <c r="H139" s="102"/>
      <c r="I139" s="112">
        <f t="shared" ca="1" si="11"/>
        <v>90.129647656042394</v>
      </c>
      <c r="J139" s="104">
        <f t="shared" ca="1" si="6"/>
        <v>4506.4823828021199</v>
      </c>
      <c r="K139" s="114">
        <f t="shared" ca="1" si="7"/>
        <v>298.05528515936408</v>
      </c>
      <c r="L139" s="112">
        <f t="shared" ca="1" si="8"/>
        <v>0</v>
      </c>
      <c r="M139" s="104">
        <f t="shared" ca="1" si="9"/>
        <v>4208.4270976427561</v>
      </c>
    </row>
    <row r="140" spans="6:13" x14ac:dyDescent="0.25">
      <c r="F140" s="102">
        <v>125</v>
      </c>
      <c r="G140" s="112">
        <f t="shared" ca="1" si="10"/>
        <v>113.2543387978472</v>
      </c>
      <c r="H140" s="102"/>
      <c r="I140" s="112">
        <f t="shared" ca="1" si="11"/>
        <v>110</v>
      </c>
      <c r="J140" s="104">
        <f t="shared" ca="1" si="6"/>
        <v>5500</v>
      </c>
      <c r="K140" s="113">
        <f t="shared" ca="1" si="7"/>
        <v>0</v>
      </c>
      <c r="L140" s="113">
        <f t="shared" ca="1" si="8"/>
        <v>97.630163935415908</v>
      </c>
      <c r="M140" s="104">
        <f t="shared" ca="1" si="9"/>
        <v>5402.369836064584</v>
      </c>
    </row>
    <row r="141" spans="6:13" x14ac:dyDescent="0.25">
      <c r="F141" s="102">
        <v>126</v>
      </c>
      <c r="G141" s="112">
        <f t="shared" ca="1" si="10"/>
        <v>104.83092912025708</v>
      </c>
      <c r="H141" s="102"/>
      <c r="I141" s="112">
        <f t="shared" ca="1" si="11"/>
        <v>104.83092912025708</v>
      </c>
      <c r="J141" s="104">
        <f t="shared" ca="1" si="6"/>
        <v>5241.5464560128539</v>
      </c>
      <c r="K141" s="114">
        <f t="shared" ca="1" si="7"/>
        <v>77.536063196143772</v>
      </c>
      <c r="L141" s="112">
        <f t="shared" ca="1" si="8"/>
        <v>0</v>
      </c>
      <c r="M141" s="104">
        <f t="shared" ca="1" si="9"/>
        <v>5164.01039281671</v>
      </c>
    </row>
    <row r="142" spans="6:13" x14ac:dyDescent="0.25">
      <c r="F142" s="102">
        <v>127</v>
      </c>
      <c r="G142" s="112">
        <f t="shared" ca="1" si="10"/>
        <v>127.88795294676365</v>
      </c>
      <c r="H142" s="102"/>
      <c r="I142" s="112">
        <f t="shared" ca="1" si="11"/>
        <v>110</v>
      </c>
      <c r="J142" s="104">
        <f t="shared" ca="1" si="6"/>
        <v>5500</v>
      </c>
      <c r="K142" s="113">
        <f t="shared" ca="1" si="7"/>
        <v>0</v>
      </c>
      <c r="L142" s="113">
        <f t="shared" ca="1" si="8"/>
        <v>536.63858840290936</v>
      </c>
      <c r="M142" s="104">
        <f t="shared" ca="1" si="9"/>
        <v>4963.3614115970904</v>
      </c>
    </row>
    <row r="143" spans="6:13" x14ac:dyDescent="0.25">
      <c r="F143" s="102">
        <v>128</v>
      </c>
      <c r="G143" s="112">
        <f t="shared" ca="1" si="10"/>
        <v>124.58639355721974</v>
      </c>
      <c r="H143" s="102"/>
      <c r="I143" s="112">
        <f t="shared" ca="1" si="11"/>
        <v>110</v>
      </c>
      <c r="J143" s="104">
        <f t="shared" ca="1" si="6"/>
        <v>5500</v>
      </c>
      <c r="K143" s="114">
        <f t="shared" ca="1" si="7"/>
        <v>0</v>
      </c>
      <c r="L143" s="112">
        <f t="shared" ca="1" si="8"/>
        <v>437.59180671659209</v>
      </c>
      <c r="M143" s="104">
        <f t="shared" ca="1" si="9"/>
        <v>5062.4081932834079</v>
      </c>
    </row>
    <row r="144" spans="6:13" x14ac:dyDescent="0.25">
      <c r="F144" s="102">
        <v>129</v>
      </c>
      <c r="G144" s="112">
        <f t="shared" ca="1" si="10"/>
        <v>109.70305664831571</v>
      </c>
      <c r="H144" s="102"/>
      <c r="I144" s="112">
        <f t="shared" ca="1" si="11"/>
        <v>109.70305664831571</v>
      </c>
      <c r="J144" s="104">
        <f t="shared" ca="1" si="6"/>
        <v>5485.1528324157853</v>
      </c>
      <c r="K144" s="113">
        <f t="shared" ca="1" si="7"/>
        <v>4.454150275264368</v>
      </c>
      <c r="L144" s="113">
        <f t="shared" ca="1" si="8"/>
        <v>0</v>
      </c>
      <c r="M144" s="104">
        <f t="shared" ca="1" si="9"/>
        <v>5480.6986821405208</v>
      </c>
    </row>
    <row r="145" spans="6:13" x14ac:dyDescent="0.25">
      <c r="F145" s="102">
        <v>130</v>
      </c>
      <c r="G145" s="112">
        <f t="shared" ca="1" si="10"/>
        <v>110.17575438265393</v>
      </c>
      <c r="H145" s="102"/>
      <c r="I145" s="112">
        <f t="shared" ca="1" si="11"/>
        <v>110</v>
      </c>
      <c r="J145" s="104">
        <f t="shared" ca="1" si="6"/>
        <v>5500</v>
      </c>
      <c r="K145" s="114">
        <f t="shared" ca="1" si="7"/>
        <v>0</v>
      </c>
      <c r="L145" s="112">
        <f t="shared" ca="1" si="8"/>
        <v>5.2726314796180418</v>
      </c>
      <c r="M145" s="104">
        <f t="shared" ca="1" si="9"/>
        <v>5494.7273685203818</v>
      </c>
    </row>
    <row r="146" spans="6:13" x14ac:dyDescent="0.25">
      <c r="F146" s="102">
        <v>131</v>
      </c>
      <c r="G146" s="112">
        <f t="shared" ca="1" si="10"/>
        <v>94.65226008692332</v>
      </c>
      <c r="H146" s="102"/>
      <c r="I146" s="112">
        <f t="shared" ca="1" si="11"/>
        <v>94.65226008692332</v>
      </c>
      <c r="J146" s="104">
        <f t="shared" ref="J146:J209" ca="1" si="12">I146*$E$5</f>
        <v>4732.6130043461662</v>
      </c>
      <c r="K146" s="113">
        <f t="shared" ref="K146:K209" ca="1" si="13">IF(G146&lt;=$E$9,($E$9-G146)*$E$6,0)</f>
        <v>230.2160986961502</v>
      </c>
      <c r="L146" s="113">
        <f t="shared" ref="L146:L209" ca="1" si="14">IF(G146&lt;=$E$9,0,(G146-$E$9)*$E$7)</f>
        <v>0</v>
      </c>
      <c r="M146" s="104">
        <f t="shared" ref="M146:M209" ca="1" si="15">J146-K146-L146</f>
        <v>4502.3969056500164</v>
      </c>
    </row>
    <row r="147" spans="6:13" x14ac:dyDescent="0.25">
      <c r="F147" s="102">
        <v>132</v>
      </c>
      <c r="G147" s="112">
        <f t="shared" ca="1" si="10"/>
        <v>108.51038495827825</v>
      </c>
      <c r="H147" s="102"/>
      <c r="I147" s="112">
        <f t="shared" ca="1" si="11"/>
        <v>108.51038495827825</v>
      </c>
      <c r="J147" s="104">
        <f t="shared" ca="1" si="12"/>
        <v>5425.5192479139123</v>
      </c>
      <c r="K147" s="114">
        <f t="shared" ca="1" si="13"/>
        <v>22.344225625826226</v>
      </c>
      <c r="L147" s="112">
        <f t="shared" ca="1" si="14"/>
        <v>0</v>
      </c>
      <c r="M147" s="104">
        <f t="shared" ca="1" si="15"/>
        <v>5403.1750222880864</v>
      </c>
    </row>
    <row r="148" spans="6:13" x14ac:dyDescent="0.25">
      <c r="F148" s="102">
        <v>133</v>
      </c>
      <c r="G148" s="112">
        <f t="shared" ref="G148:G211" ca="1" si="16">NORMINV(RAND(),$E$12,$E$13)</f>
        <v>104.46973173707541</v>
      </c>
      <c r="H148" s="102"/>
      <c r="I148" s="112">
        <f t="shared" ref="I148:I211" ca="1" si="17">IF(G148&lt;$E$9, G148,$E$9)</f>
        <v>104.46973173707541</v>
      </c>
      <c r="J148" s="104">
        <f t="shared" ca="1" si="12"/>
        <v>5223.4865868537699</v>
      </c>
      <c r="K148" s="113">
        <f t="shared" ca="1" si="13"/>
        <v>82.954023943868904</v>
      </c>
      <c r="L148" s="113">
        <f t="shared" ca="1" si="14"/>
        <v>0</v>
      </c>
      <c r="M148" s="104">
        <f t="shared" ca="1" si="15"/>
        <v>5140.5325629099007</v>
      </c>
    </row>
    <row r="149" spans="6:13" x14ac:dyDescent="0.25">
      <c r="F149" s="102">
        <v>134</v>
      </c>
      <c r="G149" s="112">
        <f t="shared" ca="1" si="16"/>
        <v>95.564096131936111</v>
      </c>
      <c r="H149" s="102"/>
      <c r="I149" s="112">
        <f t="shared" ca="1" si="17"/>
        <v>95.564096131936111</v>
      </c>
      <c r="J149" s="104">
        <f t="shared" ca="1" si="12"/>
        <v>4778.2048065968056</v>
      </c>
      <c r="K149" s="114">
        <f t="shared" ca="1" si="13"/>
        <v>216.53855802095833</v>
      </c>
      <c r="L149" s="112">
        <f t="shared" ca="1" si="14"/>
        <v>0</v>
      </c>
      <c r="M149" s="104">
        <f t="shared" ca="1" si="15"/>
        <v>4561.666248575847</v>
      </c>
    </row>
    <row r="150" spans="6:13" x14ac:dyDescent="0.25">
      <c r="F150" s="102">
        <v>135</v>
      </c>
      <c r="G150" s="112">
        <f t="shared" ca="1" si="16"/>
        <v>107.80703829405172</v>
      </c>
      <c r="H150" s="102"/>
      <c r="I150" s="112">
        <f t="shared" ca="1" si="17"/>
        <v>107.80703829405172</v>
      </c>
      <c r="J150" s="104">
        <f t="shared" ca="1" si="12"/>
        <v>5390.3519147025863</v>
      </c>
      <c r="K150" s="113">
        <f t="shared" ca="1" si="13"/>
        <v>32.89442558922417</v>
      </c>
      <c r="L150" s="113">
        <f t="shared" ca="1" si="14"/>
        <v>0</v>
      </c>
      <c r="M150" s="104">
        <f t="shared" ca="1" si="15"/>
        <v>5357.4574891133625</v>
      </c>
    </row>
    <row r="151" spans="6:13" x14ac:dyDescent="0.25">
      <c r="F151" s="102">
        <v>136</v>
      </c>
      <c r="G151" s="112">
        <f t="shared" ca="1" si="16"/>
        <v>90.769731848737734</v>
      </c>
      <c r="H151" s="102"/>
      <c r="I151" s="112">
        <f t="shared" ca="1" si="17"/>
        <v>90.769731848737734</v>
      </c>
      <c r="J151" s="104">
        <f t="shared" ca="1" si="12"/>
        <v>4538.4865924368869</v>
      </c>
      <c r="K151" s="114">
        <f t="shared" ca="1" si="13"/>
        <v>288.45402226893395</v>
      </c>
      <c r="L151" s="112">
        <f t="shared" ca="1" si="14"/>
        <v>0</v>
      </c>
      <c r="M151" s="104">
        <f t="shared" ca="1" si="15"/>
        <v>4250.0325701679531</v>
      </c>
    </row>
    <row r="152" spans="6:13" x14ac:dyDescent="0.25">
      <c r="F152" s="102">
        <v>137</v>
      </c>
      <c r="G152" s="112">
        <f t="shared" ca="1" si="16"/>
        <v>106.30321244165862</v>
      </c>
      <c r="H152" s="102"/>
      <c r="I152" s="112">
        <f t="shared" ca="1" si="17"/>
        <v>106.30321244165862</v>
      </c>
      <c r="J152" s="104">
        <f t="shared" ca="1" si="12"/>
        <v>5315.1606220829308</v>
      </c>
      <c r="K152" s="113">
        <f t="shared" ca="1" si="13"/>
        <v>55.451813375120764</v>
      </c>
      <c r="L152" s="113">
        <f t="shared" ca="1" si="14"/>
        <v>0</v>
      </c>
      <c r="M152" s="104">
        <f t="shared" ca="1" si="15"/>
        <v>5259.70880870781</v>
      </c>
    </row>
    <row r="153" spans="6:13" x14ac:dyDescent="0.25">
      <c r="F153" s="102">
        <v>138</v>
      </c>
      <c r="G153" s="112">
        <f t="shared" ca="1" si="16"/>
        <v>90.491978457717892</v>
      </c>
      <c r="H153" s="102"/>
      <c r="I153" s="112">
        <f t="shared" ca="1" si="17"/>
        <v>90.491978457717892</v>
      </c>
      <c r="J153" s="104">
        <f t="shared" ca="1" si="12"/>
        <v>4524.5989228858944</v>
      </c>
      <c r="K153" s="114">
        <f t="shared" ca="1" si="13"/>
        <v>292.62032313423163</v>
      </c>
      <c r="L153" s="112">
        <f t="shared" ca="1" si="14"/>
        <v>0</v>
      </c>
      <c r="M153" s="104">
        <f t="shared" ca="1" si="15"/>
        <v>4231.9785997516628</v>
      </c>
    </row>
    <row r="154" spans="6:13" x14ac:dyDescent="0.25">
      <c r="F154" s="102">
        <v>139</v>
      </c>
      <c r="G154" s="112">
        <f t="shared" ca="1" si="16"/>
        <v>120.47831097421708</v>
      </c>
      <c r="H154" s="102"/>
      <c r="I154" s="112">
        <f t="shared" ca="1" si="17"/>
        <v>110</v>
      </c>
      <c r="J154" s="104">
        <f t="shared" ca="1" si="12"/>
        <v>5500</v>
      </c>
      <c r="K154" s="113">
        <f t="shared" ca="1" si="13"/>
        <v>0</v>
      </c>
      <c r="L154" s="113">
        <f t="shared" ca="1" si="14"/>
        <v>314.3493292265124</v>
      </c>
      <c r="M154" s="104">
        <f t="shared" ca="1" si="15"/>
        <v>5185.6506707734879</v>
      </c>
    </row>
    <row r="155" spans="6:13" x14ac:dyDescent="0.25">
      <c r="F155" s="102">
        <v>140</v>
      </c>
      <c r="G155" s="112">
        <f t="shared" ca="1" si="16"/>
        <v>95.533974128551804</v>
      </c>
      <c r="H155" s="102"/>
      <c r="I155" s="112">
        <f t="shared" ca="1" si="17"/>
        <v>95.533974128551804</v>
      </c>
      <c r="J155" s="104">
        <f t="shared" ca="1" si="12"/>
        <v>4776.69870642759</v>
      </c>
      <c r="K155" s="114">
        <f t="shared" ca="1" si="13"/>
        <v>216.99038807172292</v>
      </c>
      <c r="L155" s="112">
        <f t="shared" ca="1" si="14"/>
        <v>0</v>
      </c>
      <c r="M155" s="104">
        <f t="shared" ca="1" si="15"/>
        <v>4559.708318355867</v>
      </c>
    </row>
    <row r="156" spans="6:13" x14ac:dyDescent="0.25">
      <c r="F156" s="102">
        <v>141</v>
      </c>
      <c r="G156" s="112">
        <f t="shared" ca="1" si="16"/>
        <v>121.18619227475565</v>
      </c>
      <c r="H156" s="102"/>
      <c r="I156" s="112">
        <f t="shared" ca="1" si="17"/>
        <v>110</v>
      </c>
      <c r="J156" s="104">
        <f t="shared" ca="1" si="12"/>
        <v>5500</v>
      </c>
      <c r="K156" s="113">
        <f t="shared" ca="1" si="13"/>
        <v>0</v>
      </c>
      <c r="L156" s="113">
        <f t="shared" ca="1" si="14"/>
        <v>335.58576824266964</v>
      </c>
      <c r="M156" s="104">
        <f t="shared" ca="1" si="15"/>
        <v>5164.4142317573305</v>
      </c>
    </row>
    <row r="157" spans="6:13" x14ac:dyDescent="0.25">
      <c r="F157" s="102">
        <v>142</v>
      </c>
      <c r="G157" s="112">
        <f t="shared" ca="1" si="16"/>
        <v>54.638834642349266</v>
      </c>
      <c r="H157" s="102"/>
      <c r="I157" s="112">
        <f t="shared" ca="1" si="17"/>
        <v>54.638834642349266</v>
      </c>
      <c r="J157" s="104">
        <f t="shared" ca="1" si="12"/>
        <v>2731.9417321174633</v>
      </c>
      <c r="K157" s="114">
        <f t="shared" ca="1" si="13"/>
        <v>830.41748036476099</v>
      </c>
      <c r="L157" s="112">
        <f t="shared" ca="1" si="14"/>
        <v>0</v>
      </c>
      <c r="M157" s="104">
        <f t="shared" ca="1" si="15"/>
        <v>1901.5242517527022</v>
      </c>
    </row>
    <row r="158" spans="6:13" x14ac:dyDescent="0.25">
      <c r="F158" s="102">
        <v>143</v>
      </c>
      <c r="G158" s="112">
        <f t="shared" ca="1" si="16"/>
        <v>108.83651576908865</v>
      </c>
      <c r="H158" s="102"/>
      <c r="I158" s="112">
        <f t="shared" ca="1" si="17"/>
        <v>108.83651576908865</v>
      </c>
      <c r="J158" s="104">
        <f t="shared" ca="1" si="12"/>
        <v>5441.8257884544328</v>
      </c>
      <c r="K158" s="113">
        <f t="shared" ca="1" si="13"/>
        <v>17.452263463670263</v>
      </c>
      <c r="L158" s="113">
        <f t="shared" ca="1" si="14"/>
        <v>0</v>
      </c>
      <c r="M158" s="104">
        <f t="shared" ca="1" si="15"/>
        <v>5424.3735249907622</v>
      </c>
    </row>
    <row r="159" spans="6:13" x14ac:dyDescent="0.25">
      <c r="F159" s="102">
        <v>144</v>
      </c>
      <c r="G159" s="112">
        <f t="shared" ca="1" si="16"/>
        <v>110.77347382614798</v>
      </c>
      <c r="H159" s="102"/>
      <c r="I159" s="112">
        <f t="shared" ca="1" si="17"/>
        <v>110</v>
      </c>
      <c r="J159" s="104">
        <f t="shared" ca="1" si="12"/>
        <v>5500</v>
      </c>
      <c r="K159" s="114">
        <f t="shared" ca="1" si="13"/>
        <v>0</v>
      </c>
      <c r="L159" s="112">
        <f t="shared" ca="1" si="14"/>
        <v>23.20421478443933</v>
      </c>
      <c r="M159" s="104">
        <f t="shared" ca="1" si="15"/>
        <v>5476.7957852155605</v>
      </c>
    </row>
    <row r="160" spans="6:13" x14ac:dyDescent="0.25">
      <c r="F160" s="102">
        <v>145</v>
      </c>
      <c r="G160" s="112">
        <f t="shared" ca="1" si="16"/>
        <v>158.8100741944294</v>
      </c>
      <c r="H160" s="102"/>
      <c r="I160" s="112">
        <f t="shared" ca="1" si="17"/>
        <v>110</v>
      </c>
      <c r="J160" s="104">
        <f t="shared" ca="1" si="12"/>
        <v>5500</v>
      </c>
      <c r="K160" s="113">
        <f t="shared" ca="1" si="13"/>
        <v>0</v>
      </c>
      <c r="L160" s="113">
        <f t="shared" ca="1" si="14"/>
        <v>1464.3022258328822</v>
      </c>
      <c r="M160" s="104">
        <f t="shared" ca="1" si="15"/>
        <v>4035.697774167118</v>
      </c>
    </row>
    <row r="161" spans="6:13" x14ac:dyDescent="0.25">
      <c r="F161" s="102">
        <v>146</v>
      </c>
      <c r="G161" s="112">
        <f t="shared" ca="1" si="16"/>
        <v>135.02965239866487</v>
      </c>
      <c r="H161" s="102"/>
      <c r="I161" s="112">
        <f t="shared" ca="1" si="17"/>
        <v>110</v>
      </c>
      <c r="J161" s="104">
        <f t="shared" ca="1" si="12"/>
        <v>5500</v>
      </c>
      <c r="K161" s="114">
        <f t="shared" ca="1" si="13"/>
        <v>0</v>
      </c>
      <c r="L161" s="112">
        <f t="shared" ca="1" si="14"/>
        <v>750.8895719599459</v>
      </c>
      <c r="M161" s="104">
        <f t="shared" ca="1" si="15"/>
        <v>4749.1104280400541</v>
      </c>
    </row>
    <row r="162" spans="6:13" x14ac:dyDescent="0.25">
      <c r="F162" s="102">
        <v>147</v>
      </c>
      <c r="G162" s="112">
        <f t="shared" ca="1" si="16"/>
        <v>96.026472863177318</v>
      </c>
      <c r="H162" s="102"/>
      <c r="I162" s="112">
        <f t="shared" ca="1" si="17"/>
        <v>96.026472863177318</v>
      </c>
      <c r="J162" s="104">
        <f t="shared" ca="1" si="12"/>
        <v>4801.3236431588657</v>
      </c>
      <c r="K162" s="113">
        <f t="shared" ca="1" si="13"/>
        <v>209.60290705234024</v>
      </c>
      <c r="L162" s="113">
        <f t="shared" ca="1" si="14"/>
        <v>0</v>
      </c>
      <c r="M162" s="104">
        <f t="shared" ca="1" si="15"/>
        <v>4591.7207361065257</v>
      </c>
    </row>
    <row r="163" spans="6:13" x14ac:dyDescent="0.25">
      <c r="F163" s="102">
        <v>148</v>
      </c>
      <c r="G163" s="112">
        <f t="shared" ca="1" si="16"/>
        <v>104.69758931207271</v>
      </c>
      <c r="H163" s="102"/>
      <c r="I163" s="112">
        <f t="shared" ca="1" si="17"/>
        <v>104.69758931207271</v>
      </c>
      <c r="J163" s="104">
        <f t="shared" ca="1" si="12"/>
        <v>5234.8794656036353</v>
      </c>
      <c r="K163" s="114">
        <f t="shared" ca="1" si="13"/>
        <v>79.536160318909381</v>
      </c>
      <c r="L163" s="112">
        <f t="shared" ca="1" si="14"/>
        <v>0</v>
      </c>
      <c r="M163" s="104">
        <f t="shared" ca="1" si="15"/>
        <v>5155.3433052847258</v>
      </c>
    </row>
    <row r="164" spans="6:13" x14ac:dyDescent="0.25">
      <c r="F164" s="102">
        <v>149</v>
      </c>
      <c r="G164" s="112">
        <f t="shared" ca="1" si="16"/>
        <v>114.57567550958741</v>
      </c>
      <c r="H164" s="102"/>
      <c r="I164" s="112">
        <f t="shared" ca="1" si="17"/>
        <v>110</v>
      </c>
      <c r="J164" s="104">
        <f t="shared" ca="1" si="12"/>
        <v>5500</v>
      </c>
      <c r="K164" s="113">
        <f t="shared" ca="1" si="13"/>
        <v>0</v>
      </c>
      <c r="L164" s="113">
        <f t="shared" ca="1" si="14"/>
        <v>137.27026528762238</v>
      </c>
      <c r="M164" s="104">
        <f t="shared" ca="1" si="15"/>
        <v>5362.7297347123776</v>
      </c>
    </row>
    <row r="165" spans="6:13" x14ac:dyDescent="0.25">
      <c r="F165" s="102">
        <v>150</v>
      </c>
      <c r="G165" s="112">
        <f t="shared" ca="1" si="16"/>
        <v>87.406546499505339</v>
      </c>
      <c r="H165" s="102"/>
      <c r="I165" s="112">
        <f t="shared" ca="1" si="17"/>
        <v>87.406546499505339</v>
      </c>
      <c r="J165" s="104">
        <f t="shared" ca="1" si="12"/>
        <v>4370.3273249752674</v>
      </c>
      <c r="K165" s="114">
        <f t="shared" ca="1" si="13"/>
        <v>338.90180250741992</v>
      </c>
      <c r="L165" s="112">
        <f t="shared" ca="1" si="14"/>
        <v>0</v>
      </c>
      <c r="M165" s="104">
        <f t="shared" ca="1" si="15"/>
        <v>4031.4255224678473</v>
      </c>
    </row>
    <row r="166" spans="6:13" x14ac:dyDescent="0.25">
      <c r="F166" s="102">
        <v>151</v>
      </c>
      <c r="G166" s="112">
        <f t="shared" ca="1" si="16"/>
        <v>115.03818720929169</v>
      </c>
      <c r="H166" s="102"/>
      <c r="I166" s="112">
        <f t="shared" ca="1" si="17"/>
        <v>110</v>
      </c>
      <c r="J166" s="104">
        <f t="shared" ca="1" si="12"/>
        <v>5500</v>
      </c>
      <c r="K166" s="113">
        <f t="shared" ca="1" si="13"/>
        <v>0</v>
      </c>
      <c r="L166" s="113">
        <f t="shared" ca="1" si="14"/>
        <v>151.14561627875077</v>
      </c>
      <c r="M166" s="104">
        <f t="shared" ca="1" si="15"/>
        <v>5348.8543837212492</v>
      </c>
    </row>
    <row r="167" spans="6:13" x14ac:dyDescent="0.25">
      <c r="F167" s="102">
        <v>152</v>
      </c>
      <c r="G167" s="112">
        <f t="shared" ca="1" si="16"/>
        <v>118.60735558374516</v>
      </c>
      <c r="H167" s="102"/>
      <c r="I167" s="112">
        <f t="shared" ca="1" si="17"/>
        <v>110</v>
      </c>
      <c r="J167" s="104">
        <f t="shared" ca="1" si="12"/>
        <v>5500</v>
      </c>
      <c r="K167" s="114">
        <f t="shared" ca="1" si="13"/>
        <v>0</v>
      </c>
      <c r="L167" s="112">
        <f t="shared" ca="1" si="14"/>
        <v>258.22066751235479</v>
      </c>
      <c r="M167" s="104">
        <f t="shared" ca="1" si="15"/>
        <v>5241.7793324876457</v>
      </c>
    </row>
    <row r="168" spans="6:13" x14ac:dyDescent="0.25">
      <c r="F168" s="102">
        <v>153</v>
      </c>
      <c r="G168" s="112">
        <f t="shared" ca="1" si="16"/>
        <v>107.14851331278167</v>
      </c>
      <c r="H168" s="102"/>
      <c r="I168" s="112">
        <f t="shared" ca="1" si="17"/>
        <v>107.14851331278167</v>
      </c>
      <c r="J168" s="104">
        <f t="shared" ca="1" si="12"/>
        <v>5357.4256656390835</v>
      </c>
      <c r="K168" s="113">
        <f t="shared" ca="1" si="13"/>
        <v>42.772300308274893</v>
      </c>
      <c r="L168" s="113">
        <f t="shared" ca="1" si="14"/>
        <v>0</v>
      </c>
      <c r="M168" s="104">
        <f t="shared" ca="1" si="15"/>
        <v>5314.6533653308088</v>
      </c>
    </row>
    <row r="169" spans="6:13" x14ac:dyDescent="0.25">
      <c r="F169" s="102">
        <v>154</v>
      </c>
      <c r="G169" s="112">
        <f t="shared" ca="1" si="16"/>
        <v>69.537019901707453</v>
      </c>
      <c r="H169" s="102"/>
      <c r="I169" s="112">
        <f t="shared" ca="1" si="17"/>
        <v>69.537019901707453</v>
      </c>
      <c r="J169" s="104">
        <f t="shared" ca="1" si="12"/>
        <v>3476.8509950853727</v>
      </c>
      <c r="K169" s="114">
        <f t="shared" ca="1" si="13"/>
        <v>606.94470147438824</v>
      </c>
      <c r="L169" s="112">
        <f t="shared" ca="1" si="14"/>
        <v>0</v>
      </c>
      <c r="M169" s="104">
        <f t="shared" ca="1" si="15"/>
        <v>2869.9062936109844</v>
      </c>
    </row>
    <row r="170" spans="6:13" x14ac:dyDescent="0.25">
      <c r="F170" s="102">
        <v>155</v>
      </c>
      <c r="G170" s="112">
        <f t="shared" ca="1" si="16"/>
        <v>96.238240267468896</v>
      </c>
      <c r="H170" s="102"/>
      <c r="I170" s="112">
        <f t="shared" ca="1" si="17"/>
        <v>96.238240267468896</v>
      </c>
      <c r="J170" s="104">
        <f t="shared" ca="1" si="12"/>
        <v>4811.912013373445</v>
      </c>
      <c r="K170" s="113">
        <f t="shared" ca="1" si="13"/>
        <v>206.42639598796654</v>
      </c>
      <c r="L170" s="113">
        <f t="shared" ca="1" si="14"/>
        <v>0</v>
      </c>
      <c r="M170" s="104">
        <f t="shared" ca="1" si="15"/>
        <v>4605.4856173854787</v>
      </c>
    </row>
    <row r="171" spans="6:13" x14ac:dyDescent="0.25">
      <c r="F171" s="102">
        <v>156</v>
      </c>
      <c r="G171" s="112">
        <f t="shared" ca="1" si="16"/>
        <v>94.829889909727967</v>
      </c>
      <c r="H171" s="102"/>
      <c r="I171" s="112">
        <f t="shared" ca="1" si="17"/>
        <v>94.829889909727967</v>
      </c>
      <c r="J171" s="104">
        <f t="shared" ca="1" si="12"/>
        <v>4741.4944954863986</v>
      </c>
      <c r="K171" s="114">
        <f t="shared" ca="1" si="13"/>
        <v>227.55165135408049</v>
      </c>
      <c r="L171" s="112">
        <f t="shared" ca="1" si="14"/>
        <v>0</v>
      </c>
      <c r="M171" s="104">
        <f t="shared" ca="1" si="15"/>
        <v>4513.942844132318</v>
      </c>
    </row>
    <row r="172" spans="6:13" x14ac:dyDescent="0.25">
      <c r="F172" s="102">
        <v>157</v>
      </c>
      <c r="G172" s="112">
        <f t="shared" ca="1" si="16"/>
        <v>87.653078626280617</v>
      </c>
      <c r="H172" s="102"/>
      <c r="I172" s="112">
        <f t="shared" ca="1" si="17"/>
        <v>87.653078626280617</v>
      </c>
      <c r="J172" s="104">
        <f t="shared" ca="1" si="12"/>
        <v>4382.6539313140311</v>
      </c>
      <c r="K172" s="113">
        <f t="shared" ca="1" si="13"/>
        <v>335.20382060579072</v>
      </c>
      <c r="L172" s="113">
        <f t="shared" ca="1" si="14"/>
        <v>0</v>
      </c>
      <c r="M172" s="104">
        <f t="shared" ca="1" si="15"/>
        <v>4047.4501107082406</v>
      </c>
    </row>
    <row r="173" spans="6:13" x14ac:dyDescent="0.25">
      <c r="F173" s="102">
        <v>158</v>
      </c>
      <c r="G173" s="112">
        <f t="shared" ca="1" si="16"/>
        <v>109.67363376775586</v>
      </c>
      <c r="H173" s="102"/>
      <c r="I173" s="112">
        <f t="shared" ca="1" si="17"/>
        <v>109.67363376775586</v>
      </c>
      <c r="J173" s="104">
        <f t="shared" ca="1" si="12"/>
        <v>5483.6816883877927</v>
      </c>
      <c r="K173" s="114">
        <f t="shared" ca="1" si="13"/>
        <v>4.8954934836621078</v>
      </c>
      <c r="L173" s="112">
        <f t="shared" ca="1" si="14"/>
        <v>0</v>
      </c>
      <c r="M173" s="104">
        <f t="shared" ca="1" si="15"/>
        <v>5478.7861949041308</v>
      </c>
    </row>
    <row r="174" spans="6:13" x14ac:dyDescent="0.25">
      <c r="F174" s="102">
        <v>159</v>
      </c>
      <c r="G174" s="112">
        <f t="shared" ca="1" si="16"/>
        <v>107.38562473582654</v>
      </c>
      <c r="H174" s="102"/>
      <c r="I174" s="112">
        <f t="shared" ca="1" si="17"/>
        <v>107.38562473582654</v>
      </c>
      <c r="J174" s="104">
        <f t="shared" ca="1" si="12"/>
        <v>5369.2812367913266</v>
      </c>
      <c r="K174" s="113">
        <f t="shared" ca="1" si="13"/>
        <v>39.215628962601912</v>
      </c>
      <c r="L174" s="113">
        <f t="shared" ca="1" si="14"/>
        <v>0</v>
      </c>
      <c r="M174" s="104">
        <f t="shared" ca="1" si="15"/>
        <v>5330.0656078287248</v>
      </c>
    </row>
    <row r="175" spans="6:13" x14ac:dyDescent="0.25">
      <c r="F175" s="102">
        <v>160</v>
      </c>
      <c r="G175" s="112">
        <f t="shared" ca="1" si="16"/>
        <v>102.23841426746317</v>
      </c>
      <c r="H175" s="102"/>
      <c r="I175" s="112">
        <f t="shared" ca="1" si="17"/>
        <v>102.23841426746317</v>
      </c>
      <c r="J175" s="104">
        <f t="shared" ca="1" si="12"/>
        <v>5111.9207133731588</v>
      </c>
      <c r="K175" s="114">
        <f t="shared" ca="1" si="13"/>
        <v>116.42378598805244</v>
      </c>
      <c r="L175" s="112">
        <f t="shared" ca="1" si="14"/>
        <v>0</v>
      </c>
      <c r="M175" s="104">
        <f t="shared" ca="1" si="15"/>
        <v>4995.4969273851066</v>
      </c>
    </row>
    <row r="176" spans="6:13" x14ac:dyDescent="0.25">
      <c r="F176" s="102">
        <v>161</v>
      </c>
      <c r="G176" s="112">
        <f t="shared" ca="1" si="16"/>
        <v>86.765112475029468</v>
      </c>
      <c r="H176" s="102"/>
      <c r="I176" s="112">
        <f t="shared" ca="1" si="17"/>
        <v>86.765112475029468</v>
      </c>
      <c r="J176" s="104">
        <f t="shared" ca="1" si="12"/>
        <v>4338.2556237514736</v>
      </c>
      <c r="K176" s="113">
        <f t="shared" ca="1" si="13"/>
        <v>348.52331287455797</v>
      </c>
      <c r="L176" s="113">
        <f t="shared" ca="1" si="14"/>
        <v>0</v>
      </c>
      <c r="M176" s="104">
        <f t="shared" ca="1" si="15"/>
        <v>3989.7323108769156</v>
      </c>
    </row>
    <row r="177" spans="6:13" x14ac:dyDescent="0.25">
      <c r="F177" s="102">
        <v>162</v>
      </c>
      <c r="G177" s="112">
        <f t="shared" ca="1" si="16"/>
        <v>113.89768053271284</v>
      </c>
      <c r="H177" s="102"/>
      <c r="I177" s="112">
        <f t="shared" ca="1" si="17"/>
        <v>110</v>
      </c>
      <c r="J177" s="104">
        <f t="shared" ca="1" si="12"/>
        <v>5500</v>
      </c>
      <c r="K177" s="114">
        <f t="shared" ca="1" si="13"/>
        <v>0</v>
      </c>
      <c r="L177" s="112">
        <f t="shared" ca="1" si="14"/>
        <v>116.93041598138521</v>
      </c>
      <c r="M177" s="104">
        <f t="shared" ca="1" si="15"/>
        <v>5383.0695840186145</v>
      </c>
    </row>
    <row r="178" spans="6:13" x14ac:dyDescent="0.25">
      <c r="F178" s="102">
        <v>163</v>
      </c>
      <c r="G178" s="112">
        <f t="shared" ca="1" si="16"/>
        <v>127.58473443658079</v>
      </c>
      <c r="H178" s="102"/>
      <c r="I178" s="112">
        <f t="shared" ca="1" si="17"/>
        <v>110</v>
      </c>
      <c r="J178" s="104">
        <f t="shared" ca="1" si="12"/>
        <v>5500</v>
      </c>
      <c r="K178" s="113">
        <f t="shared" ca="1" si="13"/>
        <v>0</v>
      </c>
      <c r="L178" s="113">
        <f t="shared" ca="1" si="14"/>
        <v>527.54203309742365</v>
      </c>
      <c r="M178" s="104">
        <f t="shared" ca="1" si="15"/>
        <v>4972.4579669025761</v>
      </c>
    </row>
    <row r="179" spans="6:13" x14ac:dyDescent="0.25">
      <c r="F179" s="102">
        <v>164</v>
      </c>
      <c r="G179" s="112">
        <f t="shared" ca="1" si="16"/>
        <v>119.40687377289419</v>
      </c>
      <c r="H179" s="102"/>
      <c r="I179" s="112">
        <f t="shared" ca="1" si="17"/>
        <v>110</v>
      </c>
      <c r="J179" s="104">
        <f t="shared" ca="1" si="12"/>
        <v>5500</v>
      </c>
      <c r="K179" s="114">
        <f t="shared" ca="1" si="13"/>
        <v>0</v>
      </c>
      <c r="L179" s="112">
        <f t="shared" ca="1" si="14"/>
        <v>282.20621318682561</v>
      </c>
      <c r="M179" s="104">
        <f t="shared" ca="1" si="15"/>
        <v>5217.7937868131739</v>
      </c>
    </row>
    <row r="180" spans="6:13" x14ac:dyDescent="0.25">
      <c r="F180" s="102">
        <v>165</v>
      </c>
      <c r="G180" s="112">
        <f t="shared" ca="1" si="16"/>
        <v>115.37720551660786</v>
      </c>
      <c r="H180" s="102"/>
      <c r="I180" s="112">
        <f t="shared" ca="1" si="17"/>
        <v>110</v>
      </c>
      <c r="J180" s="104">
        <f t="shared" ca="1" si="12"/>
        <v>5500</v>
      </c>
      <c r="K180" s="113">
        <f t="shared" ca="1" si="13"/>
        <v>0</v>
      </c>
      <c r="L180" s="113">
        <f t="shared" ca="1" si="14"/>
        <v>161.31616549823576</v>
      </c>
      <c r="M180" s="104">
        <f t="shared" ca="1" si="15"/>
        <v>5338.6838345017641</v>
      </c>
    </row>
    <row r="181" spans="6:13" x14ac:dyDescent="0.25">
      <c r="F181" s="102">
        <v>166</v>
      </c>
      <c r="G181" s="112">
        <f t="shared" ca="1" si="16"/>
        <v>96.52321805813564</v>
      </c>
      <c r="H181" s="102"/>
      <c r="I181" s="112">
        <f t="shared" ca="1" si="17"/>
        <v>96.52321805813564</v>
      </c>
      <c r="J181" s="104">
        <f t="shared" ca="1" si="12"/>
        <v>4826.1609029067822</v>
      </c>
      <c r="K181" s="114">
        <f t="shared" ca="1" si="13"/>
        <v>202.15172912796538</v>
      </c>
      <c r="L181" s="112">
        <f t="shared" ca="1" si="14"/>
        <v>0</v>
      </c>
      <c r="M181" s="104">
        <f t="shared" ca="1" si="15"/>
        <v>4624.0091737788171</v>
      </c>
    </row>
    <row r="182" spans="6:13" x14ac:dyDescent="0.25">
      <c r="F182" s="102">
        <v>167</v>
      </c>
      <c r="G182" s="112">
        <f t="shared" ca="1" si="16"/>
        <v>121.51462960484677</v>
      </c>
      <c r="H182" s="102"/>
      <c r="I182" s="112">
        <f t="shared" ca="1" si="17"/>
        <v>110</v>
      </c>
      <c r="J182" s="104">
        <f t="shared" ca="1" si="12"/>
        <v>5500</v>
      </c>
      <c r="K182" s="113">
        <f t="shared" ca="1" si="13"/>
        <v>0</v>
      </c>
      <c r="L182" s="113">
        <f t="shared" ca="1" si="14"/>
        <v>345.43888814540321</v>
      </c>
      <c r="M182" s="104">
        <f t="shared" ca="1" si="15"/>
        <v>5154.5611118545967</v>
      </c>
    </row>
    <row r="183" spans="6:13" x14ac:dyDescent="0.25">
      <c r="F183" s="102">
        <v>168</v>
      </c>
      <c r="G183" s="112">
        <f t="shared" ca="1" si="16"/>
        <v>89.609914533661311</v>
      </c>
      <c r="H183" s="102"/>
      <c r="I183" s="112">
        <f t="shared" ca="1" si="17"/>
        <v>89.609914533661311</v>
      </c>
      <c r="J183" s="104">
        <f t="shared" ca="1" si="12"/>
        <v>4480.4957266830652</v>
      </c>
      <c r="K183" s="114">
        <f t="shared" ca="1" si="13"/>
        <v>305.85128199508034</v>
      </c>
      <c r="L183" s="112">
        <f t="shared" ca="1" si="14"/>
        <v>0</v>
      </c>
      <c r="M183" s="104">
        <f t="shared" ca="1" si="15"/>
        <v>4174.644444687985</v>
      </c>
    </row>
    <row r="184" spans="6:13" x14ac:dyDescent="0.25">
      <c r="F184" s="102">
        <v>169</v>
      </c>
      <c r="G184" s="112">
        <f t="shared" ca="1" si="16"/>
        <v>104.13474138217424</v>
      </c>
      <c r="H184" s="102"/>
      <c r="I184" s="112">
        <f t="shared" ca="1" si="17"/>
        <v>104.13474138217424</v>
      </c>
      <c r="J184" s="104">
        <f t="shared" ca="1" si="12"/>
        <v>5206.7370691087117</v>
      </c>
      <c r="K184" s="113">
        <f t="shared" ca="1" si="13"/>
        <v>87.97887926738639</v>
      </c>
      <c r="L184" s="113">
        <f t="shared" ca="1" si="14"/>
        <v>0</v>
      </c>
      <c r="M184" s="104">
        <f t="shared" ca="1" si="15"/>
        <v>5118.7581898413255</v>
      </c>
    </row>
    <row r="185" spans="6:13" x14ac:dyDescent="0.25">
      <c r="F185" s="102">
        <v>170</v>
      </c>
      <c r="G185" s="112">
        <f t="shared" ca="1" si="16"/>
        <v>46.063880579376281</v>
      </c>
      <c r="H185" s="102"/>
      <c r="I185" s="112">
        <f t="shared" ca="1" si="17"/>
        <v>46.063880579376281</v>
      </c>
      <c r="J185" s="104">
        <f t="shared" ca="1" si="12"/>
        <v>2303.1940289688141</v>
      </c>
      <c r="K185" s="114">
        <f t="shared" ca="1" si="13"/>
        <v>959.04179130935574</v>
      </c>
      <c r="L185" s="112">
        <f t="shared" ca="1" si="14"/>
        <v>0</v>
      </c>
      <c r="M185" s="104">
        <f t="shared" ca="1" si="15"/>
        <v>1344.1522376594585</v>
      </c>
    </row>
    <row r="186" spans="6:13" x14ac:dyDescent="0.25">
      <c r="F186" s="102">
        <v>171</v>
      </c>
      <c r="G186" s="112">
        <f t="shared" ca="1" si="16"/>
        <v>85.822138698250939</v>
      </c>
      <c r="H186" s="102"/>
      <c r="I186" s="112">
        <f t="shared" ca="1" si="17"/>
        <v>85.822138698250939</v>
      </c>
      <c r="J186" s="104">
        <f t="shared" ca="1" si="12"/>
        <v>4291.1069349125473</v>
      </c>
      <c r="K186" s="113">
        <f t="shared" ca="1" si="13"/>
        <v>362.66791952623589</v>
      </c>
      <c r="L186" s="113">
        <f t="shared" ca="1" si="14"/>
        <v>0</v>
      </c>
      <c r="M186" s="104">
        <f t="shared" ca="1" si="15"/>
        <v>3928.4390153863114</v>
      </c>
    </row>
    <row r="187" spans="6:13" x14ac:dyDescent="0.25">
      <c r="F187" s="102">
        <v>172</v>
      </c>
      <c r="G187" s="112">
        <f t="shared" ca="1" si="16"/>
        <v>65.905080199771817</v>
      </c>
      <c r="H187" s="102"/>
      <c r="I187" s="112">
        <f t="shared" ca="1" si="17"/>
        <v>65.905080199771817</v>
      </c>
      <c r="J187" s="104">
        <f t="shared" ca="1" si="12"/>
        <v>3295.254009988591</v>
      </c>
      <c r="K187" s="114">
        <f t="shared" ca="1" si="13"/>
        <v>661.42379700342281</v>
      </c>
      <c r="L187" s="112">
        <f t="shared" ca="1" si="14"/>
        <v>0</v>
      </c>
      <c r="M187" s="104">
        <f t="shared" ca="1" si="15"/>
        <v>2633.8302129851681</v>
      </c>
    </row>
    <row r="188" spans="6:13" x14ac:dyDescent="0.25">
      <c r="F188" s="102">
        <v>173</v>
      </c>
      <c r="G188" s="112">
        <f t="shared" ca="1" si="16"/>
        <v>153.22506163372981</v>
      </c>
      <c r="H188" s="102"/>
      <c r="I188" s="112">
        <f t="shared" ca="1" si="17"/>
        <v>110</v>
      </c>
      <c r="J188" s="104">
        <f t="shared" ca="1" si="12"/>
        <v>5500</v>
      </c>
      <c r="K188" s="113">
        <f t="shared" ca="1" si="13"/>
        <v>0</v>
      </c>
      <c r="L188" s="113">
        <f t="shared" ca="1" si="14"/>
        <v>1296.7518490118941</v>
      </c>
      <c r="M188" s="104">
        <f t="shared" ca="1" si="15"/>
        <v>4203.2481509881054</v>
      </c>
    </row>
    <row r="189" spans="6:13" x14ac:dyDescent="0.25">
      <c r="F189" s="102">
        <v>174</v>
      </c>
      <c r="G189" s="112">
        <f t="shared" ca="1" si="16"/>
        <v>71.333694712590074</v>
      </c>
      <c r="H189" s="102"/>
      <c r="I189" s="112">
        <f t="shared" ca="1" si="17"/>
        <v>71.333694712590074</v>
      </c>
      <c r="J189" s="104">
        <f t="shared" ca="1" si="12"/>
        <v>3566.6847356295038</v>
      </c>
      <c r="K189" s="114">
        <f t="shared" ca="1" si="13"/>
        <v>579.99457931114887</v>
      </c>
      <c r="L189" s="112">
        <f t="shared" ca="1" si="14"/>
        <v>0</v>
      </c>
      <c r="M189" s="104">
        <f t="shared" ca="1" si="15"/>
        <v>2986.6901563183551</v>
      </c>
    </row>
    <row r="190" spans="6:13" x14ac:dyDescent="0.25">
      <c r="F190" s="102">
        <v>175</v>
      </c>
      <c r="G190" s="112">
        <f t="shared" ca="1" si="16"/>
        <v>82.649278426053669</v>
      </c>
      <c r="H190" s="102"/>
      <c r="I190" s="112">
        <f t="shared" ca="1" si="17"/>
        <v>82.649278426053669</v>
      </c>
      <c r="J190" s="104">
        <f t="shared" ca="1" si="12"/>
        <v>4132.463921302683</v>
      </c>
      <c r="K190" s="113">
        <f t="shared" ca="1" si="13"/>
        <v>410.26082360919497</v>
      </c>
      <c r="L190" s="113">
        <f t="shared" ca="1" si="14"/>
        <v>0</v>
      </c>
      <c r="M190" s="104">
        <f t="shared" ca="1" si="15"/>
        <v>3722.203097693488</v>
      </c>
    </row>
    <row r="191" spans="6:13" x14ac:dyDescent="0.25">
      <c r="F191" s="102">
        <v>176</v>
      </c>
      <c r="G191" s="112">
        <f t="shared" ca="1" si="16"/>
        <v>102.35970303333252</v>
      </c>
      <c r="H191" s="102"/>
      <c r="I191" s="112">
        <f t="shared" ca="1" si="17"/>
        <v>102.35970303333252</v>
      </c>
      <c r="J191" s="104">
        <f t="shared" ca="1" si="12"/>
        <v>5117.9851516666258</v>
      </c>
      <c r="K191" s="114">
        <f t="shared" ca="1" si="13"/>
        <v>114.60445450001217</v>
      </c>
      <c r="L191" s="112">
        <f t="shared" ca="1" si="14"/>
        <v>0</v>
      </c>
      <c r="M191" s="104">
        <f t="shared" ca="1" si="15"/>
        <v>5003.3806971666136</v>
      </c>
    </row>
    <row r="192" spans="6:13" x14ac:dyDescent="0.25">
      <c r="F192" s="102">
        <v>177</v>
      </c>
      <c r="G192" s="112">
        <f t="shared" ca="1" si="16"/>
        <v>121.4702373627333</v>
      </c>
      <c r="H192" s="102"/>
      <c r="I192" s="112">
        <f t="shared" ca="1" si="17"/>
        <v>110</v>
      </c>
      <c r="J192" s="104">
        <f t="shared" ca="1" si="12"/>
        <v>5500</v>
      </c>
      <c r="K192" s="113">
        <f t="shared" ca="1" si="13"/>
        <v>0</v>
      </c>
      <c r="L192" s="113">
        <f t="shared" ca="1" si="14"/>
        <v>344.10712088199898</v>
      </c>
      <c r="M192" s="104">
        <f t="shared" ca="1" si="15"/>
        <v>5155.8928791180006</v>
      </c>
    </row>
    <row r="193" spans="6:13" x14ac:dyDescent="0.25">
      <c r="F193" s="102">
        <v>178</v>
      </c>
      <c r="G193" s="112">
        <f t="shared" ca="1" si="16"/>
        <v>107.97576371008563</v>
      </c>
      <c r="H193" s="102"/>
      <c r="I193" s="112">
        <f t="shared" ca="1" si="17"/>
        <v>107.97576371008563</v>
      </c>
      <c r="J193" s="104">
        <f t="shared" ca="1" si="12"/>
        <v>5398.7881855042815</v>
      </c>
      <c r="K193" s="114">
        <f t="shared" ca="1" si="13"/>
        <v>30.36354434871555</v>
      </c>
      <c r="L193" s="112">
        <f t="shared" ca="1" si="14"/>
        <v>0</v>
      </c>
      <c r="M193" s="104">
        <f t="shared" ca="1" si="15"/>
        <v>5368.424641155566</v>
      </c>
    </row>
    <row r="194" spans="6:13" x14ac:dyDescent="0.25">
      <c r="F194" s="102">
        <v>179</v>
      </c>
      <c r="G194" s="112">
        <f t="shared" ca="1" si="16"/>
        <v>103.47543622343217</v>
      </c>
      <c r="H194" s="102"/>
      <c r="I194" s="112">
        <f t="shared" ca="1" si="17"/>
        <v>103.47543622343217</v>
      </c>
      <c r="J194" s="104">
        <f t="shared" ca="1" si="12"/>
        <v>5173.7718111716085</v>
      </c>
      <c r="K194" s="113">
        <f t="shared" ca="1" si="13"/>
        <v>97.868456648517466</v>
      </c>
      <c r="L194" s="113">
        <f t="shared" ca="1" si="14"/>
        <v>0</v>
      </c>
      <c r="M194" s="104">
        <f t="shared" ca="1" si="15"/>
        <v>5075.9033545230914</v>
      </c>
    </row>
    <row r="195" spans="6:13" x14ac:dyDescent="0.25">
      <c r="F195" s="102">
        <v>180</v>
      </c>
      <c r="G195" s="112">
        <f t="shared" ca="1" si="16"/>
        <v>77.16399331453475</v>
      </c>
      <c r="H195" s="102"/>
      <c r="I195" s="112">
        <f t="shared" ca="1" si="17"/>
        <v>77.16399331453475</v>
      </c>
      <c r="J195" s="104">
        <f t="shared" ca="1" si="12"/>
        <v>3858.1996657267373</v>
      </c>
      <c r="K195" s="114">
        <f t="shared" ca="1" si="13"/>
        <v>492.54010028197877</v>
      </c>
      <c r="L195" s="112">
        <f t="shared" ca="1" si="14"/>
        <v>0</v>
      </c>
      <c r="M195" s="104">
        <f t="shared" ca="1" si="15"/>
        <v>3365.6595654447583</v>
      </c>
    </row>
    <row r="196" spans="6:13" x14ac:dyDescent="0.25">
      <c r="F196" s="102">
        <v>181</v>
      </c>
      <c r="G196" s="112">
        <f t="shared" ca="1" si="16"/>
        <v>85.190524983773244</v>
      </c>
      <c r="H196" s="102"/>
      <c r="I196" s="112">
        <f t="shared" ca="1" si="17"/>
        <v>85.190524983773244</v>
      </c>
      <c r="J196" s="104">
        <f t="shared" ca="1" si="12"/>
        <v>4259.5262491886624</v>
      </c>
      <c r="K196" s="113">
        <f t="shared" ca="1" si="13"/>
        <v>372.14212524340132</v>
      </c>
      <c r="L196" s="113">
        <f t="shared" ca="1" si="14"/>
        <v>0</v>
      </c>
      <c r="M196" s="104">
        <f t="shared" ca="1" si="15"/>
        <v>3887.3841239452613</v>
      </c>
    </row>
    <row r="197" spans="6:13" x14ac:dyDescent="0.25">
      <c r="F197" s="102">
        <v>182</v>
      </c>
      <c r="G197" s="112">
        <f t="shared" ca="1" si="16"/>
        <v>111.21577347200497</v>
      </c>
      <c r="H197" s="102"/>
      <c r="I197" s="112">
        <f t="shared" ca="1" si="17"/>
        <v>110</v>
      </c>
      <c r="J197" s="104">
        <f t="shared" ca="1" si="12"/>
        <v>5500</v>
      </c>
      <c r="K197" s="114">
        <f t="shared" ca="1" si="13"/>
        <v>0</v>
      </c>
      <c r="L197" s="112">
        <f t="shared" ca="1" si="14"/>
        <v>36.473204160149066</v>
      </c>
      <c r="M197" s="104">
        <f t="shared" ca="1" si="15"/>
        <v>5463.5267958398508</v>
      </c>
    </row>
    <row r="198" spans="6:13" x14ac:dyDescent="0.25">
      <c r="F198" s="102">
        <v>183</v>
      </c>
      <c r="G198" s="112">
        <f t="shared" ca="1" si="16"/>
        <v>68.822321693768004</v>
      </c>
      <c r="H198" s="102"/>
      <c r="I198" s="112">
        <f t="shared" ca="1" si="17"/>
        <v>68.822321693768004</v>
      </c>
      <c r="J198" s="104">
        <f t="shared" ca="1" si="12"/>
        <v>3441.1160846884004</v>
      </c>
      <c r="K198" s="113">
        <f t="shared" ca="1" si="13"/>
        <v>617.66517459347995</v>
      </c>
      <c r="L198" s="113">
        <f t="shared" ca="1" si="14"/>
        <v>0</v>
      </c>
      <c r="M198" s="104">
        <f t="shared" ca="1" si="15"/>
        <v>2823.4509100949203</v>
      </c>
    </row>
    <row r="199" spans="6:13" x14ac:dyDescent="0.25">
      <c r="F199" s="102">
        <v>184</v>
      </c>
      <c r="G199" s="112">
        <f t="shared" ca="1" si="16"/>
        <v>100.78921436329497</v>
      </c>
      <c r="H199" s="102"/>
      <c r="I199" s="112">
        <f t="shared" ca="1" si="17"/>
        <v>100.78921436329497</v>
      </c>
      <c r="J199" s="104">
        <f t="shared" ca="1" si="12"/>
        <v>5039.4607181647489</v>
      </c>
      <c r="K199" s="114">
        <f t="shared" ca="1" si="13"/>
        <v>138.16178455057539</v>
      </c>
      <c r="L199" s="112">
        <f t="shared" ca="1" si="14"/>
        <v>0</v>
      </c>
      <c r="M199" s="104">
        <f t="shared" ca="1" si="15"/>
        <v>4901.2989336141736</v>
      </c>
    </row>
    <row r="200" spans="6:13" x14ac:dyDescent="0.25">
      <c r="F200" s="102">
        <v>185</v>
      </c>
      <c r="G200" s="112">
        <f t="shared" ca="1" si="16"/>
        <v>92.561441679769871</v>
      </c>
      <c r="H200" s="102"/>
      <c r="I200" s="112">
        <f t="shared" ca="1" si="17"/>
        <v>92.561441679769871</v>
      </c>
      <c r="J200" s="104">
        <f t="shared" ca="1" si="12"/>
        <v>4628.0720839884934</v>
      </c>
      <c r="K200" s="113">
        <f t="shared" ca="1" si="13"/>
        <v>261.57837480345194</v>
      </c>
      <c r="L200" s="113">
        <f t="shared" ca="1" si="14"/>
        <v>0</v>
      </c>
      <c r="M200" s="104">
        <f t="shared" ca="1" si="15"/>
        <v>4366.4937091850416</v>
      </c>
    </row>
    <row r="201" spans="6:13" x14ac:dyDescent="0.25">
      <c r="F201" s="102">
        <v>186</v>
      </c>
      <c r="G201" s="112">
        <f t="shared" ca="1" si="16"/>
        <v>63.491736588123814</v>
      </c>
      <c r="H201" s="102"/>
      <c r="I201" s="112">
        <f t="shared" ca="1" si="17"/>
        <v>63.491736588123814</v>
      </c>
      <c r="J201" s="104">
        <f t="shared" ca="1" si="12"/>
        <v>3174.5868294061906</v>
      </c>
      <c r="K201" s="114">
        <f t="shared" ca="1" si="13"/>
        <v>697.62395117814276</v>
      </c>
      <c r="L201" s="112">
        <f t="shared" ca="1" si="14"/>
        <v>0</v>
      </c>
      <c r="M201" s="104">
        <f t="shared" ca="1" si="15"/>
        <v>2476.9628782280479</v>
      </c>
    </row>
    <row r="202" spans="6:13" x14ac:dyDescent="0.25">
      <c r="F202" s="102">
        <v>187</v>
      </c>
      <c r="G202" s="112">
        <f t="shared" ca="1" si="16"/>
        <v>66.740429638841277</v>
      </c>
      <c r="H202" s="102"/>
      <c r="I202" s="112">
        <f t="shared" ca="1" si="17"/>
        <v>66.740429638841277</v>
      </c>
      <c r="J202" s="104">
        <f t="shared" ca="1" si="12"/>
        <v>3337.0214819420639</v>
      </c>
      <c r="K202" s="113">
        <f t="shared" ca="1" si="13"/>
        <v>648.89355541738087</v>
      </c>
      <c r="L202" s="113">
        <f t="shared" ca="1" si="14"/>
        <v>0</v>
      </c>
      <c r="M202" s="104">
        <f t="shared" ca="1" si="15"/>
        <v>2688.1279265246831</v>
      </c>
    </row>
    <row r="203" spans="6:13" x14ac:dyDescent="0.25">
      <c r="F203" s="102">
        <v>188</v>
      </c>
      <c r="G203" s="112">
        <f t="shared" ca="1" si="16"/>
        <v>88.784632492839819</v>
      </c>
      <c r="H203" s="102"/>
      <c r="I203" s="112">
        <f t="shared" ca="1" si="17"/>
        <v>88.784632492839819</v>
      </c>
      <c r="J203" s="104">
        <f t="shared" ca="1" si="12"/>
        <v>4439.2316246419905</v>
      </c>
      <c r="K203" s="114">
        <f t="shared" ca="1" si="13"/>
        <v>318.23051260740272</v>
      </c>
      <c r="L203" s="112">
        <f t="shared" ca="1" si="14"/>
        <v>0</v>
      </c>
      <c r="M203" s="104">
        <f t="shared" ca="1" si="15"/>
        <v>4121.001112034588</v>
      </c>
    </row>
    <row r="204" spans="6:13" x14ac:dyDescent="0.25">
      <c r="F204" s="102">
        <v>189</v>
      </c>
      <c r="G204" s="112">
        <f t="shared" ca="1" si="16"/>
        <v>68.652051130440356</v>
      </c>
      <c r="H204" s="102"/>
      <c r="I204" s="112">
        <f t="shared" ca="1" si="17"/>
        <v>68.652051130440356</v>
      </c>
      <c r="J204" s="104">
        <f t="shared" ca="1" si="12"/>
        <v>3432.6025565220179</v>
      </c>
      <c r="K204" s="113">
        <f t="shared" ca="1" si="13"/>
        <v>620.21923304339464</v>
      </c>
      <c r="L204" s="113">
        <f t="shared" ca="1" si="14"/>
        <v>0</v>
      </c>
      <c r="M204" s="104">
        <f t="shared" ca="1" si="15"/>
        <v>2812.3833234786234</v>
      </c>
    </row>
    <row r="205" spans="6:13" x14ac:dyDescent="0.25">
      <c r="F205" s="102">
        <v>190</v>
      </c>
      <c r="G205" s="112">
        <f t="shared" ca="1" si="16"/>
        <v>115.47095937561437</v>
      </c>
      <c r="H205" s="102"/>
      <c r="I205" s="112">
        <f t="shared" ca="1" si="17"/>
        <v>110</v>
      </c>
      <c r="J205" s="104">
        <f t="shared" ca="1" si="12"/>
        <v>5500</v>
      </c>
      <c r="K205" s="114">
        <f t="shared" ca="1" si="13"/>
        <v>0</v>
      </c>
      <c r="L205" s="112">
        <f t="shared" ca="1" si="14"/>
        <v>164.12878126843111</v>
      </c>
      <c r="M205" s="104">
        <f t="shared" ca="1" si="15"/>
        <v>5335.8712187315687</v>
      </c>
    </row>
    <row r="206" spans="6:13" x14ac:dyDescent="0.25">
      <c r="F206" s="102">
        <v>191</v>
      </c>
      <c r="G206" s="112">
        <f t="shared" ca="1" si="16"/>
        <v>96.00594525845321</v>
      </c>
      <c r="H206" s="102"/>
      <c r="I206" s="112">
        <f t="shared" ca="1" si="17"/>
        <v>96.00594525845321</v>
      </c>
      <c r="J206" s="104">
        <f t="shared" ca="1" si="12"/>
        <v>4800.2972629226606</v>
      </c>
      <c r="K206" s="113">
        <f t="shared" ca="1" si="13"/>
        <v>209.91082112320186</v>
      </c>
      <c r="L206" s="113">
        <f t="shared" ca="1" si="14"/>
        <v>0</v>
      </c>
      <c r="M206" s="104">
        <f t="shared" ca="1" si="15"/>
        <v>4590.3864417994591</v>
      </c>
    </row>
    <row r="207" spans="6:13" x14ac:dyDescent="0.25">
      <c r="F207" s="102">
        <v>192</v>
      </c>
      <c r="G207" s="112">
        <f t="shared" ca="1" si="16"/>
        <v>128.58083094057497</v>
      </c>
      <c r="H207" s="102"/>
      <c r="I207" s="112">
        <f t="shared" ca="1" si="17"/>
        <v>110</v>
      </c>
      <c r="J207" s="104">
        <f t="shared" ca="1" si="12"/>
        <v>5500</v>
      </c>
      <c r="K207" s="114">
        <f t="shared" ca="1" si="13"/>
        <v>0</v>
      </c>
      <c r="L207" s="112">
        <f t="shared" ca="1" si="14"/>
        <v>557.42492821724909</v>
      </c>
      <c r="M207" s="104">
        <f t="shared" ca="1" si="15"/>
        <v>4942.5750717827505</v>
      </c>
    </row>
    <row r="208" spans="6:13" x14ac:dyDescent="0.25">
      <c r="F208" s="102">
        <v>193</v>
      </c>
      <c r="G208" s="112">
        <f t="shared" ca="1" si="16"/>
        <v>99.5375710484184</v>
      </c>
      <c r="H208" s="102"/>
      <c r="I208" s="112">
        <f t="shared" ca="1" si="17"/>
        <v>99.5375710484184</v>
      </c>
      <c r="J208" s="104">
        <f t="shared" ca="1" si="12"/>
        <v>4976.8785524209197</v>
      </c>
      <c r="K208" s="113">
        <f t="shared" ca="1" si="13"/>
        <v>156.93643427372399</v>
      </c>
      <c r="L208" s="113">
        <f t="shared" ca="1" si="14"/>
        <v>0</v>
      </c>
      <c r="M208" s="104">
        <f t="shared" ca="1" si="15"/>
        <v>4819.9421181471953</v>
      </c>
    </row>
    <row r="209" spans="6:13" x14ac:dyDescent="0.25">
      <c r="F209" s="102">
        <v>194</v>
      </c>
      <c r="G209" s="112">
        <f t="shared" ca="1" si="16"/>
        <v>107.34749091936104</v>
      </c>
      <c r="H209" s="102"/>
      <c r="I209" s="112">
        <f t="shared" ca="1" si="17"/>
        <v>107.34749091936104</v>
      </c>
      <c r="J209" s="104">
        <f t="shared" ca="1" si="12"/>
        <v>5367.3745459680522</v>
      </c>
      <c r="K209" s="114">
        <f t="shared" ca="1" si="13"/>
        <v>39.787636209584463</v>
      </c>
      <c r="L209" s="112">
        <f t="shared" ca="1" si="14"/>
        <v>0</v>
      </c>
      <c r="M209" s="104">
        <f t="shared" ca="1" si="15"/>
        <v>5327.5869097584673</v>
      </c>
    </row>
    <row r="210" spans="6:13" x14ac:dyDescent="0.25">
      <c r="F210" s="102">
        <v>195</v>
      </c>
      <c r="G210" s="112">
        <f t="shared" ca="1" si="16"/>
        <v>93.113308164745931</v>
      </c>
      <c r="H210" s="102"/>
      <c r="I210" s="112">
        <f t="shared" ca="1" si="17"/>
        <v>93.113308164745931</v>
      </c>
      <c r="J210" s="104">
        <f t="shared" ref="J210:J273" ca="1" si="18">I210*$E$5</f>
        <v>4655.6654082372961</v>
      </c>
      <c r="K210" s="113">
        <f t="shared" ref="K210:K273" ca="1" si="19">IF(G210&lt;=$E$9,($E$9-G210)*$E$6,0)</f>
        <v>253.30037752881105</v>
      </c>
      <c r="L210" s="113">
        <f t="shared" ref="L210:L273" ca="1" si="20">IF(G210&lt;=$E$9,0,(G210-$E$9)*$E$7)</f>
        <v>0</v>
      </c>
      <c r="M210" s="104">
        <f t="shared" ref="M210:M273" ca="1" si="21">J210-K210-L210</f>
        <v>4402.3650307084854</v>
      </c>
    </row>
    <row r="211" spans="6:13" x14ac:dyDescent="0.25">
      <c r="F211" s="102">
        <v>196</v>
      </c>
      <c r="G211" s="112">
        <f t="shared" ca="1" si="16"/>
        <v>108.52827303681291</v>
      </c>
      <c r="H211" s="102"/>
      <c r="I211" s="112">
        <f t="shared" ca="1" si="17"/>
        <v>108.52827303681291</v>
      </c>
      <c r="J211" s="104">
        <f t="shared" ca="1" si="18"/>
        <v>5426.4136518406449</v>
      </c>
      <c r="K211" s="114">
        <f t="shared" ca="1" si="19"/>
        <v>22.075904447806423</v>
      </c>
      <c r="L211" s="112">
        <f t="shared" ca="1" si="20"/>
        <v>0</v>
      </c>
      <c r="M211" s="104">
        <f t="shared" ca="1" si="21"/>
        <v>5404.3377473928385</v>
      </c>
    </row>
    <row r="212" spans="6:13" x14ac:dyDescent="0.25">
      <c r="F212" s="102">
        <v>197</v>
      </c>
      <c r="G212" s="112">
        <f t="shared" ref="G212:G275" ca="1" si="22">NORMINV(RAND(),$E$12,$E$13)</f>
        <v>130.13205416220592</v>
      </c>
      <c r="H212" s="102"/>
      <c r="I212" s="112">
        <f t="shared" ref="I212:I275" ca="1" si="23">IF(G212&lt;$E$9, G212,$E$9)</f>
        <v>110</v>
      </c>
      <c r="J212" s="104">
        <f t="shared" ca="1" si="18"/>
        <v>5500</v>
      </c>
      <c r="K212" s="113">
        <f t="shared" ca="1" si="19"/>
        <v>0</v>
      </c>
      <c r="L212" s="113">
        <f t="shared" ca="1" si="20"/>
        <v>603.96162486617754</v>
      </c>
      <c r="M212" s="104">
        <f t="shared" ca="1" si="21"/>
        <v>4896.0383751338222</v>
      </c>
    </row>
    <row r="213" spans="6:13" x14ac:dyDescent="0.25">
      <c r="F213" s="102">
        <v>198</v>
      </c>
      <c r="G213" s="112">
        <f t="shared" ca="1" si="22"/>
        <v>120.07296239346107</v>
      </c>
      <c r="H213" s="102"/>
      <c r="I213" s="112">
        <f t="shared" ca="1" si="23"/>
        <v>110</v>
      </c>
      <c r="J213" s="104">
        <f t="shared" ca="1" si="18"/>
        <v>5500</v>
      </c>
      <c r="K213" s="114">
        <f t="shared" ca="1" si="19"/>
        <v>0</v>
      </c>
      <c r="L213" s="112">
        <f t="shared" ca="1" si="20"/>
        <v>302.18887180383206</v>
      </c>
      <c r="M213" s="104">
        <f t="shared" ca="1" si="21"/>
        <v>5197.8111281961683</v>
      </c>
    </row>
    <row r="214" spans="6:13" x14ac:dyDescent="0.25">
      <c r="F214" s="102">
        <v>199</v>
      </c>
      <c r="G214" s="112">
        <f t="shared" ca="1" si="22"/>
        <v>109.46123261876916</v>
      </c>
      <c r="H214" s="102"/>
      <c r="I214" s="112">
        <f t="shared" ca="1" si="23"/>
        <v>109.46123261876916</v>
      </c>
      <c r="J214" s="104">
        <f t="shared" ca="1" si="18"/>
        <v>5473.0616309384577</v>
      </c>
      <c r="K214" s="113">
        <f t="shared" ca="1" si="19"/>
        <v>8.08151071846261</v>
      </c>
      <c r="L214" s="113">
        <f t="shared" ca="1" si="20"/>
        <v>0</v>
      </c>
      <c r="M214" s="104">
        <f t="shared" ca="1" si="21"/>
        <v>5464.9801202199951</v>
      </c>
    </row>
    <row r="215" spans="6:13" x14ac:dyDescent="0.25">
      <c r="F215" s="102">
        <v>200</v>
      </c>
      <c r="G215" s="112">
        <f t="shared" ca="1" si="22"/>
        <v>122.13379560781132</v>
      </c>
      <c r="H215" s="102"/>
      <c r="I215" s="112">
        <f t="shared" ca="1" si="23"/>
        <v>110</v>
      </c>
      <c r="J215" s="104">
        <f t="shared" ca="1" si="18"/>
        <v>5500</v>
      </c>
      <c r="K215" s="114">
        <f t="shared" ca="1" si="19"/>
        <v>0</v>
      </c>
      <c r="L215" s="112">
        <f t="shared" ca="1" si="20"/>
        <v>364.01386823433967</v>
      </c>
      <c r="M215" s="104">
        <f t="shared" ca="1" si="21"/>
        <v>5135.9861317656605</v>
      </c>
    </row>
    <row r="216" spans="6:13" x14ac:dyDescent="0.25">
      <c r="F216" s="102">
        <v>201</v>
      </c>
      <c r="G216" s="112">
        <f t="shared" ca="1" si="22"/>
        <v>64.243040036321503</v>
      </c>
      <c r="H216" s="102"/>
      <c r="I216" s="112">
        <f t="shared" ca="1" si="23"/>
        <v>64.243040036321503</v>
      </c>
      <c r="J216" s="104">
        <f t="shared" ca="1" si="18"/>
        <v>3212.152001816075</v>
      </c>
      <c r="K216" s="113">
        <f t="shared" ca="1" si="19"/>
        <v>686.35439945517749</v>
      </c>
      <c r="L216" s="113">
        <f t="shared" ca="1" si="20"/>
        <v>0</v>
      </c>
      <c r="M216" s="104">
        <f t="shared" ca="1" si="21"/>
        <v>2525.7976023608976</v>
      </c>
    </row>
    <row r="217" spans="6:13" x14ac:dyDescent="0.25">
      <c r="F217" s="102">
        <v>202</v>
      </c>
      <c r="G217" s="112">
        <f t="shared" ca="1" si="22"/>
        <v>76.909757258796617</v>
      </c>
      <c r="H217" s="102"/>
      <c r="I217" s="112">
        <f t="shared" ca="1" si="23"/>
        <v>76.909757258796617</v>
      </c>
      <c r="J217" s="104">
        <f t="shared" ca="1" si="18"/>
        <v>3845.4878629398308</v>
      </c>
      <c r="K217" s="114">
        <f t="shared" ca="1" si="19"/>
        <v>496.35364111805075</v>
      </c>
      <c r="L217" s="112">
        <f t="shared" ca="1" si="20"/>
        <v>0</v>
      </c>
      <c r="M217" s="104">
        <f t="shared" ca="1" si="21"/>
        <v>3349.1342218217801</v>
      </c>
    </row>
    <row r="218" spans="6:13" x14ac:dyDescent="0.25">
      <c r="F218" s="102">
        <v>203</v>
      </c>
      <c r="G218" s="112">
        <f t="shared" ca="1" si="22"/>
        <v>99.513456297284833</v>
      </c>
      <c r="H218" s="102"/>
      <c r="I218" s="112">
        <f t="shared" ca="1" si="23"/>
        <v>99.513456297284833</v>
      </c>
      <c r="J218" s="104">
        <f t="shared" ca="1" si="18"/>
        <v>4975.6728148642414</v>
      </c>
      <c r="K218" s="113">
        <f t="shared" ca="1" si="19"/>
        <v>157.29815554072752</v>
      </c>
      <c r="L218" s="113">
        <f t="shared" ca="1" si="20"/>
        <v>0</v>
      </c>
      <c r="M218" s="104">
        <f t="shared" ca="1" si="21"/>
        <v>4818.3746593235137</v>
      </c>
    </row>
    <row r="219" spans="6:13" x14ac:dyDescent="0.25">
      <c r="F219" s="102">
        <v>204</v>
      </c>
      <c r="G219" s="112">
        <f t="shared" ca="1" si="22"/>
        <v>101.78171030874874</v>
      </c>
      <c r="H219" s="102"/>
      <c r="I219" s="112">
        <f t="shared" ca="1" si="23"/>
        <v>101.78171030874874</v>
      </c>
      <c r="J219" s="104">
        <f t="shared" ca="1" si="18"/>
        <v>5089.0855154374367</v>
      </c>
      <c r="K219" s="114">
        <f t="shared" ca="1" si="19"/>
        <v>123.27434536876886</v>
      </c>
      <c r="L219" s="112">
        <f t="shared" ca="1" si="20"/>
        <v>0</v>
      </c>
      <c r="M219" s="104">
        <f t="shared" ca="1" si="21"/>
        <v>4965.8111700686677</v>
      </c>
    </row>
    <row r="220" spans="6:13" x14ac:dyDescent="0.25">
      <c r="F220" s="102">
        <v>205</v>
      </c>
      <c r="G220" s="112">
        <f t="shared" ca="1" si="22"/>
        <v>93.535086627755391</v>
      </c>
      <c r="H220" s="102"/>
      <c r="I220" s="112">
        <f t="shared" ca="1" si="23"/>
        <v>93.535086627755391</v>
      </c>
      <c r="J220" s="104">
        <f t="shared" ca="1" si="18"/>
        <v>4676.7543313877695</v>
      </c>
      <c r="K220" s="113">
        <f t="shared" ca="1" si="19"/>
        <v>246.97370058366914</v>
      </c>
      <c r="L220" s="113">
        <f t="shared" ca="1" si="20"/>
        <v>0</v>
      </c>
      <c r="M220" s="104">
        <f t="shared" ca="1" si="21"/>
        <v>4429.7806308040999</v>
      </c>
    </row>
    <row r="221" spans="6:13" x14ac:dyDescent="0.25">
      <c r="F221" s="102">
        <v>206</v>
      </c>
      <c r="G221" s="112">
        <f t="shared" ca="1" si="22"/>
        <v>135.17443584934298</v>
      </c>
      <c r="H221" s="102"/>
      <c r="I221" s="112">
        <f t="shared" ca="1" si="23"/>
        <v>110</v>
      </c>
      <c r="J221" s="104">
        <f t="shared" ca="1" si="18"/>
        <v>5500</v>
      </c>
      <c r="K221" s="114">
        <f t="shared" ca="1" si="19"/>
        <v>0</v>
      </c>
      <c r="L221" s="112">
        <f t="shared" ca="1" si="20"/>
        <v>755.23307548028947</v>
      </c>
      <c r="M221" s="104">
        <f t="shared" ca="1" si="21"/>
        <v>4744.7669245197103</v>
      </c>
    </row>
    <row r="222" spans="6:13" x14ac:dyDescent="0.25">
      <c r="F222" s="102">
        <v>207</v>
      </c>
      <c r="G222" s="112">
        <f t="shared" ca="1" si="22"/>
        <v>122.33225095811135</v>
      </c>
      <c r="H222" s="102"/>
      <c r="I222" s="112">
        <f t="shared" ca="1" si="23"/>
        <v>110</v>
      </c>
      <c r="J222" s="104">
        <f t="shared" ca="1" si="18"/>
        <v>5500</v>
      </c>
      <c r="K222" s="113">
        <f t="shared" ca="1" si="19"/>
        <v>0</v>
      </c>
      <c r="L222" s="113">
        <f t="shared" ca="1" si="20"/>
        <v>369.96752874334038</v>
      </c>
      <c r="M222" s="104">
        <f t="shared" ca="1" si="21"/>
        <v>5130.0324712566598</v>
      </c>
    </row>
    <row r="223" spans="6:13" x14ac:dyDescent="0.25">
      <c r="F223" s="102">
        <v>208</v>
      </c>
      <c r="G223" s="112">
        <f t="shared" ca="1" si="22"/>
        <v>121.02520651529585</v>
      </c>
      <c r="H223" s="102"/>
      <c r="I223" s="112">
        <f t="shared" ca="1" si="23"/>
        <v>110</v>
      </c>
      <c r="J223" s="104">
        <f t="shared" ca="1" si="18"/>
        <v>5500</v>
      </c>
      <c r="K223" s="114">
        <f t="shared" ca="1" si="19"/>
        <v>0</v>
      </c>
      <c r="L223" s="112">
        <f t="shared" ca="1" si="20"/>
        <v>330.75619545887548</v>
      </c>
      <c r="M223" s="104">
        <f t="shared" ca="1" si="21"/>
        <v>5169.2438045411245</v>
      </c>
    </row>
    <row r="224" spans="6:13" x14ac:dyDescent="0.25">
      <c r="F224" s="102">
        <v>209</v>
      </c>
      <c r="G224" s="112">
        <f t="shared" ca="1" si="22"/>
        <v>106.18987395677097</v>
      </c>
      <c r="H224" s="102"/>
      <c r="I224" s="112">
        <f t="shared" ca="1" si="23"/>
        <v>106.18987395677097</v>
      </c>
      <c r="J224" s="104">
        <f t="shared" ca="1" si="18"/>
        <v>5309.4936978385485</v>
      </c>
      <c r="K224" s="113">
        <f t="shared" ca="1" si="19"/>
        <v>57.151890648435497</v>
      </c>
      <c r="L224" s="113">
        <f t="shared" ca="1" si="20"/>
        <v>0</v>
      </c>
      <c r="M224" s="104">
        <f t="shared" ca="1" si="21"/>
        <v>5252.3418071901133</v>
      </c>
    </row>
    <row r="225" spans="6:13" x14ac:dyDescent="0.25">
      <c r="F225" s="102">
        <v>210</v>
      </c>
      <c r="G225" s="112">
        <f t="shared" ca="1" si="22"/>
        <v>98.761929045374956</v>
      </c>
      <c r="H225" s="102"/>
      <c r="I225" s="112">
        <f t="shared" ca="1" si="23"/>
        <v>98.761929045374956</v>
      </c>
      <c r="J225" s="104">
        <f t="shared" ca="1" si="18"/>
        <v>4938.0964522687482</v>
      </c>
      <c r="K225" s="114">
        <f t="shared" ca="1" si="19"/>
        <v>168.57106431937567</v>
      </c>
      <c r="L225" s="112">
        <f t="shared" ca="1" si="20"/>
        <v>0</v>
      </c>
      <c r="M225" s="104">
        <f t="shared" ca="1" si="21"/>
        <v>4769.5253879493721</v>
      </c>
    </row>
    <row r="226" spans="6:13" x14ac:dyDescent="0.25">
      <c r="F226" s="102">
        <v>211</v>
      </c>
      <c r="G226" s="112">
        <f t="shared" ca="1" si="22"/>
        <v>86.297287621378644</v>
      </c>
      <c r="H226" s="102"/>
      <c r="I226" s="112">
        <f t="shared" ca="1" si="23"/>
        <v>86.297287621378644</v>
      </c>
      <c r="J226" s="104">
        <f t="shared" ca="1" si="18"/>
        <v>4314.8643810689318</v>
      </c>
      <c r="K226" s="113">
        <f t="shared" ca="1" si="19"/>
        <v>355.54068567932035</v>
      </c>
      <c r="L226" s="113">
        <f t="shared" ca="1" si="20"/>
        <v>0</v>
      </c>
      <c r="M226" s="104">
        <f t="shared" ca="1" si="21"/>
        <v>3959.3236953896117</v>
      </c>
    </row>
    <row r="227" spans="6:13" x14ac:dyDescent="0.25">
      <c r="F227" s="102">
        <v>212</v>
      </c>
      <c r="G227" s="112">
        <f t="shared" ca="1" si="22"/>
        <v>91.054731951525099</v>
      </c>
      <c r="H227" s="102"/>
      <c r="I227" s="112">
        <f t="shared" ca="1" si="23"/>
        <v>91.054731951525099</v>
      </c>
      <c r="J227" s="104">
        <f t="shared" ca="1" si="18"/>
        <v>4552.736597576255</v>
      </c>
      <c r="K227" s="114">
        <f t="shared" ca="1" si="19"/>
        <v>284.17902072712354</v>
      </c>
      <c r="L227" s="112">
        <f t="shared" ca="1" si="20"/>
        <v>0</v>
      </c>
      <c r="M227" s="104">
        <f t="shared" ca="1" si="21"/>
        <v>4268.5575768491317</v>
      </c>
    </row>
    <row r="228" spans="6:13" x14ac:dyDescent="0.25">
      <c r="F228" s="102">
        <v>213</v>
      </c>
      <c r="G228" s="112">
        <f t="shared" ca="1" si="22"/>
        <v>120.27388467218518</v>
      </c>
      <c r="H228" s="102"/>
      <c r="I228" s="112">
        <f t="shared" ca="1" si="23"/>
        <v>110</v>
      </c>
      <c r="J228" s="104">
        <f t="shared" ca="1" si="18"/>
        <v>5500</v>
      </c>
      <c r="K228" s="113">
        <f t="shared" ca="1" si="19"/>
        <v>0</v>
      </c>
      <c r="L228" s="113">
        <f t="shared" ca="1" si="20"/>
        <v>308.21654016555527</v>
      </c>
      <c r="M228" s="104">
        <f t="shared" ca="1" si="21"/>
        <v>5191.7834598344443</v>
      </c>
    </row>
    <row r="229" spans="6:13" x14ac:dyDescent="0.25">
      <c r="F229" s="102">
        <v>214</v>
      </c>
      <c r="G229" s="112">
        <f t="shared" ca="1" si="22"/>
        <v>98.675127548089307</v>
      </c>
      <c r="H229" s="102"/>
      <c r="I229" s="112">
        <f t="shared" ca="1" si="23"/>
        <v>98.675127548089307</v>
      </c>
      <c r="J229" s="104">
        <f t="shared" ca="1" si="18"/>
        <v>4933.7563774044656</v>
      </c>
      <c r="K229" s="114">
        <f t="shared" ca="1" si="19"/>
        <v>169.87308677866039</v>
      </c>
      <c r="L229" s="112">
        <f t="shared" ca="1" si="20"/>
        <v>0</v>
      </c>
      <c r="M229" s="104">
        <f t="shared" ca="1" si="21"/>
        <v>4763.8832906258049</v>
      </c>
    </row>
    <row r="230" spans="6:13" x14ac:dyDescent="0.25">
      <c r="F230" s="102">
        <v>215</v>
      </c>
      <c r="G230" s="112">
        <f t="shared" ca="1" si="22"/>
        <v>60.479943460698998</v>
      </c>
      <c r="H230" s="102"/>
      <c r="I230" s="112">
        <f t="shared" ca="1" si="23"/>
        <v>60.479943460698998</v>
      </c>
      <c r="J230" s="104">
        <f t="shared" ca="1" si="18"/>
        <v>3023.9971730349498</v>
      </c>
      <c r="K230" s="113">
        <f t="shared" ca="1" si="19"/>
        <v>742.80084808951506</v>
      </c>
      <c r="L230" s="113">
        <f t="shared" ca="1" si="20"/>
        <v>0</v>
      </c>
      <c r="M230" s="104">
        <f t="shared" ca="1" si="21"/>
        <v>2281.1963249454348</v>
      </c>
    </row>
    <row r="231" spans="6:13" x14ac:dyDescent="0.25">
      <c r="F231" s="102">
        <v>216</v>
      </c>
      <c r="G231" s="112">
        <f t="shared" ca="1" si="22"/>
        <v>91.583308973037163</v>
      </c>
      <c r="H231" s="102"/>
      <c r="I231" s="112">
        <f t="shared" ca="1" si="23"/>
        <v>91.583308973037163</v>
      </c>
      <c r="J231" s="104">
        <f t="shared" ca="1" si="18"/>
        <v>4579.1654486518582</v>
      </c>
      <c r="K231" s="114">
        <f t="shared" ca="1" si="19"/>
        <v>276.25036540444256</v>
      </c>
      <c r="L231" s="112">
        <f t="shared" ca="1" si="20"/>
        <v>0</v>
      </c>
      <c r="M231" s="104">
        <f t="shared" ca="1" si="21"/>
        <v>4302.9150832474161</v>
      </c>
    </row>
    <row r="232" spans="6:13" x14ac:dyDescent="0.25">
      <c r="F232" s="102">
        <v>217</v>
      </c>
      <c r="G232" s="112">
        <f t="shared" ca="1" si="22"/>
        <v>104.18062690204474</v>
      </c>
      <c r="H232" s="102"/>
      <c r="I232" s="112">
        <f t="shared" ca="1" si="23"/>
        <v>104.18062690204474</v>
      </c>
      <c r="J232" s="104">
        <f t="shared" ca="1" si="18"/>
        <v>5209.0313451022366</v>
      </c>
      <c r="K232" s="113">
        <f t="shared" ca="1" si="19"/>
        <v>87.29059646932896</v>
      </c>
      <c r="L232" s="113">
        <f t="shared" ca="1" si="20"/>
        <v>0</v>
      </c>
      <c r="M232" s="104">
        <f t="shared" ca="1" si="21"/>
        <v>5121.7407486329075</v>
      </c>
    </row>
    <row r="233" spans="6:13" x14ac:dyDescent="0.25">
      <c r="F233" s="102">
        <v>218</v>
      </c>
      <c r="G233" s="112">
        <f t="shared" ca="1" si="22"/>
        <v>84.015242858962978</v>
      </c>
      <c r="H233" s="102"/>
      <c r="I233" s="112">
        <f t="shared" ca="1" si="23"/>
        <v>84.015242858962978</v>
      </c>
      <c r="J233" s="104">
        <f t="shared" ca="1" si="18"/>
        <v>4200.7621429481487</v>
      </c>
      <c r="K233" s="114">
        <f t="shared" ca="1" si="19"/>
        <v>389.77135711555536</v>
      </c>
      <c r="L233" s="112">
        <f t="shared" ca="1" si="20"/>
        <v>0</v>
      </c>
      <c r="M233" s="104">
        <f t="shared" ca="1" si="21"/>
        <v>3810.9907858325932</v>
      </c>
    </row>
    <row r="234" spans="6:13" x14ac:dyDescent="0.25">
      <c r="F234" s="102">
        <v>219</v>
      </c>
      <c r="G234" s="112">
        <f t="shared" ca="1" si="22"/>
        <v>79.285179355958235</v>
      </c>
      <c r="H234" s="102"/>
      <c r="I234" s="112">
        <f t="shared" ca="1" si="23"/>
        <v>79.285179355958235</v>
      </c>
      <c r="J234" s="104">
        <f t="shared" ca="1" si="18"/>
        <v>3964.2589677979117</v>
      </c>
      <c r="K234" s="113">
        <f t="shared" ca="1" si="19"/>
        <v>460.72230966062648</v>
      </c>
      <c r="L234" s="113">
        <f t="shared" ca="1" si="20"/>
        <v>0</v>
      </c>
      <c r="M234" s="104">
        <f t="shared" ca="1" si="21"/>
        <v>3503.5366581372855</v>
      </c>
    </row>
    <row r="235" spans="6:13" x14ac:dyDescent="0.25">
      <c r="F235" s="102">
        <v>220</v>
      </c>
      <c r="G235" s="112">
        <f t="shared" ca="1" si="22"/>
        <v>131.39010737236495</v>
      </c>
      <c r="H235" s="102"/>
      <c r="I235" s="112">
        <f t="shared" ca="1" si="23"/>
        <v>110</v>
      </c>
      <c r="J235" s="104">
        <f t="shared" ca="1" si="18"/>
        <v>5500</v>
      </c>
      <c r="K235" s="114">
        <f t="shared" ca="1" si="19"/>
        <v>0</v>
      </c>
      <c r="L235" s="112">
        <f t="shared" ca="1" si="20"/>
        <v>641.70322117094861</v>
      </c>
      <c r="M235" s="104">
        <f t="shared" ca="1" si="21"/>
        <v>4858.2967788290516</v>
      </c>
    </row>
    <row r="236" spans="6:13" x14ac:dyDescent="0.25">
      <c r="F236" s="102">
        <v>221</v>
      </c>
      <c r="G236" s="112">
        <f t="shared" ca="1" si="22"/>
        <v>96.511967525206799</v>
      </c>
      <c r="H236" s="102"/>
      <c r="I236" s="112">
        <f t="shared" ca="1" si="23"/>
        <v>96.511967525206799</v>
      </c>
      <c r="J236" s="104">
        <f t="shared" ca="1" si="18"/>
        <v>4825.59837626034</v>
      </c>
      <c r="K236" s="113">
        <f t="shared" ca="1" si="19"/>
        <v>202.320487121898</v>
      </c>
      <c r="L236" s="113">
        <f t="shared" ca="1" si="20"/>
        <v>0</v>
      </c>
      <c r="M236" s="104">
        <f t="shared" ca="1" si="21"/>
        <v>4623.2778891384423</v>
      </c>
    </row>
    <row r="237" spans="6:13" x14ac:dyDescent="0.25">
      <c r="F237" s="102">
        <v>222</v>
      </c>
      <c r="G237" s="112">
        <f t="shared" ca="1" si="22"/>
        <v>90.258909630611527</v>
      </c>
      <c r="H237" s="102"/>
      <c r="I237" s="112">
        <f t="shared" ca="1" si="23"/>
        <v>90.258909630611527</v>
      </c>
      <c r="J237" s="104">
        <f t="shared" ca="1" si="18"/>
        <v>4512.9454815305762</v>
      </c>
      <c r="K237" s="114">
        <f t="shared" ca="1" si="19"/>
        <v>296.1163555408271</v>
      </c>
      <c r="L237" s="112">
        <f t="shared" ca="1" si="20"/>
        <v>0</v>
      </c>
      <c r="M237" s="104">
        <f t="shared" ca="1" si="21"/>
        <v>4216.8291259897487</v>
      </c>
    </row>
    <row r="238" spans="6:13" x14ac:dyDescent="0.25">
      <c r="F238" s="102">
        <v>223</v>
      </c>
      <c r="G238" s="112">
        <f t="shared" ca="1" si="22"/>
        <v>105.61965034768025</v>
      </c>
      <c r="H238" s="102"/>
      <c r="I238" s="112">
        <f t="shared" ca="1" si="23"/>
        <v>105.61965034768025</v>
      </c>
      <c r="J238" s="104">
        <f t="shared" ca="1" si="18"/>
        <v>5280.9825173840127</v>
      </c>
      <c r="K238" s="113">
        <f t="shared" ca="1" si="19"/>
        <v>65.705244784796264</v>
      </c>
      <c r="L238" s="113">
        <f t="shared" ca="1" si="20"/>
        <v>0</v>
      </c>
      <c r="M238" s="104">
        <f t="shared" ca="1" si="21"/>
        <v>5215.2772725992163</v>
      </c>
    </row>
    <row r="239" spans="6:13" x14ac:dyDescent="0.25">
      <c r="F239" s="102">
        <v>224</v>
      </c>
      <c r="G239" s="112">
        <f t="shared" ca="1" si="22"/>
        <v>83.241863084964578</v>
      </c>
      <c r="H239" s="102"/>
      <c r="I239" s="112">
        <f t="shared" ca="1" si="23"/>
        <v>83.241863084964578</v>
      </c>
      <c r="J239" s="104">
        <f t="shared" ca="1" si="18"/>
        <v>4162.0931542482285</v>
      </c>
      <c r="K239" s="114">
        <f t="shared" ca="1" si="19"/>
        <v>401.37205372553132</v>
      </c>
      <c r="L239" s="112">
        <f t="shared" ca="1" si="20"/>
        <v>0</v>
      </c>
      <c r="M239" s="104">
        <f t="shared" ca="1" si="21"/>
        <v>3760.7211005226973</v>
      </c>
    </row>
    <row r="240" spans="6:13" x14ac:dyDescent="0.25">
      <c r="F240" s="102">
        <v>225</v>
      </c>
      <c r="G240" s="112">
        <f t="shared" ca="1" si="22"/>
        <v>116.03962077458422</v>
      </c>
      <c r="H240" s="102"/>
      <c r="I240" s="112">
        <f t="shared" ca="1" si="23"/>
        <v>110</v>
      </c>
      <c r="J240" s="104">
        <f t="shared" ca="1" si="18"/>
        <v>5500</v>
      </c>
      <c r="K240" s="113">
        <f t="shared" ca="1" si="19"/>
        <v>0</v>
      </c>
      <c r="L240" s="113">
        <f t="shared" ca="1" si="20"/>
        <v>181.18862323752666</v>
      </c>
      <c r="M240" s="104">
        <f t="shared" ca="1" si="21"/>
        <v>5318.8113767624736</v>
      </c>
    </row>
    <row r="241" spans="6:13" x14ac:dyDescent="0.25">
      <c r="F241" s="102">
        <v>226</v>
      </c>
      <c r="G241" s="112">
        <f t="shared" ca="1" si="22"/>
        <v>92.274209644985831</v>
      </c>
      <c r="H241" s="102"/>
      <c r="I241" s="112">
        <f t="shared" ca="1" si="23"/>
        <v>92.274209644985831</v>
      </c>
      <c r="J241" s="104">
        <f t="shared" ca="1" si="18"/>
        <v>4613.7104822492911</v>
      </c>
      <c r="K241" s="114">
        <f t="shared" ca="1" si="19"/>
        <v>265.88685532521254</v>
      </c>
      <c r="L241" s="112">
        <f t="shared" ca="1" si="20"/>
        <v>0</v>
      </c>
      <c r="M241" s="104">
        <f t="shared" ca="1" si="21"/>
        <v>4347.8236269240788</v>
      </c>
    </row>
    <row r="242" spans="6:13" x14ac:dyDescent="0.25">
      <c r="F242" s="102">
        <v>227</v>
      </c>
      <c r="G242" s="112">
        <f t="shared" ca="1" si="22"/>
        <v>96.128668727821818</v>
      </c>
      <c r="H242" s="102"/>
      <c r="I242" s="112">
        <f t="shared" ca="1" si="23"/>
        <v>96.128668727821818</v>
      </c>
      <c r="J242" s="104">
        <f t="shared" ca="1" si="18"/>
        <v>4806.4334363910912</v>
      </c>
      <c r="K242" s="113">
        <f t="shared" ca="1" si="19"/>
        <v>208.06996908267274</v>
      </c>
      <c r="L242" s="113">
        <f t="shared" ca="1" si="20"/>
        <v>0</v>
      </c>
      <c r="M242" s="104">
        <f t="shared" ca="1" si="21"/>
        <v>4598.363467308418</v>
      </c>
    </row>
    <row r="243" spans="6:13" x14ac:dyDescent="0.25">
      <c r="F243" s="102">
        <v>228</v>
      </c>
      <c r="G243" s="112">
        <f t="shared" ca="1" si="22"/>
        <v>89.314842575898865</v>
      </c>
      <c r="H243" s="102"/>
      <c r="I243" s="112">
        <f t="shared" ca="1" si="23"/>
        <v>89.314842575898865</v>
      </c>
      <c r="J243" s="104">
        <f t="shared" ca="1" si="18"/>
        <v>4465.7421287949437</v>
      </c>
      <c r="K243" s="114">
        <f t="shared" ca="1" si="19"/>
        <v>310.27736136151702</v>
      </c>
      <c r="L243" s="112">
        <f t="shared" ca="1" si="20"/>
        <v>0</v>
      </c>
      <c r="M243" s="104">
        <f t="shared" ca="1" si="21"/>
        <v>4155.4647674334265</v>
      </c>
    </row>
    <row r="244" spans="6:13" x14ac:dyDescent="0.25">
      <c r="F244" s="102">
        <v>229</v>
      </c>
      <c r="G244" s="112">
        <f t="shared" ca="1" si="22"/>
        <v>109.64821008070452</v>
      </c>
      <c r="H244" s="102"/>
      <c r="I244" s="112">
        <f t="shared" ca="1" si="23"/>
        <v>109.64821008070452</v>
      </c>
      <c r="J244" s="104">
        <f t="shared" ca="1" si="18"/>
        <v>5482.410504035226</v>
      </c>
      <c r="K244" s="113">
        <f t="shared" ca="1" si="19"/>
        <v>5.2768487894322647</v>
      </c>
      <c r="L244" s="113">
        <f t="shared" ca="1" si="20"/>
        <v>0</v>
      </c>
      <c r="M244" s="104">
        <f t="shared" ca="1" si="21"/>
        <v>5477.1336552457942</v>
      </c>
    </row>
    <row r="245" spans="6:13" x14ac:dyDescent="0.25">
      <c r="F245" s="102">
        <v>230</v>
      </c>
      <c r="G245" s="112">
        <f t="shared" ca="1" si="22"/>
        <v>118.68189454073863</v>
      </c>
      <c r="H245" s="102"/>
      <c r="I245" s="112">
        <f t="shared" ca="1" si="23"/>
        <v>110</v>
      </c>
      <c r="J245" s="104">
        <f t="shared" ca="1" si="18"/>
        <v>5500</v>
      </c>
      <c r="K245" s="114">
        <f t="shared" ca="1" si="19"/>
        <v>0</v>
      </c>
      <c r="L245" s="112">
        <f t="shared" ca="1" si="20"/>
        <v>260.45683622215876</v>
      </c>
      <c r="M245" s="104">
        <f t="shared" ca="1" si="21"/>
        <v>5239.5431637778411</v>
      </c>
    </row>
    <row r="246" spans="6:13" x14ac:dyDescent="0.25">
      <c r="F246" s="102">
        <v>231</v>
      </c>
      <c r="G246" s="112">
        <f t="shared" ca="1" si="22"/>
        <v>115.35610586644034</v>
      </c>
      <c r="H246" s="102"/>
      <c r="I246" s="112">
        <f t="shared" ca="1" si="23"/>
        <v>110</v>
      </c>
      <c r="J246" s="104">
        <f t="shared" ca="1" si="18"/>
        <v>5500</v>
      </c>
      <c r="K246" s="113">
        <f t="shared" ca="1" si="19"/>
        <v>0</v>
      </c>
      <c r="L246" s="113">
        <f t="shared" ca="1" si="20"/>
        <v>160.68317599321034</v>
      </c>
      <c r="M246" s="104">
        <f t="shared" ca="1" si="21"/>
        <v>5339.3168240067898</v>
      </c>
    </row>
    <row r="247" spans="6:13" x14ac:dyDescent="0.25">
      <c r="F247" s="102">
        <v>232</v>
      </c>
      <c r="G247" s="112">
        <f t="shared" ca="1" si="22"/>
        <v>103.69104832308146</v>
      </c>
      <c r="H247" s="102"/>
      <c r="I247" s="112">
        <f t="shared" ca="1" si="23"/>
        <v>103.69104832308146</v>
      </c>
      <c r="J247" s="104">
        <f t="shared" ca="1" si="18"/>
        <v>5184.5524161540734</v>
      </c>
      <c r="K247" s="114">
        <f t="shared" ca="1" si="19"/>
        <v>94.634275153778091</v>
      </c>
      <c r="L247" s="112">
        <f t="shared" ca="1" si="20"/>
        <v>0</v>
      </c>
      <c r="M247" s="104">
        <f t="shared" ca="1" si="21"/>
        <v>5089.9181410002957</v>
      </c>
    </row>
    <row r="248" spans="6:13" x14ac:dyDescent="0.25">
      <c r="F248" s="102">
        <v>233</v>
      </c>
      <c r="G248" s="112">
        <f t="shared" ca="1" si="22"/>
        <v>83.595710748483455</v>
      </c>
      <c r="H248" s="102"/>
      <c r="I248" s="112">
        <f t="shared" ca="1" si="23"/>
        <v>83.595710748483455</v>
      </c>
      <c r="J248" s="104">
        <f t="shared" ca="1" si="18"/>
        <v>4179.7855374241726</v>
      </c>
      <c r="K248" s="113">
        <f t="shared" ca="1" si="19"/>
        <v>396.06433877274816</v>
      </c>
      <c r="L248" s="113">
        <f t="shared" ca="1" si="20"/>
        <v>0</v>
      </c>
      <c r="M248" s="104">
        <f t="shared" ca="1" si="21"/>
        <v>3783.7211986514244</v>
      </c>
    </row>
    <row r="249" spans="6:13" x14ac:dyDescent="0.25">
      <c r="F249" s="102">
        <v>234</v>
      </c>
      <c r="G249" s="112">
        <f t="shared" ca="1" si="22"/>
        <v>117.44105536563768</v>
      </c>
      <c r="H249" s="102"/>
      <c r="I249" s="112">
        <f t="shared" ca="1" si="23"/>
        <v>110</v>
      </c>
      <c r="J249" s="104">
        <f t="shared" ca="1" si="18"/>
        <v>5500</v>
      </c>
      <c r="K249" s="114">
        <f t="shared" ca="1" si="19"/>
        <v>0</v>
      </c>
      <c r="L249" s="112">
        <f t="shared" ca="1" si="20"/>
        <v>223.23166096913042</v>
      </c>
      <c r="M249" s="104">
        <f t="shared" ca="1" si="21"/>
        <v>5276.7683390308694</v>
      </c>
    </row>
    <row r="250" spans="6:13" x14ac:dyDescent="0.25">
      <c r="F250" s="102">
        <v>235</v>
      </c>
      <c r="G250" s="112">
        <f t="shared" ca="1" si="22"/>
        <v>95.063249153560434</v>
      </c>
      <c r="H250" s="102"/>
      <c r="I250" s="112">
        <f t="shared" ca="1" si="23"/>
        <v>95.063249153560434</v>
      </c>
      <c r="J250" s="104">
        <f t="shared" ca="1" si="18"/>
        <v>4753.1624576780214</v>
      </c>
      <c r="K250" s="113">
        <f t="shared" ca="1" si="19"/>
        <v>224.05126269659348</v>
      </c>
      <c r="L250" s="113">
        <f t="shared" ca="1" si="20"/>
        <v>0</v>
      </c>
      <c r="M250" s="104">
        <f t="shared" ca="1" si="21"/>
        <v>4529.1111949814276</v>
      </c>
    </row>
    <row r="251" spans="6:13" x14ac:dyDescent="0.25">
      <c r="F251" s="102">
        <v>236</v>
      </c>
      <c r="G251" s="112">
        <f t="shared" ca="1" si="22"/>
        <v>119.82113247712222</v>
      </c>
      <c r="H251" s="102"/>
      <c r="I251" s="112">
        <f t="shared" ca="1" si="23"/>
        <v>110</v>
      </c>
      <c r="J251" s="104">
        <f t="shared" ca="1" si="18"/>
        <v>5500</v>
      </c>
      <c r="K251" s="114">
        <f t="shared" ca="1" si="19"/>
        <v>0</v>
      </c>
      <c r="L251" s="112">
        <f t="shared" ca="1" si="20"/>
        <v>294.63397431366661</v>
      </c>
      <c r="M251" s="104">
        <f t="shared" ca="1" si="21"/>
        <v>5205.3660256863332</v>
      </c>
    </row>
    <row r="252" spans="6:13" x14ac:dyDescent="0.25">
      <c r="F252" s="102">
        <v>237</v>
      </c>
      <c r="G252" s="112">
        <f t="shared" ca="1" si="22"/>
        <v>121.12668646730896</v>
      </c>
      <c r="H252" s="102"/>
      <c r="I252" s="112">
        <f t="shared" ca="1" si="23"/>
        <v>110</v>
      </c>
      <c r="J252" s="104">
        <f t="shared" ca="1" si="18"/>
        <v>5500</v>
      </c>
      <c r="K252" s="113">
        <f t="shared" ca="1" si="19"/>
        <v>0</v>
      </c>
      <c r="L252" s="113">
        <f t="shared" ca="1" si="20"/>
        <v>333.80059401926871</v>
      </c>
      <c r="M252" s="104">
        <f t="shared" ca="1" si="21"/>
        <v>5166.1994059807312</v>
      </c>
    </row>
    <row r="253" spans="6:13" x14ac:dyDescent="0.25">
      <c r="F253" s="102">
        <v>238</v>
      </c>
      <c r="G253" s="112">
        <f t="shared" ca="1" si="22"/>
        <v>115.44892125382364</v>
      </c>
      <c r="H253" s="102"/>
      <c r="I253" s="112">
        <f t="shared" ca="1" si="23"/>
        <v>110</v>
      </c>
      <c r="J253" s="104">
        <f t="shared" ca="1" si="18"/>
        <v>5500</v>
      </c>
      <c r="K253" s="114">
        <f t="shared" ca="1" si="19"/>
        <v>0</v>
      </c>
      <c r="L253" s="112">
        <f t="shared" ca="1" si="20"/>
        <v>163.46763761470925</v>
      </c>
      <c r="M253" s="104">
        <f t="shared" ca="1" si="21"/>
        <v>5336.532362385291</v>
      </c>
    </row>
    <row r="254" spans="6:13" x14ac:dyDescent="0.25">
      <c r="F254" s="102">
        <v>239</v>
      </c>
      <c r="G254" s="112">
        <f t="shared" ca="1" si="22"/>
        <v>61.611609741612135</v>
      </c>
      <c r="H254" s="102"/>
      <c r="I254" s="112">
        <f t="shared" ca="1" si="23"/>
        <v>61.611609741612135</v>
      </c>
      <c r="J254" s="104">
        <f t="shared" ca="1" si="18"/>
        <v>3080.5804870806069</v>
      </c>
      <c r="K254" s="113">
        <f t="shared" ca="1" si="19"/>
        <v>725.82585387581798</v>
      </c>
      <c r="L254" s="113">
        <f t="shared" ca="1" si="20"/>
        <v>0</v>
      </c>
      <c r="M254" s="104">
        <f t="shared" ca="1" si="21"/>
        <v>2354.7546332047887</v>
      </c>
    </row>
    <row r="255" spans="6:13" x14ac:dyDescent="0.25">
      <c r="F255" s="102">
        <v>240</v>
      </c>
      <c r="G255" s="112">
        <f t="shared" ca="1" si="22"/>
        <v>105.06044897392249</v>
      </c>
      <c r="H255" s="102"/>
      <c r="I255" s="112">
        <f t="shared" ca="1" si="23"/>
        <v>105.06044897392249</v>
      </c>
      <c r="J255" s="104">
        <f t="shared" ca="1" si="18"/>
        <v>5253.0224486961242</v>
      </c>
      <c r="K255" s="114">
        <f t="shared" ca="1" si="19"/>
        <v>74.093265391162646</v>
      </c>
      <c r="L255" s="112">
        <f t="shared" ca="1" si="20"/>
        <v>0</v>
      </c>
      <c r="M255" s="104">
        <f t="shared" ca="1" si="21"/>
        <v>5178.929183304962</v>
      </c>
    </row>
    <row r="256" spans="6:13" x14ac:dyDescent="0.25">
      <c r="F256" s="102">
        <v>241</v>
      </c>
      <c r="G256" s="112">
        <f t="shared" ca="1" si="22"/>
        <v>81.145784157270896</v>
      </c>
      <c r="H256" s="102"/>
      <c r="I256" s="112">
        <f t="shared" ca="1" si="23"/>
        <v>81.145784157270896</v>
      </c>
      <c r="J256" s="104">
        <f t="shared" ca="1" si="18"/>
        <v>4057.289207863545</v>
      </c>
      <c r="K256" s="113">
        <f t="shared" ca="1" si="19"/>
        <v>432.81323764093656</v>
      </c>
      <c r="L256" s="113">
        <f t="shared" ca="1" si="20"/>
        <v>0</v>
      </c>
      <c r="M256" s="104">
        <f t="shared" ca="1" si="21"/>
        <v>3624.4759702226083</v>
      </c>
    </row>
    <row r="257" spans="6:13" x14ac:dyDescent="0.25">
      <c r="F257" s="102">
        <v>242</v>
      </c>
      <c r="G257" s="112">
        <f t="shared" ca="1" si="22"/>
        <v>72.791347830723794</v>
      </c>
      <c r="H257" s="102"/>
      <c r="I257" s="112">
        <f t="shared" ca="1" si="23"/>
        <v>72.791347830723794</v>
      </c>
      <c r="J257" s="104">
        <f t="shared" ca="1" si="18"/>
        <v>3639.5673915361895</v>
      </c>
      <c r="K257" s="114">
        <f t="shared" ca="1" si="19"/>
        <v>558.12978253914309</v>
      </c>
      <c r="L257" s="112">
        <f t="shared" ca="1" si="20"/>
        <v>0</v>
      </c>
      <c r="M257" s="104">
        <f t="shared" ca="1" si="21"/>
        <v>3081.4376089970465</v>
      </c>
    </row>
    <row r="258" spans="6:13" x14ac:dyDescent="0.25">
      <c r="F258" s="102">
        <v>243</v>
      </c>
      <c r="G258" s="112">
        <f t="shared" ca="1" si="22"/>
        <v>77.737807367772547</v>
      </c>
      <c r="H258" s="102"/>
      <c r="I258" s="112">
        <f t="shared" ca="1" si="23"/>
        <v>77.737807367772547</v>
      </c>
      <c r="J258" s="104">
        <f t="shared" ca="1" si="18"/>
        <v>3886.8903683886274</v>
      </c>
      <c r="K258" s="113">
        <f t="shared" ca="1" si="19"/>
        <v>483.93288948341183</v>
      </c>
      <c r="L258" s="113">
        <f t="shared" ca="1" si="20"/>
        <v>0</v>
      </c>
      <c r="M258" s="104">
        <f t="shared" ca="1" si="21"/>
        <v>3402.9574789052158</v>
      </c>
    </row>
    <row r="259" spans="6:13" x14ac:dyDescent="0.25">
      <c r="F259" s="102">
        <v>244</v>
      </c>
      <c r="G259" s="112">
        <f t="shared" ca="1" si="22"/>
        <v>110.66464318171563</v>
      </c>
      <c r="H259" s="102"/>
      <c r="I259" s="112">
        <f t="shared" ca="1" si="23"/>
        <v>110</v>
      </c>
      <c r="J259" s="104">
        <f t="shared" ca="1" si="18"/>
        <v>5500</v>
      </c>
      <c r="K259" s="114">
        <f t="shared" ca="1" si="19"/>
        <v>0</v>
      </c>
      <c r="L259" s="112">
        <f t="shared" ca="1" si="20"/>
        <v>19.939295451468979</v>
      </c>
      <c r="M259" s="104">
        <f t="shared" ca="1" si="21"/>
        <v>5480.0607045485312</v>
      </c>
    </row>
    <row r="260" spans="6:13" x14ac:dyDescent="0.25">
      <c r="F260" s="102">
        <v>245</v>
      </c>
      <c r="G260" s="112">
        <f t="shared" ca="1" si="22"/>
        <v>72.998658287630946</v>
      </c>
      <c r="H260" s="102"/>
      <c r="I260" s="112">
        <f t="shared" ca="1" si="23"/>
        <v>72.998658287630946</v>
      </c>
      <c r="J260" s="104">
        <f t="shared" ca="1" si="18"/>
        <v>3649.9329143815471</v>
      </c>
      <c r="K260" s="113">
        <f t="shared" ca="1" si="19"/>
        <v>555.02012568553585</v>
      </c>
      <c r="L260" s="113">
        <f t="shared" ca="1" si="20"/>
        <v>0</v>
      </c>
      <c r="M260" s="104">
        <f t="shared" ca="1" si="21"/>
        <v>3094.9127886960114</v>
      </c>
    </row>
    <row r="261" spans="6:13" x14ac:dyDescent="0.25">
      <c r="F261" s="102">
        <v>246</v>
      </c>
      <c r="G261" s="112">
        <f t="shared" ca="1" si="22"/>
        <v>92.672407475249486</v>
      </c>
      <c r="H261" s="102"/>
      <c r="I261" s="112">
        <f t="shared" ca="1" si="23"/>
        <v>92.672407475249486</v>
      </c>
      <c r="J261" s="104">
        <f t="shared" ca="1" si="18"/>
        <v>4633.6203737624746</v>
      </c>
      <c r="K261" s="114">
        <f t="shared" ca="1" si="19"/>
        <v>259.91388787125771</v>
      </c>
      <c r="L261" s="112">
        <f t="shared" ca="1" si="20"/>
        <v>0</v>
      </c>
      <c r="M261" s="104">
        <f t="shared" ca="1" si="21"/>
        <v>4373.7064858912172</v>
      </c>
    </row>
    <row r="262" spans="6:13" x14ac:dyDescent="0.25">
      <c r="F262" s="102">
        <v>247</v>
      </c>
      <c r="G262" s="112">
        <f t="shared" ca="1" si="22"/>
        <v>87.661006833803157</v>
      </c>
      <c r="H262" s="102"/>
      <c r="I262" s="112">
        <f t="shared" ca="1" si="23"/>
        <v>87.661006833803157</v>
      </c>
      <c r="J262" s="104">
        <f t="shared" ca="1" si="18"/>
        <v>4383.0503416901574</v>
      </c>
      <c r="K262" s="113">
        <f t="shared" ca="1" si="19"/>
        <v>335.08489749295268</v>
      </c>
      <c r="L262" s="113">
        <f t="shared" ca="1" si="20"/>
        <v>0</v>
      </c>
      <c r="M262" s="104">
        <f t="shared" ca="1" si="21"/>
        <v>4047.9654441972048</v>
      </c>
    </row>
    <row r="263" spans="6:13" x14ac:dyDescent="0.25">
      <c r="F263" s="102">
        <v>248</v>
      </c>
      <c r="G263" s="112">
        <f t="shared" ca="1" si="22"/>
        <v>110.79086808584812</v>
      </c>
      <c r="H263" s="102"/>
      <c r="I263" s="112">
        <f t="shared" ca="1" si="23"/>
        <v>110</v>
      </c>
      <c r="J263" s="104">
        <f t="shared" ca="1" si="18"/>
        <v>5500</v>
      </c>
      <c r="K263" s="114">
        <f t="shared" ca="1" si="19"/>
        <v>0</v>
      </c>
      <c r="L263" s="112">
        <f t="shared" ca="1" si="20"/>
        <v>23.726042575443529</v>
      </c>
      <c r="M263" s="104">
        <f t="shared" ca="1" si="21"/>
        <v>5476.2739574245561</v>
      </c>
    </row>
    <row r="264" spans="6:13" x14ac:dyDescent="0.25">
      <c r="F264" s="102">
        <v>249</v>
      </c>
      <c r="G264" s="112">
        <f t="shared" ca="1" si="22"/>
        <v>72.677218818780219</v>
      </c>
      <c r="H264" s="102"/>
      <c r="I264" s="112">
        <f t="shared" ca="1" si="23"/>
        <v>72.677218818780219</v>
      </c>
      <c r="J264" s="104">
        <f t="shared" ca="1" si="18"/>
        <v>3633.860940939011</v>
      </c>
      <c r="K264" s="113">
        <f t="shared" ca="1" si="19"/>
        <v>559.84171771829676</v>
      </c>
      <c r="L264" s="113">
        <f t="shared" ca="1" si="20"/>
        <v>0</v>
      </c>
      <c r="M264" s="104">
        <f t="shared" ca="1" si="21"/>
        <v>3074.0192232207141</v>
      </c>
    </row>
    <row r="265" spans="6:13" x14ac:dyDescent="0.25">
      <c r="F265" s="102">
        <v>250</v>
      </c>
      <c r="G265" s="112">
        <f t="shared" ca="1" si="22"/>
        <v>116.18615410951644</v>
      </c>
      <c r="H265" s="102"/>
      <c r="I265" s="112">
        <f t="shared" ca="1" si="23"/>
        <v>110</v>
      </c>
      <c r="J265" s="104">
        <f t="shared" ca="1" si="18"/>
        <v>5500</v>
      </c>
      <c r="K265" s="114">
        <f t="shared" ca="1" si="19"/>
        <v>0</v>
      </c>
      <c r="L265" s="112">
        <f t="shared" ca="1" si="20"/>
        <v>185.58462328549311</v>
      </c>
      <c r="M265" s="104">
        <f t="shared" ca="1" si="21"/>
        <v>5314.4153767145071</v>
      </c>
    </row>
    <row r="266" spans="6:13" x14ac:dyDescent="0.25">
      <c r="F266" s="102">
        <v>251</v>
      </c>
      <c r="G266" s="112">
        <f t="shared" ca="1" si="22"/>
        <v>85.834044576040696</v>
      </c>
      <c r="H266" s="102"/>
      <c r="I266" s="112">
        <f t="shared" ca="1" si="23"/>
        <v>85.834044576040696</v>
      </c>
      <c r="J266" s="104">
        <f t="shared" ca="1" si="18"/>
        <v>4291.7022288020344</v>
      </c>
      <c r="K266" s="113">
        <f t="shared" ca="1" si="19"/>
        <v>362.48933135938955</v>
      </c>
      <c r="L266" s="113">
        <f t="shared" ca="1" si="20"/>
        <v>0</v>
      </c>
      <c r="M266" s="104">
        <f t="shared" ca="1" si="21"/>
        <v>3929.212897442645</v>
      </c>
    </row>
    <row r="267" spans="6:13" x14ac:dyDescent="0.25">
      <c r="F267" s="102">
        <v>252</v>
      </c>
      <c r="G267" s="112">
        <f t="shared" ca="1" si="22"/>
        <v>103.36932327875782</v>
      </c>
      <c r="H267" s="102"/>
      <c r="I267" s="112">
        <f t="shared" ca="1" si="23"/>
        <v>103.36932327875782</v>
      </c>
      <c r="J267" s="104">
        <f t="shared" ca="1" si="18"/>
        <v>5168.466163937891</v>
      </c>
      <c r="K267" s="114">
        <f t="shared" ca="1" si="19"/>
        <v>99.460150818632727</v>
      </c>
      <c r="L267" s="112">
        <f t="shared" ca="1" si="20"/>
        <v>0</v>
      </c>
      <c r="M267" s="104">
        <f t="shared" ca="1" si="21"/>
        <v>5069.0060131192586</v>
      </c>
    </row>
    <row r="268" spans="6:13" x14ac:dyDescent="0.25">
      <c r="F268" s="102">
        <v>253</v>
      </c>
      <c r="G268" s="112">
        <f t="shared" ca="1" si="22"/>
        <v>92.943961152603364</v>
      </c>
      <c r="H268" s="102"/>
      <c r="I268" s="112">
        <f t="shared" ca="1" si="23"/>
        <v>92.943961152603364</v>
      </c>
      <c r="J268" s="104">
        <f t="shared" ca="1" si="18"/>
        <v>4647.1980576301685</v>
      </c>
      <c r="K268" s="113">
        <f t="shared" ca="1" si="19"/>
        <v>255.84058271094955</v>
      </c>
      <c r="L268" s="113">
        <f t="shared" ca="1" si="20"/>
        <v>0</v>
      </c>
      <c r="M268" s="104">
        <f t="shared" ca="1" si="21"/>
        <v>4391.3574749192194</v>
      </c>
    </row>
    <row r="269" spans="6:13" x14ac:dyDescent="0.25">
      <c r="F269" s="102">
        <v>254</v>
      </c>
      <c r="G269" s="112">
        <f t="shared" ca="1" si="22"/>
        <v>120.94847264452002</v>
      </c>
      <c r="H269" s="102"/>
      <c r="I269" s="112">
        <f t="shared" ca="1" si="23"/>
        <v>110</v>
      </c>
      <c r="J269" s="104">
        <f t="shared" ca="1" si="18"/>
        <v>5500</v>
      </c>
      <c r="K269" s="114">
        <f t="shared" ca="1" si="19"/>
        <v>0</v>
      </c>
      <c r="L269" s="112">
        <f t="shared" ca="1" si="20"/>
        <v>328.45417933560071</v>
      </c>
      <c r="M269" s="104">
        <f t="shared" ca="1" si="21"/>
        <v>5171.5458206643989</v>
      </c>
    </row>
    <row r="270" spans="6:13" x14ac:dyDescent="0.25">
      <c r="F270" s="102">
        <v>255</v>
      </c>
      <c r="G270" s="112">
        <f t="shared" ca="1" si="22"/>
        <v>83.244007087548326</v>
      </c>
      <c r="H270" s="102"/>
      <c r="I270" s="112">
        <f t="shared" ca="1" si="23"/>
        <v>83.244007087548326</v>
      </c>
      <c r="J270" s="104">
        <f t="shared" ca="1" si="18"/>
        <v>4162.2003543774163</v>
      </c>
      <c r="K270" s="113">
        <f t="shared" ca="1" si="19"/>
        <v>401.3398936867751</v>
      </c>
      <c r="L270" s="113">
        <f t="shared" ca="1" si="20"/>
        <v>0</v>
      </c>
      <c r="M270" s="104">
        <f t="shared" ca="1" si="21"/>
        <v>3760.860460690641</v>
      </c>
    </row>
    <row r="271" spans="6:13" x14ac:dyDescent="0.25">
      <c r="F271" s="102">
        <v>256</v>
      </c>
      <c r="G271" s="112">
        <f t="shared" ca="1" si="22"/>
        <v>95.596929060241081</v>
      </c>
      <c r="H271" s="102"/>
      <c r="I271" s="112">
        <f t="shared" ca="1" si="23"/>
        <v>95.596929060241081</v>
      </c>
      <c r="J271" s="104">
        <f t="shared" ca="1" si="18"/>
        <v>4779.8464530120536</v>
      </c>
      <c r="K271" s="114">
        <f t="shared" ca="1" si="19"/>
        <v>216.04606409638379</v>
      </c>
      <c r="L271" s="112">
        <f t="shared" ca="1" si="20"/>
        <v>0</v>
      </c>
      <c r="M271" s="104">
        <f t="shared" ca="1" si="21"/>
        <v>4563.8003889156698</v>
      </c>
    </row>
    <row r="272" spans="6:13" x14ac:dyDescent="0.25">
      <c r="F272" s="102">
        <v>257</v>
      </c>
      <c r="G272" s="112">
        <f t="shared" ca="1" si="22"/>
        <v>96.579560465360004</v>
      </c>
      <c r="H272" s="102"/>
      <c r="I272" s="112">
        <f t="shared" ca="1" si="23"/>
        <v>96.579560465360004</v>
      </c>
      <c r="J272" s="104">
        <f t="shared" ca="1" si="18"/>
        <v>4828.9780232680005</v>
      </c>
      <c r="K272" s="113">
        <f t="shared" ca="1" si="19"/>
        <v>201.30659301959994</v>
      </c>
      <c r="L272" s="113">
        <f t="shared" ca="1" si="20"/>
        <v>0</v>
      </c>
      <c r="M272" s="104">
        <f t="shared" ca="1" si="21"/>
        <v>4627.6714302484006</v>
      </c>
    </row>
    <row r="273" spans="6:13" x14ac:dyDescent="0.25">
      <c r="F273" s="102">
        <v>258</v>
      </c>
      <c r="G273" s="112">
        <f t="shared" ca="1" si="22"/>
        <v>124.35973690214489</v>
      </c>
      <c r="H273" s="102"/>
      <c r="I273" s="112">
        <f t="shared" ca="1" si="23"/>
        <v>110</v>
      </c>
      <c r="J273" s="104">
        <f t="shared" ca="1" si="18"/>
        <v>5500</v>
      </c>
      <c r="K273" s="114">
        <f t="shared" ca="1" si="19"/>
        <v>0</v>
      </c>
      <c r="L273" s="112">
        <f t="shared" ca="1" si="20"/>
        <v>430.79210706434662</v>
      </c>
      <c r="M273" s="104">
        <f t="shared" ca="1" si="21"/>
        <v>5069.207892935653</v>
      </c>
    </row>
    <row r="274" spans="6:13" x14ac:dyDescent="0.25">
      <c r="F274" s="102">
        <v>259</v>
      </c>
      <c r="G274" s="112">
        <f t="shared" ca="1" si="22"/>
        <v>105.04955852961572</v>
      </c>
      <c r="H274" s="102"/>
      <c r="I274" s="112">
        <f t="shared" ca="1" si="23"/>
        <v>105.04955852961572</v>
      </c>
      <c r="J274" s="104">
        <f t="shared" ref="J274:J315" ca="1" si="24">I274*$E$5</f>
        <v>5252.4779264807858</v>
      </c>
      <c r="K274" s="113">
        <f t="shared" ref="K274:K315" ca="1" si="25">IF(G274&lt;=$E$9,($E$9-G274)*$E$6,0)</f>
        <v>74.256622055764154</v>
      </c>
      <c r="L274" s="113">
        <f t="shared" ref="L274:L315" ca="1" si="26">IF(G274&lt;=$E$9,0,(G274-$E$9)*$E$7)</f>
        <v>0</v>
      </c>
      <c r="M274" s="104">
        <f t="shared" ref="M274:M315" ca="1" si="27">J274-K274-L274</f>
        <v>5178.221304425022</v>
      </c>
    </row>
    <row r="275" spans="6:13" x14ac:dyDescent="0.25">
      <c r="F275" s="102">
        <v>260</v>
      </c>
      <c r="G275" s="112">
        <f t="shared" ca="1" si="22"/>
        <v>109.89711637246111</v>
      </c>
      <c r="H275" s="102"/>
      <c r="I275" s="112">
        <f t="shared" ca="1" si="23"/>
        <v>109.89711637246111</v>
      </c>
      <c r="J275" s="104">
        <f t="shared" ca="1" si="24"/>
        <v>5494.8558186230557</v>
      </c>
      <c r="K275" s="114">
        <f t="shared" ca="1" si="25"/>
        <v>1.5432544130833037</v>
      </c>
      <c r="L275" s="112">
        <f t="shared" ca="1" si="26"/>
        <v>0</v>
      </c>
      <c r="M275" s="104">
        <f t="shared" ca="1" si="27"/>
        <v>5493.3125642099722</v>
      </c>
    </row>
    <row r="276" spans="6:13" x14ac:dyDescent="0.25">
      <c r="F276" s="102">
        <v>261</v>
      </c>
      <c r="G276" s="112">
        <f t="shared" ref="G276:G316" ca="1" si="28">NORMINV(RAND(),$E$12,$E$13)</f>
        <v>135.86678319113651</v>
      </c>
      <c r="H276" s="102"/>
      <c r="I276" s="112">
        <f t="shared" ref="I276:I339" ca="1" si="29">IF(G276&lt;$E$9, G276,$E$9)</f>
        <v>110</v>
      </c>
      <c r="J276" s="104">
        <f t="shared" ca="1" si="24"/>
        <v>5500</v>
      </c>
      <c r="K276" s="113">
        <f t="shared" ca="1" si="25"/>
        <v>0</v>
      </c>
      <c r="L276" s="113">
        <f t="shared" ca="1" si="26"/>
        <v>776.00349573409517</v>
      </c>
      <c r="M276" s="104">
        <f t="shared" ca="1" si="27"/>
        <v>4723.9965042659051</v>
      </c>
    </row>
    <row r="277" spans="6:13" x14ac:dyDescent="0.25">
      <c r="F277" s="102">
        <v>262</v>
      </c>
      <c r="G277" s="112">
        <f t="shared" ca="1" si="28"/>
        <v>104.60852424177324</v>
      </c>
      <c r="H277" s="102"/>
      <c r="I277" s="112">
        <f t="shared" ca="1" si="29"/>
        <v>104.60852424177324</v>
      </c>
      <c r="J277" s="104">
        <f t="shared" ca="1" si="24"/>
        <v>5230.4262120886615</v>
      </c>
      <c r="K277" s="114">
        <f t="shared" ca="1" si="25"/>
        <v>80.872136373401418</v>
      </c>
      <c r="L277" s="112">
        <f t="shared" ca="1" si="26"/>
        <v>0</v>
      </c>
      <c r="M277" s="104">
        <f t="shared" ca="1" si="27"/>
        <v>5149.5540757152603</v>
      </c>
    </row>
    <row r="278" spans="6:13" x14ac:dyDescent="0.25">
      <c r="F278" s="102">
        <v>263</v>
      </c>
      <c r="G278" s="112">
        <f t="shared" ca="1" si="28"/>
        <v>72.024223728144165</v>
      </c>
      <c r="H278" s="102"/>
      <c r="I278" s="112">
        <f t="shared" ca="1" si="29"/>
        <v>72.024223728144165</v>
      </c>
      <c r="J278" s="104">
        <f t="shared" ca="1" si="24"/>
        <v>3601.2111864072081</v>
      </c>
      <c r="K278" s="113">
        <f t="shared" ca="1" si="25"/>
        <v>569.63664407783756</v>
      </c>
      <c r="L278" s="113">
        <f t="shared" ca="1" si="26"/>
        <v>0</v>
      </c>
      <c r="M278" s="104">
        <f t="shared" ca="1" si="27"/>
        <v>3031.5745423293706</v>
      </c>
    </row>
    <row r="279" spans="6:13" x14ac:dyDescent="0.25">
      <c r="F279" s="102">
        <v>264</v>
      </c>
      <c r="G279" s="112">
        <f t="shared" ca="1" si="28"/>
        <v>94.72014047400765</v>
      </c>
      <c r="H279" s="102"/>
      <c r="I279" s="112">
        <f t="shared" ca="1" si="29"/>
        <v>94.72014047400765</v>
      </c>
      <c r="J279" s="104">
        <f t="shared" ca="1" si="24"/>
        <v>4736.0070237003829</v>
      </c>
      <c r="K279" s="114">
        <f t="shared" ca="1" si="25"/>
        <v>229.19789288988525</v>
      </c>
      <c r="L279" s="112">
        <f t="shared" ca="1" si="26"/>
        <v>0</v>
      </c>
      <c r="M279" s="104">
        <f t="shared" ca="1" si="27"/>
        <v>4506.8091308104977</v>
      </c>
    </row>
    <row r="280" spans="6:13" x14ac:dyDescent="0.25">
      <c r="F280" s="102">
        <v>265</v>
      </c>
      <c r="G280" s="112">
        <f t="shared" ca="1" si="28"/>
        <v>122.75206313618038</v>
      </c>
      <c r="H280" s="102"/>
      <c r="I280" s="112">
        <f t="shared" ca="1" si="29"/>
        <v>110</v>
      </c>
      <c r="J280" s="104">
        <f t="shared" ca="1" si="24"/>
        <v>5500</v>
      </c>
      <c r="K280" s="113">
        <f t="shared" ca="1" si="25"/>
        <v>0</v>
      </c>
      <c r="L280" s="113">
        <f t="shared" ca="1" si="26"/>
        <v>382.5618940854115</v>
      </c>
      <c r="M280" s="104">
        <f t="shared" ca="1" si="27"/>
        <v>5117.438105914589</v>
      </c>
    </row>
    <row r="281" spans="6:13" x14ac:dyDescent="0.25">
      <c r="F281" s="102">
        <v>266</v>
      </c>
      <c r="G281" s="112">
        <f t="shared" ca="1" si="28"/>
        <v>112.15306550761917</v>
      </c>
      <c r="H281" s="102"/>
      <c r="I281" s="112">
        <f t="shared" ca="1" si="29"/>
        <v>110</v>
      </c>
      <c r="J281" s="104">
        <f t="shared" ca="1" si="24"/>
        <v>5500</v>
      </c>
      <c r="K281" s="114">
        <f t="shared" ca="1" si="25"/>
        <v>0</v>
      </c>
      <c r="L281" s="112">
        <f t="shared" ca="1" si="26"/>
        <v>64.591965228575248</v>
      </c>
      <c r="M281" s="104">
        <f t="shared" ca="1" si="27"/>
        <v>5435.4080347714244</v>
      </c>
    </row>
    <row r="282" spans="6:13" x14ac:dyDescent="0.25">
      <c r="F282" s="102">
        <v>267</v>
      </c>
      <c r="G282" s="112">
        <f t="shared" ca="1" si="28"/>
        <v>90.389644882668662</v>
      </c>
      <c r="H282" s="102"/>
      <c r="I282" s="112">
        <f t="shared" ca="1" si="29"/>
        <v>90.389644882668662</v>
      </c>
      <c r="J282" s="104">
        <f t="shared" ca="1" si="24"/>
        <v>4519.4822441334327</v>
      </c>
      <c r="K282" s="113">
        <f t="shared" ca="1" si="25"/>
        <v>294.15532675997008</v>
      </c>
      <c r="L282" s="113">
        <f t="shared" ca="1" si="26"/>
        <v>0</v>
      </c>
      <c r="M282" s="104">
        <f t="shared" ca="1" si="27"/>
        <v>4225.3269173734625</v>
      </c>
    </row>
    <row r="283" spans="6:13" x14ac:dyDescent="0.25">
      <c r="F283" s="102">
        <v>268</v>
      </c>
      <c r="G283" s="112">
        <f t="shared" ca="1" si="28"/>
        <v>96.779187414706001</v>
      </c>
      <c r="H283" s="102"/>
      <c r="I283" s="112">
        <f t="shared" ca="1" si="29"/>
        <v>96.779187414706001</v>
      </c>
      <c r="J283" s="104">
        <f t="shared" ca="1" si="24"/>
        <v>4838.9593707352997</v>
      </c>
      <c r="K283" s="114">
        <f t="shared" ca="1" si="25"/>
        <v>198.31218877940998</v>
      </c>
      <c r="L283" s="112">
        <f t="shared" ca="1" si="26"/>
        <v>0</v>
      </c>
      <c r="M283" s="104">
        <f t="shared" ca="1" si="27"/>
        <v>4640.6471819558901</v>
      </c>
    </row>
    <row r="284" spans="6:13" x14ac:dyDescent="0.25">
      <c r="F284" s="102">
        <v>269</v>
      </c>
      <c r="G284" s="112">
        <f t="shared" ca="1" si="28"/>
        <v>85.380772730040007</v>
      </c>
      <c r="H284" s="102"/>
      <c r="I284" s="112">
        <f t="shared" ca="1" si="29"/>
        <v>85.380772730040007</v>
      </c>
      <c r="J284" s="104">
        <f t="shared" ca="1" si="24"/>
        <v>4269.0386365020004</v>
      </c>
      <c r="K284" s="113">
        <f t="shared" ca="1" si="25"/>
        <v>369.28840904939989</v>
      </c>
      <c r="L284" s="113">
        <f t="shared" ca="1" si="26"/>
        <v>0</v>
      </c>
      <c r="M284" s="104">
        <f t="shared" ca="1" si="27"/>
        <v>3899.7502274526005</v>
      </c>
    </row>
    <row r="285" spans="6:13" x14ac:dyDescent="0.25">
      <c r="F285" s="102">
        <v>270</v>
      </c>
      <c r="G285" s="112">
        <f t="shared" ca="1" si="28"/>
        <v>72.594981544683478</v>
      </c>
      <c r="H285" s="102"/>
      <c r="I285" s="112">
        <f t="shared" ca="1" si="29"/>
        <v>72.594981544683478</v>
      </c>
      <c r="J285" s="104">
        <f t="shared" ca="1" si="24"/>
        <v>3629.7490772341739</v>
      </c>
      <c r="K285" s="114">
        <f t="shared" ca="1" si="25"/>
        <v>561.07527682974785</v>
      </c>
      <c r="L285" s="112">
        <f t="shared" ca="1" si="26"/>
        <v>0</v>
      </c>
      <c r="M285" s="104">
        <f t="shared" ca="1" si="27"/>
        <v>3068.6738004044259</v>
      </c>
    </row>
    <row r="286" spans="6:13" x14ac:dyDescent="0.25">
      <c r="F286" s="102">
        <v>271</v>
      </c>
      <c r="G286" s="112">
        <f t="shared" ca="1" si="28"/>
        <v>111.77216526020239</v>
      </c>
      <c r="H286" s="102"/>
      <c r="I286" s="112">
        <f t="shared" ca="1" si="29"/>
        <v>110</v>
      </c>
      <c r="J286" s="104">
        <f t="shared" ca="1" si="24"/>
        <v>5500</v>
      </c>
      <c r="K286" s="113">
        <f t="shared" ca="1" si="25"/>
        <v>0</v>
      </c>
      <c r="L286" s="113">
        <f t="shared" ca="1" si="26"/>
        <v>53.164957806071556</v>
      </c>
      <c r="M286" s="104">
        <f t="shared" ca="1" si="27"/>
        <v>5446.8350421939285</v>
      </c>
    </row>
    <row r="287" spans="6:13" x14ac:dyDescent="0.25">
      <c r="F287" s="102">
        <v>272</v>
      </c>
      <c r="G287" s="112">
        <f t="shared" ca="1" si="28"/>
        <v>99.779611156181886</v>
      </c>
      <c r="H287" s="102"/>
      <c r="I287" s="112">
        <f t="shared" ca="1" si="29"/>
        <v>99.779611156181886</v>
      </c>
      <c r="J287" s="104">
        <f t="shared" ca="1" si="24"/>
        <v>4988.9805578090945</v>
      </c>
      <c r="K287" s="114">
        <f t="shared" ca="1" si="25"/>
        <v>153.30583265727171</v>
      </c>
      <c r="L287" s="112">
        <f t="shared" ca="1" si="26"/>
        <v>0</v>
      </c>
      <c r="M287" s="104">
        <f t="shared" ca="1" si="27"/>
        <v>4835.6747251518227</v>
      </c>
    </row>
    <row r="288" spans="6:13" x14ac:dyDescent="0.25">
      <c r="F288" s="102">
        <v>273</v>
      </c>
      <c r="G288" s="112">
        <f t="shared" ca="1" si="28"/>
        <v>121.43916373179782</v>
      </c>
      <c r="H288" s="102"/>
      <c r="I288" s="112">
        <f t="shared" ca="1" si="29"/>
        <v>110</v>
      </c>
      <c r="J288" s="104">
        <f t="shared" ca="1" si="24"/>
        <v>5500</v>
      </c>
      <c r="K288" s="113">
        <f t="shared" ca="1" si="25"/>
        <v>0</v>
      </c>
      <c r="L288" s="113">
        <f t="shared" ca="1" si="26"/>
        <v>343.17491195393461</v>
      </c>
      <c r="M288" s="104">
        <f t="shared" ca="1" si="27"/>
        <v>5156.8250880460655</v>
      </c>
    </row>
    <row r="289" spans="6:13" x14ac:dyDescent="0.25">
      <c r="F289" s="102">
        <v>274</v>
      </c>
      <c r="G289" s="112">
        <f t="shared" ca="1" si="28"/>
        <v>110.90500999747034</v>
      </c>
      <c r="H289" s="102"/>
      <c r="I289" s="112">
        <f t="shared" ca="1" si="29"/>
        <v>110</v>
      </c>
      <c r="J289" s="104">
        <f t="shared" ca="1" si="24"/>
        <v>5500</v>
      </c>
      <c r="K289" s="114">
        <f t="shared" ca="1" si="25"/>
        <v>0</v>
      </c>
      <c r="L289" s="112">
        <f t="shared" ca="1" si="26"/>
        <v>27.150299924110328</v>
      </c>
      <c r="M289" s="104">
        <f t="shared" ca="1" si="27"/>
        <v>5472.8497000758898</v>
      </c>
    </row>
    <row r="290" spans="6:13" x14ac:dyDescent="0.25">
      <c r="F290" s="102">
        <v>275</v>
      </c>
      <c r="G290" s="112">
        <f t="shared" ca="1" si="28"/>
        <v>92.685813842292276</v>
      </c>
      <c r="H290" s="102"/>
      <c r="I290" s="112">
        <f t="shared" ca="1" si="29"/>
        <v>92.685813842292276</v>
      </c>
      <c r="J290" s="104">
        <f t="shared" ca="1" si="24"/>
        <v>4634.2906921146141</v>
      </c>
      <c r="K290" s="113">
        <f t="shared" ca="1" si="25"/>
        <v>259.71279236561588</v>
      </c>
      <c r="L290" s="113">
        <f t="shared" ca="1" si="26"/>
        <v>0</v>
      </c>
      <c r="M290" s="104">
        <f t="shared" ca="1" si="27"/>
        <v>4374.5778997489979</v>
      </c>
    </row>
    <row r="291" spans="6:13" x14ac:dyDescent="0.25">
      <c r="F291" s="102">
        <v>276</v>
      </c>
      <c r="G291" s="112">
        <f t="shared" ca="1" si="28"/>
        <v>116.51979165298292</v>
      </c>
      <c r="H291" s="102"/>
      <c r="I291" s="112">
        <f t="shared" ca="1" si="29"/>
        <v>110</v>
      </c>
      <c r="J291" s="104">
        <f t="shared" ca="1" si="24"/>
        <v>5500</v>
      </c>
      <c r="K291" s="114">
        <f t="shared" ca="1" si="25"/>
        <v>0</v>
      </c>
      <c r="L291" s="112">
        <f t="shared" ca="1" si="26"/>
        <v>195.59374958948752</v>
      </c>
      <c r="M291" s="104">
        <f t="shared" ca="1" si="27"/>
        <v>5304.4062504105123</v>
      </c>
    </row>
    <row r="292" spans="6:13" x14ac:dyDescent="0.25">
      <c r="F292" s="102">
        <v>277</v>
      </c>
      <c r="G292" s="112">
        <f t="shared" ca="1" si="28"/>
        <v>101.51906368864132</v>
      </c>
      <c r="H292" s="102"/>
      <c r="I292" s="112">
        <f t="shared" ca="1" si="29"/>
        <v>101.51906368864132</v>
      </c>
      <c r="J292" s="104">
        <f t="shared" ca="1" si="24"/>
        <v>5075.9531844320663</v>
      </c>
      <c r="K292" s="113">
        <f t="shared" ca="1" si="25"/>
        <v>127.21404467038013</v>
      </c>
      <c r="L292" s="113">
        <f t="shared" ca="1" si="26"/>
        <v>0</v>
      </c>
      <c r="M292" s="104">
        <f t="shared" ca="1" si="27"/>
        <v>4948.7391397616866</v>
      </c>
    </row>
    <row r="293" spans="6:13" x14ac:dyDescent="0.25">
      <c r="F293" s="102">
        <v>278</v>
      </c>
      <c r="G293" s="112">
        <f t="shared" ca="1" si="28"/>
        <v>88.164812934780841</v>
      </c>
      <c r="H293" s="102"/>
      <c r="I293" s="112">
        <f t="shared" ca="1" si="29"/>
        <v>88.164812934780841</v>
      </c>
      <c r="J293" s="104">
        <f t="shared" ca="1" si="24"/>
        <v>4408.2406467390419</v>
      </c>
      <c r="K293" s="114">
        <f t="shared" ca="1" si="25"/>
        <v>327.5278059782874</v>
      </c>
      <c r="L293" s="112">
        <f t="shared" ca="1" si="26"/>
        <v>0</v>
      </c>
      <c r="M293" s="104">
        <f t="shared" ca="1" si="27"/>
        <v>4080.7128407607547</v>
      </c>
    </row>
    <row r="294" spans="6:13" x14ac:dyDescent="0.25">
      <c r="F294" s="102">
        <v>279</v>
      </c>
      <c r="G294" s="112">
        <f t="shared" ca="1" si="28"/>
        <v>62.587472472080144</v>
      </c>
      <c r="H294" s="102"/>
      <c r="I294" s="112">
        <f t="shared" ca="1" si="29"/>
        <v>62.587472472080144</v>
      </c>
      <c r="J294" s="104">
        <f t="shared" ca="1" si="24"/>
        <v>3129.3736236040072</v>
      </c>
      <c r="K294" s="113">
        <f t="shared" ca="1" si="25"/>
        <v>711.18791291879779</v>
      </c>
      <c r="L294" s="113">
        <f t="shared" ca="1" si="26"/>
        <v>0</v>
      </c>
      <c r="M294" s="104">
        <f t="shared" ca="1" si="27"/>
        <v>2418.1857106852094</v>
      </c>
    </row>
    <row r="295" spans="6:13" x14ac:dyDescent="0.25">
      <c r="F295" s="102">
        <v>280</v>
      </c>
      <c r="G295" s="112">
        <f t="shared" ca="1" si="28"/>
        <v>91.911989843561855</v>
      </c>
      <c r="H295" s="102"/>
      <c r="I295" s="112">
        <f t="shared" ca="1" si="29"/>
        <v>91.911989843561855</v>
      </c>
      <c r="J295" s="104">
        <f t="shared" ca="1" si="24"/>
        <v>4595.599492178093</v>
      </c>
      <c r="K295" s="114">
        <f t="shared" ca="1" si="25"/>
        <v>271.32015234657217</v>
      </c>
      <c r="L295" s="112">
        <f t="shared" ca="1" si="26"/>
        <v>0</v>
      </c>
      <c r="M295" s="104">
        <f t="shared" ca="1" si="27"/>
        <v>4324.2793398315207</v>
      </c>
    </row>
    <row r="296" spans="6:13" x14ac:dyDescent="0.25">
      <c r="F296" s="102">
        <v>281</v>
      </c>
      <c r="G296" s="112">
        <f t="shared" ca="1" si="28"/>
        <v>142.08890491270398</v>
      </c>
      <c r="H296" s="102"/>
      <c r="I296" s="112">
        <f t="shared" ca="1" si="29"/>
        <v>110</v>
      </c>
      <c r="J296" s="104">
        <f t="shared" ca="1" si="24"/>
        <v>5500</v>
      </c>
      <c r="K296" s="113">
        <f t="shared" ca="1" si="25"/>
        <v>0</v>
      </c>
      <c r="L296" s="113">
        <f t="shared" ca="1" si="26"/>
        <v>962.66714738111943</v>
      </c>
      <c r="M296" s="104">
        <f t="shared" ca="1" si="27"/>
        <v>4537.3328526188807</v>
      </c>
    </row>
    <row r="297" spans="6:13" x14ac:dyDescent="0.25">
      <c r="F297" s="102">
        <v>282</v>
      </c>
      <c r="G297" s="112">
        <f t="shared" ca="1" si="28"/>
        <v>117.3249960261455</v>
      </c>
      <c r="H297" s="102"/>
      <c r="I297" s="112">
        <f t="shared" ca="1" si="29"/>
        <v>110</v>
      </c>
      <c r="J297" s="104">
        <f t="shared" ca="1" si="24"/>
        <v>5500</v>
      </c>
      <c r="K297" s="114">
        <f t="shared" ca="1" si="25"/>
        <v>0</v>
      </c>
      <c r="L297" s="112">
        <f t="shared" ca="1" si="26"/>
        <v>219.74988078436496</v>
      </c>
      <c r="M297" s="104">
        <f t="shared" ca="1" si="27"/>
        <v>5280.2501192156351</v>
      </c>
    </row>
    <row r="298" spans="6:13" x14ac:dyDescent="0.25">
      <c r="F298" s="102">
        <v>283</v>
      </c>
      <c r="G298" s="112">
        <f t="shared" ca="1" si="28"/>
        <v>119.4845123952624</v>
      </c>
      <c r="H298" s="102"/>
      <c r="I298" s="112">
        <f t="shared" ca="1" si="29"/>
        <v>110</v>
      </c>
      <c r="J298" s="104">
        <f t="shared" ca="1" si="24"/>
        <v>5500</v>
      </c>
      <c r="K298" s="113">
        <f t="shared" ca="1" si="25"/>
        <v>0</v>
      </c>
      <c r="L298" s="113">
        <f t="shared" ca="1" si="26"/>
        <v>284.53537185787195</v>
      </c>
      <c r="M298" s="104">
        <f t="shared" ca="1" si="27"/>
        <v>5215.4646281421283</v>
      </c>
    </row>
    <row r="299" spans="6:13" x14ac:dyDescent="0.25">
      <c r="F299" s="102">
        <v>284</v>
      </c>
      <c r="G299" s="112">
        <f t="shared" ca="1" si="28"/>
        <v>94.365273880074625</v>
      </c>
      <c r="H299" s="102"/>
      <c r="I299" s="112">
        <f t="shared" ca="1" si="29"/>
        <v>94.365273880074625</v>
      </c>
      <c r="J299" s="104">
        <f t="shared" ca="1" si="24"/>
        <v>4718.263694003731</v>
      </c>
      <c r="K299" s="114">
        <f t="shared" ca="1" si="25"/>
        <v>234.52089179888063</v>
      </c>
      <c r="L299" s="112">
        <f t="shared" ca="1" si="26"/>
        <v>0</v>
      </c>
      <c r="M299" s="104">
        <f t="shared" ca="1" si="27"/>
        <v>4483.7428022048507</v>
      </c>
    </row>
    <row r="300" spans="6:13" x14ac:dyDescent="0.25">
      <c r="F300" s="102">
        <v>285</v>
      </c>
      <c r="G300" s="112">
        <f t="shared" ca="1" si="28"/>
        <v>78.247502467052982</v>
      </c>
      <c r="H300" s="102"/>
      <c r="I300" s="112">
        <f t="shared" ca="1" si="29"/>
        <v>78.247502467052982</v>
      </c>
      <c r="J300" s="104">
        <f t="shared" ca="1" si="24"/>
        <v>3912.3751233526491</v>
      </c>
      <c r="K300" s="113">
        <f t="shared" ca="1" si="25"/>
        <v>476.28746299420527</v>
      </c>
      <c r="L300" s="113">
        <f t="shared" ca="1" si="26"/>
        <v>0</v>
      </c>
      <c r="M300" s="104">
        <f t="shared" ca="1" si="27"/>
        <v>3436.0876603584438</v>
      </c>
    </row>
    <row r="301" spans="6:13" x14ac:dyDescent="0.25">
      <c r="F301" s="102">
        <v>286</v>
      </c>
      <c r="G301" s="112">
        <f t="shared" ca="1" si="28"/>
        <v>84.709388292939678</v>
      </c>
      <c r="H301" s="102"/>
      <c r="I301" s="112">
        <f t="shared" ca="1" si="29"/>
        <v>84.709388292939678</v>
      </c>
      <c r="J301" s="104">
        <f t="shared" ca="1" si="24"/>
        <v>4235.4694146469838</v>
      </c>
      <c r="K301" s="114">
        <f t="shared" ca="1" si="25"/>
        <v>379.35917560590485</v>
      </c>
      <c r="L301" s="112">
        <f t="shared" ca="1" si="26"/>
        <v>0</v>
      </c>
      <c r="M301" s="104">
        <f t="shared" ca="1" si="27"/>
        <v>3856.1102390410788</v>
      </c>
    </row>
    <row r="302" spans="6:13" x14ac:dyDescent="0.25">
      <c r="F302" s="102">
        <v>287</v>
      </c>
      <c r="G302" s="112">
        <f t="shared" ca="1" si="28"/>
        <v>104.27423150436728</v>
      </c>
      <c r="H302" s="102"/>
      <c r="I302" s="112">
        <f t="shared" ca="1" si="29"/>
        <v>104.27423150436728</v>
      </c>
      <c r="J302" s="104">
        <f t="shared" ca="1" si="24"/>
        <v>5213.7115752183636</v>
      </c>
      <c r="K302" s="113">
        <f t="shared" ca="1" si="25"/>
        <v>85.886527434490816</v>
      </c>
      <c r="L302" s="113">
        <f t="shared" ca="1" si="26"/>
        <v>0</v>
      </c>
      <c r="M302" s="104">
        <f t="shared" ca="1" si="27"/>
        <v>5127.8250477838728</v>
      </c>
    </row>
    <row r="303" spans="6:13" x14ac:dyDescent="0.25">
      <c r="F303" s="102">
        <v>288</v>
      </c>
      <c r="G303" s="112">
        <f t="shared" ca="1" si="28"/>
        <v>99.463353938665989</v>
      </c>
      <c r="H303" s="102"/>
      <c r="I303" s="112">
        <f t="shared" ca="1" si="29"/>
        <v>99.463353938665989</v>
      </c>
      <c r="J303" s="104">
        <f t="shared" ca="1" si="24"/>
        <v>4973.1676969332993</v>
      </c>
      <c r="K303" s="114">
        <f t="shared" ca="1" si="25"/>
        <v>158.04969092001016</v>
      </c>
      <c r="L303" s="112">
        <f t="shared" ca="1" si="26"/>
        <v>0</v>
      </c>
      <c r="M303" s="104">
        <f t="shared" ca="1" si="27"/>
        <v>4815.1180060132892</v>
      </c>
    </row>
    <row r="304" spans="6:13" x14ac:dyDescent="0.25">
      <c r="F304" s="102">
        <v>289</v>
      </c>
      <c r="G304" s="112">
        <f t="shared" ca="1" si="28"/>
        <v>92.914126401199923</v>
      </c>
      <c r="H304" s="102"/>
      <c r="I304" s="112">
        <f t="shared" ca="1" si="29"/>
        <v>92.914126401199923</v>
      </c>
      <c r="J304" s="104">
        <f t="shared" ca="1" si="24"/>
        <v>4645.706320059996</v>
      </c>
      <c r="K304" s="113">
        <f t="shared" ca="1" si="25"/>
        <v>256.28810398200119</v>
      </c>
      <c r="L304" s="113">
        <f t="shared" ca="1" si="26"/>
        <v>0</v>
      </c>
      <c r="M304" s="104">
        <f t="shared" ca="1" si="27"/>
        <v>4389.4182160779947</v>
      </c>
    </row>
    <row r="305" spans="6:13" x14ac:dyDescent="0.25">
      <c r="F305" s="102">
        <v>290</v>
      </c>
      <c r="G305" s="112">
        <f t="shared" ca="1" si="28"/>
        <v>118.61113677101235</v>
      </c>
      <c r="H305" s="102"/>
      <c r="I305" s="112">
        <f t="shared" ca="1" si="29"/>
        <v>110</v>
      </c>
      <c r="J305" s="104">
        <f t="shared" ca="1" si="24"/>
        <v>5500</v>
      </c>
      <c r="K305" s="114">
        <f t="shared" ca="1" si="25"/>
        <v>0</v>
      </c>
      <c r="L305" s="112">
        <f t="shared" ca="1" si="26"/>
        <v>258.33410313037064</v>
      </c>
      <c r="M305" s="104">
        <f t="shared" ca="1" si="27"/>
        <v>5241.6658968696293</v>
      </c>
    </row>
    <row r="306" spans="6:13" x14ac:dyDescent="0.25">
      <c r="F306" s="102">
        <v>291</v>
      </c>
      <c r="G306" s="112">
        <f t="shared" ca="1" si="28"/>
        <v>84.151339159992261</v>
      </c>
      <c r="H306" s="102"/>
      <c r="I306" s="112">
        <f t="shared" ca="1" si="29"/>
        <v>84.151339159992261</v>
      </c>
      <c r="J306" s="104">
        <f t="shared" ca="1" si="24"/>
        <v>4207.5669579996129</v>
      </c>
      <c r="K306" s="113">
        <f t="shared" ca="1" si="25"/>
        <v>387.72991260011611</v>
      </c>
      <c r="L306" s="113">
        <f t="shared" ca="1" si="26"/>
        <v>0</v>
      </c>
      <c r="M306" s="104">
        <f t="shared" ca="1" si="27"/>
        <v>3819.8370453994967</v>
      </c>
    </row>
    <row r="307" spans="6:13" x14ac:dyDescent="0.25">
      <c r="F307" s="102">
        <v>292</v>
      </c>
      <c r="G307" s="112">
        <f t="shared" ca="1" si="28"/>
        <v>90.983935031830413</v>
      </c>
      <c r="H307" s="102"/>
      <c r="I307" s="112">
        <f t="shared" ca="1" si="29"/>
        <v>90.983935031830413</v>
      </c>
      <c r="J307" s="104">
        <f t="shared" ca="1" si="24"/>
        <v>4549.1967515915203</v>
      </c>
      <c r="K307" s="114">
        <f t="shared" ca="1" si="25"/>
        <v>285.24097452254381</v>
      </c>
      <c r="L307" s="112">
        <f t="shared" ca="1" si="26"/>
        <v>0</v>
      </c>
      <c r="M307" s="104">
        <f t="shared" ca="1" si="27"/>
        <v>4263.9557770689762</v>
      </c>
    </row>
    <row r="308" spans="6:13" x14ac:dyDescent="0.25">
      <c r="F308" s="102">
        <v>293</v>
      </c>
      <c r="G308" s="112">
        <f t="shared" ca="1" si="28"/>
        <v>76.510803344035665</v>
      </c>
      <c r="H308" s="102"/>
      <c r="I308" s="112">
        <f t="shared" ca="1" si="29"/>
        <v>76.510803344035665</v>
      </c>
      <c r="J308" s="104">
        <f t="shared" ca="1" si="24"/>
        <v>3825.5401672017833</v>
      </c>
      <c r="K308" s="113">
        <f t="shared" ca="1" si="25"/>
        <v>502.33794983946501</v>
      </c>
      <c r="L308" s="113">
        <f t="shared" ca="1" si="26"/>
        <v>0</v>
      </c>
      <c r="M308" s="104">
        <f t="shared" ca="1" si="27"/>
        <v>3323.2022173623182</v>
      </c>
    </row>
    <row r="309" spans="6:13" x14ac:dyDescent="0.25">
      <c r="F309" s="102">
        <v>294</v>
      </c>
      <c r="G309" s="112">
        <f t="shared" ca="1" si="28"/>
        <v>127.22916047999496</v>
      </c>
      <c r="H309" s="102"/>
      <c r="I309" s="112">
        <f t="shared" ca="1" si="29"/>
        <v>110</v>
      </c>
      <c r="J309" s="104">
        <f t="shared" ca="1" si="24"/>
        <v>5500</v>
      </c>
      <c r="K309" s="114">
        <f t="shared" ca="1" si="25"/>
        <v>0</v>
      </c>
      <c r="L309" s="112">
        <f t="shared" ca="1" si="26"/>
        <v>516.87481439984879</v>
      </c>
      <c r="M309" s="104">
        <f t="shared" ca="1" si="27"/>
        <v>4983.1251856001509</v>
      </c>
    </row>
    <row r="310" spans="6:13" x14ac:dyDescent="0.25">
      <c r="F310" s="102">
        <v>295</v>
      </c>
      <c r="G310" s="112">
        <f t="shared" ca="1" si="28"/>
        <v>84.325564047581111</v>
      </c>
      <c r="H310" s="102"/>
      <c r="I310" s="112">
        <f t="shared" ca="1" si="29"/>
        <v>84.325564047581111</v>
      </c>
      <c r="J310" s="104">
        <f t="shared" ca="1" si="24"/>
        <v>4216.2782023790551</v>
      </c>
      <c r="K310" s="113">
        <f t="shared" ca="1" si="25"/>
        <v>385.11653928628334</v>
      </c>
      <c r="L310" s="113">
        <f t="shared" ca="1" si="26"/>
        <v>0</v>
      </c>
      <c r="M310" s="104">
        <f t="shared" ca="1" si="27"/>
        <v>3831.161663092772</v>
      </c>
    </row>
    <row r="311" spans="6:13" x14ac:dyDescent="0.25">
      <c r="F311" s="102">
        <v>296</v>
      </c>
      <c r="G311" s="112">
        <f t="shared" ca="1" si="28"/>
        <v>112.44983331849035</v>
      </c>
      <c r="H311" s="102"/>
      <c r="I311" s="112">
        <f t="shared" ca="1" si="29"/>
        <v>110</v>
      </c>
      <c r="J311" s="104">
        <f t="shared" ca="1" si="24"/>
        <v>5500</v>
      </c>
      <c r="K311" s="114">
        <f t="shared" ca="1" si="25"/>
        <v>0</v>
      </c>
      <c r="L311" s="112">
        <f t="shared" ca="1" si="26"/>
        <v>73.494999554710461</v>
      </c>
      <c r="M311" s="104">
        <f t="shared" ca="1" si="27"/>
        <v>5426.5050004452896</v>
      </c>
    </row>
    <row r="312" spans="6:13" x14ac:dyDescent="0.25">
      <c r="F312" s="102">
        <v>297</v>
      </c>
      <c r="G312" s="112">
        <f t="shared" ca="1" si="28"/>
        <v>91.750526281918951</v>
      </c>
      <c r="H312" s="102"/>
      <c r="I312" s="112">
        <f t="shared" ca="1" si="29"/>
        <v>91.750526281918951</v>
      </c>
      <c r="J312" s="104">
        <f t="shared" ca="1" si="24"/>
        <v>4587.5263140959478</v>
      </c>
      <c r="K312" s="113">
        <f t="shared" ca="1" si="25"/>
        <v>273.74210577121573</v>
      </c>
      <c r="L312" s="113">
        <f t="shared" ca="1" si="26"/>
        <v>0</v>
      </c>
      <c r="M312" s="104">
        <f t="shared" ca="1" si="27"/>
        <v>4313.7842083247324</v>
      </c>
    </row>
    <row r="313" spans="6:13" x14ac:dyDescent="0.25">
      <c r="F313" s="102">
        <v>298</v>
      </c>
      <c r="G313" s="112">
        <f t="shared" ca="1" si="28"/>
        <v>119.9983840704495</v>
      </c>
      <c r="H313" s="102"/>
      <c r="I313" s="112">
        <f t="shared" ca="1" si="29"/>
        <v>110</v>
      </c>
      <c r="J313" s="104">
        <f t="shared" ca="1" si="24"/>
        <v>5500</v>
      </c>
      <c r="K313" s="114">
        <f t="shared" ca="1" si="25"/>
        <v>0</v>
      </c>
      <c r="L313" s="112">
        <f t="shared" ca="1" si="26"/>
        <v>299.95152211348511</v>
      </c>
      <c r="M313" s="104">
        <f t="shared" ca="1" si="27"/>
        <v>5200.0484778865148</v>
      </c>
    </row>
    <row r="314" spans="6:13" x14ac:dyDescent="0.25">
      <c r="F314" s="102">
        <v>299</v>
      </c>
      <c r="G314" s="112">
        <f t="shared" ca="1" si="28"/>
        <v>130.96196311541738</v>
      </c>
      <c r="H314" s="102"/>
      <c r="I314" s="112">
        <f t="shared" ca="1" si="29"/>
        <v>110</v>
      </c>
      <c r="J314" s="104">
        <f t="shared" ca="1" si="24"/>
        <v>5500</v>
      </c>
      <c r="K314" s="113">
        <f t="shared" ca="1" si="25"/>
        <v>0</v>
      </c>
      <c r="L314" s="113">
        <f t="shared" ca="1" si="26"/>
        <v>628.85889346252134</v>
      </c>
      <c r="M314" s="104">
        <f t="shared" ca="1" si="27"/>
        <v>4871.1411065374787</v>
      </c>
    </row>
    <row r="315" spans="6:13" x14ac:dyDescent="0.25">
      <c r="F315" s="102">
        <v>300</v>
      </c>
      <c r="G315" s="112">
        <f t="shared" ca="1" si="28"/>
        <v>108.67514874194391</v>
      </c>
      <c r="H315" s="102"/>
      <c r="I315" s="112">
        <f t="shared" ca="1" si="29"/>
        <v>108.67514874194391</v>
      </c>
      <c r="J315" s="104">
        <f t="shared" ca="1" si="24"/>
        <v>5433.7574370971961</v>
      </c>
      <c r="K315" s="114">
        <f t="shared" ca="1" si="25"/>
        <v>19.872768870841284</v>
      </c>
      <c r="L315" s="112">
        <f t="shared" ca="1" si="26"/>
        <v>0</v>
      </c>
      <c r="M315" s="104">
        <f t="shared" ca="1" si="27"/>
        <v>5413.8846682263547</v>
      </c>
    </row>
  </sheetData>
  <mergeCells count="2">
    <mergeCell ref="I2:L2"/>
    <mergeCell ref="O4:P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C29B6-A198-4FFB-8413-EC5B46D22DAE}">
  <dimension ref="B4:L25"/>
  <sheetViews>
    <sheetView topLeftCell="A8" workbookViewId="0">
      <selection activeCell="K20" sqref="K20"/>
    </sheetView>
  </sheetViews>
  <sheetFormatPr defaultRowHeight="15" x14ac:dyDescent="0.25"/>
  <cols>
    <col min="2" max="2" width="17.5703125" customWidth="1"/>
    <col min="3" max="3" width="14.28515625" customWidth="1"/>
    <col min="4" max="4" width="14.85546875" customWidth="1"/>
    <col min="6" max="6" width="11.28515625" customWidth="1"/>
    <col min="7" max="7" width="12.5703125" customWidth="1"/>
  </cols>
  <sheetData>
    <row r="4" spans="2:12" x14ac:dyDescent="0.25">
      <c r="B4" t="s">
        <v>56</v>
      </c>
      <c r="C4" t="s">
        <v>57</v>
      </c>
    </row>
    <row r="5" spans="2:12" ht="18.75" x14ac:dyDescent="0.3">
      <c r="B5" s="115" t="s">
        <v>108</v>
      </c>
      <c r="C5" s="115" t="s">
        <v>108</v>
      </c>
      <c r="D5" s="115" t="s">
        <v>109</v>
      </c>
      <c r="E5" t="s">
        <v>110</v>
      </c>
      <c r="F5" t="s">
        <v>111</v>
      </c>
    </row>
    <row r="6" spans="2:12" ht="18.75" x14ac:dyDescent="0.3">
      <c r="B6" s="116">
        <v>0</v>
      </c>
      <c r="C6" s="116">
        <v>0.83</v>
      </c>
      <c r="D6" s="117">
        <v>0</v>
      </c>
      <c r="E6">
        <v>1</v>
      </c>
      <c r="F6" s="118">
        <v>0.98499999999999999</v>
      </c>
      <c r="G6">
        <f t="array" ref="G6:G25">VLOOKUP(F6:F25, B6:D12, 3)</f>
        <v>8000</v>
      </c>
    </row>
    <row r="7" spans="2:12" ht="18.75" x14ac:dyDescent="0.3">
      <c r="B7" s="116">
        <v>0.83</v>
      </c>
      <c r="C7" s="116">
        <f>0.83+0.06</f>
        <v>0.8899999999999999</v>
      </c>
      <c r="D7" s="117">
        <v>500</v>
      </c>
      <c r="E7">
        <v>2</v>
      </c>
      <c r="F7" s="118">
        <v>0.2122</v>
      </c>
      <c r="G7">
        <v>0</v>
      </c>
    </row>
    <row r="8" spans="2:12" ht="18.75" x14ac:dyDescent="0.3">
      <c r="B8" s="116">
        <v>0.89</v>
      </c>
      <c r="C8" s="116">
        <f>0.89+0.05</f>
        <v>0.94000000000000006</v>
      </c>
      <c r="D8" s="117">
        <v>1000</v>
      </c>
      <c r="E8">
        <v>3</v>
      </c>
      <c r="F8" s="118">
        <v>0.55900000000000005</v>
      </c>
      <c r="G8">
        <v>0</v>
      </c>
      <c r="L8" s="119">
        <v>0.83</v>
      </c>
    </row>
    <row r="9" spans="2:12" ht="18.75" x14ac:dyDescent="0.3">
      <c r="B9" s="116">
        <f t="shared" ref="B9:B12" si="0">C8</f>
        <v>0.94000000000000006</v>
      </c>
      <c r="C9" s="116">
        <f>B9+L11</f>
        <v>0.96000000000000008</v>
      </c>
      <c r="D9" s="117">
        <v>2000</v>
      </c>
      <c r="E9">
        <v>4</v>
      </c>
      <c r="F9" s="118">
        <v>4.0000000000000002E-4</v>
      </c>
      <c r="G9">
        <v>0</v>
      </c>
      <c r="L9" s="120">
        <v>0.06</v>
      </c>
    </row>
    <row r="10" spans="2:12" ht="18.75" x14ac:dyDescent="0.3">
      <c r="B10" s="116">
        <f t="shared" si="0"/>
        <v>0.96000000000000008</v>
      </c>
      <c r="C10" s="116">
        <f t="shared" ref="C10:C12" si="1">B10+L12</f>
        <v>0.98000000000000009</v>
      </c>
      <c r="D10" s="117">
        <v>5000</v>
      </c>
      <c r="E10">
        <v>5</v>
      </c>
      <c r="F10" s="118">
        <v>0.51770000000000005</v>
      </c>
      <c r="G10">
        <v>0</v>
      </c>
      <c r="L10" s="120">
        <v>0.05</v>
      </c>
    </row>
    <row r="11" spans="2:12" ht="18.75" x14ac:dyDescent="0.3">
      <c r="B11" s="116">
        <f t="shared" si="0"/>
        <v>0.98000000000000009</v>
      </c>
      <c r="C11" s="116">
        <f t="shared" si="1"/>
        <v>0.9900000000000001</v>
      </c>
      <c r="D11" s="117">
        <v>8000</v>
      </c>
      <c r="E11">
        <v>6</v>
      </c>
      <c r="F11" s="118">
        <v>6.4000000000000003E-3</v>
      </c>
      <c r="G11">
        <v>0</v>
      </c>
      <c r="L11" s="120">
        <v>0.02</v>
      </c>
    </row>
    <row r="12" spans="2:12" ht="18.75" x14ac:dyDescent="0.3">
      <c r="B12" s="116">
        <f t="shared" si="0"/>
        <v>0.9900000000000001</v>
      </c>
      <c r="C12" s="116">
        <f t="shared" si="1"/>
        <v>1</v>
      </c>
      <c r="D12" s="117">
        <v>10000</v>
      </c>
      <c r="E12">
        <v>7</v>
      </c>
      <c r="F12" s="118">
        <v>0.2044</v>
      </c>
      <c r="G12">
        <v>0</v>
      </c>
      <c r="L12" s="120">
        <v>0.02</v>
      </c>
    </row>
    <row r="13" spans="2:12" ht="18.75" x14ac:dyDescent="0.3">
      <c r="E13">
        <v>8</v>
      </c>
      <c r="F13" s="118">
        <v>0.23899999999999999</v>
      </c>
      <c r="G13">
        <v>0</v>
      </c>
      <c r="L13" s="120">
        <v>0.01</v>
      </c>
    </row>
    <row r="14" spans="2:12" ht="18.75" x14ac:dyDescent="0.3">
      <c r="E14">
        <v>9</v>
      </c>
      <c r="F14" s="118">
        <v>0.73050000000000004</v>
      </c>
      <c r="G14">
        <v>0</v>
      </c>
      <c r="L14" s="120">
        <v>0.01</v>
      </c>
    </row>
    <row r="15" spans="2:12" x14ac:dyDescent="0.25">
      <c r="E15">
        <v>10</v>
      </c>
      <c r="F15" s="118">
        <v>0.6351</v>
      </c>
      <c r="G15">
        <v>0</v>
      </c>
    </row>
    <row r="16" spans="2:12" x14ac:dyDescent="0.25">
      <c r="E16">
        <v>11</v>
      </c>
      <c r="F16" s="118">
        <v>0.49709999999999999</v>
      </c>
      <c r="G16">
        <v>0</v>
      </c>
    </row>
    <row r="17" spans="5:11" x14ac:dyDescent="0.25">
      <c r="E17">
        <v>12</v>
      </c>
      <c r="F17" s="118">
        <v>0.95689999999999997</v>
      </c>
      <c r="G17">
        <v>2000</v>
      </c>
    </row>
    <row r="18" spans="5:11" x14ac:dyDescent="0.25">
      <c r="E18">
        <v>13</v>
      </c>
      <c r="F18" s="118">
        <v>0.1091</v>
      </c>
      <c r="G18">
        <v>0</v>
      </c>
    </row>
    <row r="19" spans="5:11" x14ac:dyDescent="0.25">
      <c r="E19">
        <v>14</v>
      </c>
      <c r="F19" s="118">
        <v>0.99070000000000003</v>
      </c>
      <c r="G19">
        <v>10000</v>
      </c>
      <c r="I19" t="s">
        <v>112</v>
      </c>
      <c r="K19" t="e">
        <f ca="1">SUM(_xlfn.ANCHORARRAY(G6))</f>
        <v>#NAME?</v>
      </c>
    </row>
    <row r="20" spans="5:11" x14ac:dyDescent="0.25">
      <c r="E20">
        <v>15</v>
      </c>
      <c r="F20" s="118">
        <v>0.19</v>
      </c>
      <c r="G20">
        <v>0</v>
      </c>
      <c r="I20" t="s">
        <v>113</v>
      </c>
      <c r="K20">
        <f>COUNTIF(G6:G25, "&gt;0")</f>
        <v>4</v>
      </c>
    </row>
    <row r="21" spans="5:11" x14ac:dyDescent="0.25">
      <c r="E21">
        <v>16</v>
      </c>
      <c r="F21" s="118">
        <v>0.94030000000000002</v>
      </c>
      <c r="G21">
        <v>2000</v>
      </c>
    </row>
    <row r="22" spans="5:11" x14ac:dyDescent="0.25">
      <c r="E22">
        <v>17</v>
      </c>
      <c r="F22" s="118">
        <v>0.35449999999999998</v>
      </c>
      <c r="G22">
        <v>0</v>
      </c>
    </row>
    <row r="23" spans="5:11" x14ac:dyDescent="0.25">
      <c r="E23">
        <v>18</v>
      </c>
      <c r="F23" s="118">
        <v>0.80830000000000002</v>
      </c>
      <c r="G23">
        <v>0</v>
      </c>
    </row>
    <row r="24" spans="5:11" x14ac:dyDescent="0.25">
      <c r="E24">
        <v>19</v>
      </c>
      <c r="F24" s="118">
        <v>0.47039999999999998</v>
      </c>
      <c r="G24">
        <v>0</v>
      </c>
    </row>
    <row r="25" spans="5:11" x14ac:dyDescent="0.25">
      <c r="E25">
        <v>20</v>
      </c>
      <c r="F25" s="118">
        <v>0.52739999999999998</v>
      </c>
      <c r="G25">
        <v>0</v>
      </c>
    </row>
  </sheetData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AC432-6C51-4543-8EA7-585D9071A355}">
  <dimension ref="A3:I14"/>
  <sheetViews>
    <sheetView workbookViewId="0">
      <selection activeCell="J18" sqref="J18"/>
    </sheetView>
  </sheetViews>
  <sheetFormatPr defaultRowHeight="15" x14ac:dyDescent="0.25"/>
  <cols>
    <col min="2" max="2" width="19.42578125" customWidth="1"/>
    <col min="3" max="3" width="13.85546875" customWidth="1"/>
    <col min="4" max="4" width="11.5703125" customWidth="1"/>
    <col min="5" max="5" width="11.28515625" customWidth="1"/>
    <col min="6" max="6" width="15.7109375" customWidth="1"/>
    <col min="9" max="9" width="19.28515625" customWidth="1"/>
  </cols>
  <sheetData>
    <row r="3" spans="1:9" ht="15.75" thickBot="1" x14ac:dyDescent="0.3"/>
    <row r="4" spans="1:9" x14ac:dyDescent="0.25">
      <c r="A4" s="121" t="s">
        <v>114</v>
      </c>
      <c r="B4" s="122" t="s">
        <v>115</v>
      </c>
      <c r="C4" s="123" t="s">
        <v>116</v>
      </c>
      <c r="D4" s="124" t="s">
        <v>56</v>
      </c>
      <c r="E4" s="124" t="s">
        <v>57</v>
      </c>
      <c r="F4" s="122" t="s">
        <v>117</v>
      </c>
      <c r="H4" s="121" t="s">
        <v>118</v>
      </c>
      <c r="I4" s="122" t="s">
        <v>119</v>
      </c>
    </row>
    <row r="5" spans="1:9" x14ac:dyDescent="0.25">
      <c r="A5" s="125">
        <v>1</v>
      </c>
      <c r="B5" s="126">
        <v>0.71689999999999998</v>
      </c>
      <c r="C5" s="127">
        <v>0.01</v>
      </c>
      <c r="D5" s="128">
        <v>0</v>
      </c>
      <c r="E5" s="128">
        <v>0.01</v>
      </c>
      <c r="F5" s="129">
        <v>0</v>
      </c>
      <c r="H5" s="125">
        <v>1</v>
      </c>
      <c r="I5" s="130">
        <f t="shared" ref="I5:I14" si="0">VLOOKUP(B5, $D$5:$F$11, 3)</f>
        <v>4</v>
      </c>
    </row>
    <row r="6" spans="1:9" x14ac:dyDescent="0.25">
      <c r="A6" s="125">
        <v>2</v>
      </c>
      <c r="B6" s="126">
        <v>0.21859999999999999</v>
      </c>
      <c r="C6" s="127">
        <v>0.04</v>
      </c>
      <c r="D6" s="128">
        <f t="shared" ref="D6:D11" si="1">E5</f>
        <v>0.01</v>
      </c>
      <c r="E6" s="128">
        <f t="shared" ref="E6:E11" si="2">C6+D6</f>
        <v>0.05</v>
      </c>
      <c r="F6" s="129">
        <v>1</v>
      </c>
      <c r="H6" s="125">
        <v>2</v>
      </c>
      <c r="I6" s="130">
        <f t="shared" si="0"/>
        <v>3</v>
      </c>
    </row>
    <row r="7" spans="1:9" x14ac:dyDescent="0.25">
      <c r="A7" s="125">
        <v>3</v>
      </c>
      <c r="B7" s="126">
        <v>0.28710000000000002</v>
      </c>
      <c r="C7" s="127">
        <v>0.1</v>
      </c>
      <c r="D7" s="128">
        <f t="shared" si="1"/>
        <v>0.05</v>
      </c>
      <c r="E7" s="128">
        <f t="shared" si="2"/>
        <v>0.15000000000000002</v>
      </c>
      <c r="F7" s="129">
        <v>2</v>
      </c>
      <c r="H7" s="125">
        <v>3</v>
      </c>
      <c r="I7" s="130">
        <f t="shared" si="0"/>
        <v>3</v>
      </c>
    </row>
    <row r="8" spans="1:9" x14ac:dyDescent="0.25">
      <c r="A8" s="125">
        <v>4</v>
      </c>
      <c r="B8" s="126">
        <v>0.91549999999999998</v>
      </c>
      <c r="C8" s="127">
        <v>0.25</v>
      </c>
      <c r="D8" s="128">
        <f t="shared" si="1"/>
        <v>0.15000000000000002</v>
      </c>
      <c r="E8" s="128">
        <f t="shared" si="2"/>
        <v>0.4</v>
      </c>
      <c r="F8" s="129">
        <v>3</v>
      </c>
      <c r="H8" s="125">
        <v>4</v>
      </c>
      <c r="I8" s="130">
        <f t="shared" si="0"/>
        <v>5</v>
      </c>
    </row>
    <row r="9" spans="1:9" x14ac:dyDescent="0.25">
      <c r="A9" s="125">
        <v>5</v>
      </c>
      <c r="B9" s="126">
        <v>0.1167</v>
      </c>
      <c r="C9" s="127">
        <v>0.4</v>
      </c>
      <c r="D9" s="128">
        <f t="shared" si="1"/>
        <v>0.4</v>
      </c>
      <c r="E9" s="128">
        <f t="shared" si="2"/>
        <v>0.8</v>
      </c>
      <c r="F9" s="129">
        <v>4</v>
      </c>
      <c r="H9" s="125">
        <v>5</v>
      </c>
      <c r="I9" s="130">
        <f t="shared" si="0"/>
        <v>2</v>
      </c>
    </row>
    <row r="10" spans="1:9" x14ac:dyDescent="0.25">
      <c r="A10" s="125">
        <v>6</v>
      </c>
      <c r="B10" s="126">
        <v>0.98</v>
      </c>
      <c r="C10" s="127">
        <v>0.15</v>
      </c>
      <c r="D10" s="128">
        <f t="shared" si="1"/>
        <v>0.8</v>
      </c>
      <c r="E10" s="128">
        <f t="shared" si="2"/>
        <v>0.95000000000000007</v>
      </c>
      <c r="F10" s="129">
        <v>5</v>
      </c>
      <c r="H10" s="125">
        <v>6</v>
      </c>
      <c r="I10" s="130">
        <f t="shared" si="0"/>
        <v>6</v>
      </c>
    </row>
    <row r="11" spans="1:9" ht="15.75" thickBot="1" x14ac:dyDescent="0.3">
      <c r="A11" s="125">
        <v>7</v>
      </c>
      <c r="B11" s="126">
        <v>0.50290000000000001</v>
      </c>
      <c r="C11" s="131">
        <v>0.05</v>
      </c>
      <c r="D11" s="132">
        <f t="shared" si="1"/>
        <v>0.95000000000000007</v>
      </c>
      <c r="E11" s="132">
        <f t="shared" si="2"/>
        <v>1</v>
      </c>
      <c r="F11" s="133">
        <v>6</v>
      </c>
      <c r="H11" s="125">
        <v>7</v>
      </c>
      <c r="I11" s="130">
        <f t="shared" si="0"/>
        <v>4</v>
      </c>
    </row>
    <row r="12" spans="1:9" x14ac:dyDescent="0.25">
      <c r="A12" s="125">
        <v>8</v>
      </c>
      <c r="B12" s="126">
        <v>0.41539999999999999</v>
      </c>
      <c r="H12" s="125">
        <v>8</v>
      </c>
      <c r="I12" s="130">
        <f t="shared" si="0"/>
        <v>4</v>
      </c>
    </row>
    <row r="13" spans="1:9" x14ac:dyDescent="0.25">
      <c r="A13" s="125">
        <v>9</v>
      </c>
      <c r="B13" s="126">
        <v>0.78720000000000001</v>
      </c>
      <c r="H13" s="125">
        <v>9</v>
      </c>
      <c r="I13" s="130">
        <f t="shared" si="0"/>
        <v>4</v>
      </c>
    </row>
    <row r="14" spans="1:9" ht="15.75" thickBot="1" x14ac:dyDescent="0.3">
      <c r="A14" s="134">
        <v>10</v>
      </c>
      <c r="B14" s="135">
        <v>7.0199999999999999E-2</v>
      </c>
      <c r="H14" s="134">
        <v>10</v>
      </c>
      <c r="I14" s="136">
        <f t="shared" si="0"/>
        <v>2</v>
      </c>
    </row>
  </sheetData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D784-4FEE-413C-BEC6-D4DF1CD5773C}">
  <dimension ref="A4:E11"/>
  <sheetViews>
    <sheetView workbookViewId="0">
      <selection activeCell="E9" sqref="E9"/>
    </sheetView>
  </sheetViews>
  <sheetFormatPr defaultRowHeight="15" x14ac:dyDescent="0.25"/>
  <cols>
    <col min="3" max="3" width="11.28515625" customWidth="1"/>
    <col min="5" max="5" width="13.28515625" customWidth="1"/>
  </cols>
  <sheetData>
    <row r="4" spans="1:5" x14ac:dyDescent="0.25">
      <c r="A4" s="102" t="s">
        <v>120</v>
      </c>
      <c r="B4" s="112">
        <v>10</v>
      </c>
    </row>
    <row r="5" spans="1:5" ht="15.75" thickBot="1" x14ac:dyDescent="0.3">
      <c r="A5" s="102" t="s">
        <v>121</v>
      </c>
      <c r="B5" s="137">
        <v>18</v>
      </c>
    </row>
    <row r="6" spans="1:5" x14ac:dyDescent="0.25">
      <c r="B6" s="121" t="s">
        <v>122</v>
      </c>
      <c r="C6" s="124" t="s">
        <v>123</v>
      </c>
      <c r="D6" s="124"/>
      <c r="E6" s="122" t="s">
        <v>124</v>
      </c>
    </row>
    <row r="7" spans="1:5" x14ac:dyDescent="0.25">
      <c r="B7" s="138">
        <v>1</v>
      </c>
      <c r="C7" s="139">
        <v>0.15670000000000001</v>
      </c>
      <c r="D7" s="102"/>
      <c r="E7" s="140">
        <f t="shared" ref="E7:E11" si="0">$B$4 + ($B$5 - $B$4) * C7</f>
        <v>11.2536</v>
      </c>
    </row>
    <row r="8" spans="1:5" x14ac:dyDescent="0.25">
      <c r="B8" s="138">
        <v>2</v>
      </c>
      <c r="C8" s="139">
        <v>0.98229999999999995</v>
      </c>
      <c r="D8" s="102"/>
      <c r="E8" s="140">
        <f>$B$4 + ($B$5 - $B$4) * C8</f>
        <v>17.8584</v>
      </c>
    </row>
    <row r="9" spans="1:5" x14ac:dyDescent="0.25">
      <c r="B9" s="138">
        <v>3</v>
      </c>
      <c r="C9" s="139">
        <v>0.34189999999999998</v>
      </c>
      <c r="D9" s="102"/>
      <c r="E9" s="140">
        <f t="shared" si="0"/>
        <v>12.735199999999999</v>
      </c>
    </row>
    <row r="10" spans="1:5" x14ac:dyDescent="0.25">
      <c r="B10" s="138">
        <v>4</v>
      </c>
      <c r="C10" s="139">
        <v>0.55720000000000003</v>
      </c>
      <c r="D10" s="102"/>
      <c r="E10" s="140">
        <f t="shared" si="0"/>
        <v>14.457599999999999</v>
      </c>
    </row>
    <row r="11" spans="1:5" ht="15.75" thickBot="1" x14ac:dyDescent="0.3">
      <c r="B11" s="141">
        <v>5</v>
      </c>
      <c r="C11" s="142">
        <v>0.77580000000000005</v>
      </c>
      <c r="D11" s="143"/>
      <c r="E11" s="144">
        <f t="shared" si="0"/>
        <v>16.206400000000002</v>
      </c>
    </row>
  </sheetData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59480-4109-409E-8C42-67A824FB402C}">
  <dimension ref="C1:R23"/>
  <sheetViews>
    <sheetView topLeftCell="A3" workbookViewId="0">
      <selection activeCell="I20" sqref="I20"/>
    </sheetView>
  </sheetViews>
  <sheetFormatPr defaultRowHeight="15" x14ac:dyDescent="0.25"/>
  <cols>
    <col min="3" max="3" width="11.140625" customWidth="1"/>
    <col min="7" max="7" width="9.140625" customWidth="1"/>
  </cols>
  <sheetData>
    <row r="1" spans="3:18" ht="15.75" thickBot="1" x14ac:dyDescent="0.3"/>
    <row r="2" spans="3:18" ht="21.75" thickBot="1" x14ac:dyDescent="0.4">
      <c r="F2" s="145" t="s">
        <v>125</v>
      </c>
      <c r="G2" s="146"/>
    </row>
    <row r="5" spans="3:18" x14ac:dyDescent="0.25">
      <c r="C5" s="147" t="s">
        <v>126</v>
      </c>
      <c r="D5" s="148"/>
      <c r="E5" s="148"/>
      <c r="F5" s="149"/>
      <c r="G5" s="150" t="s">
        <v>127</v>
      </c>
      <c r="H5" s="151"/>
      <c r="I5" s="151"/>
      <c r="J5" s="152"/>
      <c r="K5" s="150" t="s">
        <v>128</v>
      </c>
      <c r="L5" s="151"/>
      <c r="M5" s="151"/>
      <c r="N5" s="152"/>
      <c r="O5" s="153" t="s">
        <v>129</v>
      </c>
      <c r="P5" s="154"/>
      <c r="Q5" s="154"/>
      <c r="R5" s="155"/>
    </row>
    <row r="6" spans="3:18" x14ac:dyDescent="0.25">
      <c r="C6" s="138" t="s">
        <v>130</v>
      </c>
      <c r="D6" s="102" t="s">
        <v>56</v>
      </c>
      <c r="E6" s="102" t="s">
        <v>57</v>
      </c>
      <c r="F6" s="156" t="s">
        <v>131</v>
      </c>
      <c r="G6" s="138" t="s">
        <v>130</v>
      </c>
      <c r="H6" s="102" t="s">
        <v>56</v>
      </c>
      <c r="I6" s="102" t="s">
        <v>57</v>
      </c>
      <c r="J6" s="156" t="s">
        <v>131</v>
      </c>
      <c r="K6" s="138" t="s">
        <v>130</v>
      </c>
      <c r="L6" s="102" t="s">
        <v>56</v>
      </c>
      <c r="M6" s="102" t="s">
        <v>57</v>
      </c>
      <c r="N6" s="156" t="s">
        <v>131</v>
      </c>
      <c r="O6" s="157" t="s">
        <v>130</v>
      </c>
      <c r="P6" s="102" t="s">
        <v>56</v>
      </c>
      <c r="Q6" s="102" t="s">
        <v>57</v>
      </c>
      <c r="R6" s="158" t="s">
        <v>131</v>
      </c>
    </row>
    <row r="7" spans="3:18" x14ac:dyDescent="0.25">
      <c r="C7" s="138">
        <v>0.25</v>
      </c>
      <c r="D7" s="102">
        <v>0</v>
      </c>
      <c r="E7" s="102">
        <v>0.25</v>
      </c>
      <c r="F7" s="156">
        <v>5</v>
      </c>
      <c r="G7" s="138">
        <v>0.2</v>
      </c>
      <c r="H7" s="102">
        <v>0</v>
      </c>
      <c r="I7" s="102">
        <v>0.2</v>
      </c>
      <c r="J7" s="156">
        <v>3</v>
      </c>
      <c r="K7" s="138">
        <v>0.1</v>
      </c>
      <c r="L7" s="102">
        <v>0</v>
      </c>
      <c r="M7" s="102">
        <v>0.1</v>
      </c>
      <c r="N7" s="156">
        <v>10</v>
      </c>
      <c r="O7" s="157">
        <v>0.6</v>
      </c>
      <c r="P7" s="102">
        <v>0</v>
      </c>
      <c r="Q7" s="102">
        <f>O7</f>
        <v>0.6</v>
      </c>
      <c r="R7" s="158">
        <v>8</v>
      </c>
    </row>
    <row r="8" spans="3:18" x14ac:dyDescent="0.25">
      <c r="C8" s="138">
        <v>0.35</v>
      </c>
      <c r="D8" s="102">
        <f t="shared" ref="D8:D10" si="0">E7</f>
        <v>0.25</v>
      </c>
      <c r="E8" s="102">
        <f t="shared" ref="E8:E10" si="1">D8+C8</f>
        <v>0.6</v>
      </c>
      <c r="F8" s="156">
        <v>6</v>
      </c>
      <c r="G8" s="138">
        <v>0.55000000000000004</v>
      </c>
      <c r="H8" s="102">
        <f t="shared" ref="H8:H9" si="2">I7</f>
        <v>0.2</v>
      </c>
      <c r="I8" s="102">
        <f t="shared" ref="I8:I9" si="3">H8+G8</f>
        <v>0.75</v>
      </c>
      <c r="J8" s="156">
        <v>5</v>
      </c>
      <c r="K8" s="138">
        <v>0.25</v>
      </c>
      <c r="L8" s="102">
        <f t="shared" ref="L8:L11" si="4">M7</f>
        <v>0.1</v>
      </c>
      <c r="M8" s="102">
        <f t="shared" ref="M8:M11" si="5">L8+K8</f>
        <v>0.35</v>
      </c>
      <c r="N8" s="156">
        <v>12</v>
      </c>
      <c r="O8" s="157">
        <v>0.4</v>
      </c>
      <c r="P8" s="102">
        <f>Q7</f>
        <v>0.6</v>
      </c>
      <c r="Q8" s="102">
        <f>P8+O8</f>
        <v>1</v>
      </c>
      <c r="R8" s="158">
        <v>10</v>
      </c>
    </row>
    <row r="9" spans="3:18" ht="15.75" thickBot="1" x14ac:dyDescent="0.3">
      <c r="C9" s="138">
        <v>0.25</v>
      </c>
      <c r="D9" s="102">
        <f t="shared" si="0"/>
        <v>0.6</v>
      </c>
      <c r="E9" s="102">
        <f t="shared" si="1"/>
        <v>0.85</v>
      </c>
      <c r="F9" s="156">
        <v>7</v>
      </c>
      <c r="G9" s="141">
        <v>0.25</v>
      </c>
      <c r="H9" s="143">
        <f t="shared" si="2"/>
        <v>0.75</v>
      </c>
      <c r="I9" s="143">
        <f t="shared" si="3"/>
        <v>1</v>
      </c>
      <c r="J9" s="159">
        <v>7</v>
      </c>
      <c r="K9" s="138">
        <v>0.4</v>
      </c>
      <c r="L9" s="102">
        <f t="shared" si="4"/>
        <v>0.35</v>
      </c>
      <c r="M9" s="102">
        <f t="shared" si="5"/>
        <v>0.75</v>
      </c>
      <c r="N9" s="156">
        <v>14</v>
      </c>
      <c r="O9" s="160"/>
      <c r="P9" s="161"/>
      <c r="Q9" s="161"/>
      <c r="R9" s="162"/>
    </row>
    <row r="10" spans="3:18" ht="15.75" thickBot="1" x14ac:dyDescent="0.3">
      <c r="C10" s="141">
        <v>0.15</v>
      </c>
      <c r="D10" s="143">
        <f t="shared" si="0"/>
        <v>0.85</v>
      </c>
      <c r="E10" s="143">
        <f t="shared" si="1"/>
        <v>1</v>
      </c>
      <c r="F10" s="144">
        <v>8</v>
      </c>
      <c r="K10" s="138">
        <v>0.2</v>
      </c>
      <c r="L10" s="102">
        <f t="shared" si="4"/>
        <v>0.75</v>
      </c>
      <c r="M10" s="102">
        <f t="shared" si="5"/>
        <v>0.95</v>
      </c>
      <c r="N10" s="140">
        <v>16</v>
      </c>
    </row>
    <row r="11" spans="3:18" ht="15.75" thickBot="1" x14ac:dyDescent="0.3">
      <c r="K11" s="141">
        <v>0.05</v>
      </c>
      <c r="L11" s="143">
        <f t="shared" si="4"/>
        <v>0.95</v>
      </c>
      <c r="M11" s="143">
        <f t="shared" si="5"/>
        <v>1</v>
      </c>
      <c r="N11" s="144">
        <v>18</v>
      </c>
    </row>
    <row r="13" spans="3:18" x14ac:dyDescent="0.25">
      <c r="E13" s="163" t="s">
        <v>126</v>
      </c>
      <c r="F13" s="163"/>
      <c r="G13" s="163" t="s">
        <v>127</v>
      </c>
      <c r="H13" s="163"/>
      <c r="I13" s="164" t="s">
        <v>128</v>
      </c>
      <c r="J13" s="164"/>
      <c r="K13" s="164" t="s">
        <v>129</v>
      </c>
    </row>
    <row r="14" spans="3:18" x14ac:dyDescent="0.25">
      <c r="C14" s="164" t="s">
        <v>123</v>
      </c>
      <c r="E14" t="s">
        <v>118</v>
      </c>
      <c r="F14" t="s">
        <v>131</v>
      </c>
      <c r="G14" t="s">
        <v>118</v>
      </c>
      <c r="H14" t="s">
        <v>131</v>
      </c>
      <c r="I14" t="s">
        <v>118</v>
      </c>
      <c r="J14" t="s">
        <v>131</v>
      </c>
      <c r="K14" t="s">
        <v>118</v>
      </c>
      <c r="L14" t="s">
        <v>131</v>
      </c>
      <c r="O14" s="87" t="s">
        <v>132</v>
      </c>
      <c r="P14" s="87"/>
    </row>
    <row r="15" spans="3:18" x14ac:dyDescent="0.25">
      <c r="C15">
        <v>0.17780000000000001</v>
      </c>
      <c r="E15">
        <v>1</v>
      </c>
      <c r="F15">
        <f>VLOOKUP(C15, $D$7:$F$10, 3)</f>
        <v>5</v>
      </c>
      <c r="G15">
        <v>1</v>
      </c>
      <c r="H15">
        <f t="shared" ref="H15:H18" si="6">VLOOKUP(C15, $H$7:$J$9, 3)</f>
        <v>3</v>
      </c>
      <c r="I15">
        <v>1</v>
      </c>
      <c r="J15">
        <f t="shared" ref="J15:J19" si="7">VLOOKUP(C15, $L$7:$N$11, 3)</f>
        <v>12</v>
      </c>
      <c r="K15">
        <v>1</v>
      </c>
      <c r="L15">
        <f t="shared" ref="L15:L16" si="8">VLOOKUP(C15, $P$7:$R$8, 3)</f>
        <v>8</v>
      </c>
      <c r="O15" s="87" t="s">
        <v>133</v>
      </c>
      <c r="P15" s="87"/>
      <c r="Q15">
        <f t="shared" ref="Q15:Q17" si="9">F21+H21+J21+L21</f>
        <v>34.1</v>
      </c>
    </row>
    <row r="16" spans="3:18" x14ac:dyDescent="0.25">
      <c r="C16">
        <v>0.9617</v>
      </c>
      <c r="E16">
        <v>2</v>
      </c>
      <c r="F16">
        <f t="shared" ref="F16:F18" si="10">VLOOKUP(C16, $D$7:$F$10, 3)</f>
        <v>8</v>
      </c>
      <c r="G16">
        <v>2</v>
      </c>
      <c r="H16">
        <f t="shared" si="6"/>
        <v>7</v>
      </c>
      <c r="I16">
        <v>2</v>
      </c>
      <c r="J16">
        <f t="shared" si="7"/>
        <v>18</v>
      </c>
      <c r="K16">
        <v>2</v>
      </c>
      <c r="L16">
        <f t="shared" si="8"/>
        <v>10</v>
      </c>
      <c r="O16" s="87" t="s">
        <v>134</v>
      </c>
      <c r="P16" s="87"/>
      <c r="Q16">
        <f t="shared" si="9"/>
        <v>26</v>
      </c>
    </row>
    <row r="17" spans="3:17" x14ac:dyDescent="0.25">
      <c r="C17">
        <v>0.68489999999999995</v>
      </c>
      <c r="E17">
        <v>3</v>
      </c>
      <c r="F17">
        <f t="shared" si="10"/>
        <v>7</v>
      </c>
      <c r="G17">
        <v>3</v>
      </c>
      <c r="H17">
        <f t="shared" si="6"/>
        <v>5</v>
      </c>
      <c r="I17">
        <v>3</v>
      </c>
      <c r="J17">
        <f t="shared" si="7"/>
        <v>14</v>
      </c>
      <c r="O17" s="87" t="s">
        <v>135</v>
      </c>
      <c r="P17" s="87"/>
      <c r="Q17">
        <f t="shared" si="9"/>
        <v>43</v>
      </c>
    </row>
    <row r="18" spans="3:17" x14ac:dyDescent="0.25">
      <c r="C18">
        <v>0.45029999999999998</v>
      </c>
      <c r="E18">
        <v>4</v>
      </c>
      <c r="F18">
        <f t="shared" si="10"/>
        <v>6</v>
      </c>
      <c r="G18">
        <v>4</v>
      </c>
      <c r="H18">
        <f t="shared" si="6"/>
        <v>5</v>
      </c>
      <c r="I18">
        <v>4</v>
      </c>
      <c r="J18">
        <f t="shared" si="7"/>
        <v>14</v>
      </c>
    </row>
    <row r="19" spans="3:17" x14ac:dyDescent="0.25">
      <c r="I19">
        <v>5</v>
      </c>
      <c r="J19">
        <f t="shared" si="7"/>
        <v>10</v>
      </c>
    </row>
    <row r="21" spans="3:17" x14ac:dyDescent="0.25">
      <c r="E21" t="s">
        <v>136</v>
      </c>
      <c r="F21">
        <f>SUM(F15:F18)/COUNT(F15:F18)</f>
        <v>6.5</v>
      </c>
      <c r="G21" t="s">
        <v>137</v>
      </c>
      <c r="H21">
        <f>SUM(H15:H18)/COUNT(H15:H18)</f>
        <v>5</v>
      </c>
      <c r="I21" t="s">
        <v>136</v>
      </c>
      <c r="J21">
        <f>SUM(J15:J19)/COUNT(J15:J19)</f>
        <v>13.6</v>
      </c>
      <c r="K21" t="s">
        <v>136</v>
      </c>
      <c r="L21">
        <f>SUM(L15:L18)/COUNT(L15:L18)</f>
        <v>9</v>
      </c>
    </row>
    <row r="22" spans="3:17" x14ac:dyDescent="0.25">
      <c r="E22" t="s">
        <v>138</v>
      </c>
      <c r="F22">
        <f>MIN(F15:F18)</f>
        <v>5</v>
      </c>
      <c r="G22" t="s">
        <v>139</v>
      </c>
      <c r="H22">
        <f>MIN(H15:H18)</f>
        <v>3</v>
      </c>
      <c r="I22" t="s">
        <v>138</v>
      </c>
      <c r="J22">
        <f>MIN(J15:J19)</f>
        <v>10</v>
      </c>
      <c r="K22" t="s">
        <v>138</v>
      </c>
      <c r="L22">
        <f>MIN(L15:L18)</f>
        <v>8</v>
      </c>
    </row>
    <row r="23" spans="3:17" x14ac:dyDescent="0.25">
      <c r="E23" t="s">
        <v>140</v>
      </c>
      <c r="F23">
        <f>MAX(F15:F18)</f>
        <v>8</v>
      </c>
      <c r="G23" t="s">
        <v>140</v>
      </c>
      <c r="H23">
        <f>MAX(H15:H18)</f>
        <v>7</v>
      </c>
      <c r="I23" t="s">
        <v>140</v>
      </c>
      <c r="J23">
        <f>MAX(J15:J19)</f>
        <v>18</v>
      </c>
      <c r="K23" t="s">
        <v>140</v>
      </c>
      <c r="L23">
        <f>MAX(L15:L18)</f>
        <v>10</v>
      </c>
    </row>
  </sheetData>
  <mergeCells count="11">
    <mergeCell ref="O14:P14"/>
    <mergeCell ref="O15:P15"/>
    <mergeCell ref="O16:P16"/>
    <mergeCell ref="O17:P17"/>
    <mergeCell ref="F2:G2"/>
    <mergeCell ref="C5:F5"/>
    <mergeCell ref="G5:J5"/>
    <mergeCell ref="K5:N5"/>
    <mergeCell ref="O5:R5"/>
    <mergeCell ref="E13:F13"/>
    <mergeCell ref="G13:H13"/>
  </mergeCells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70F41-9B9B-416B-8BB6-0302320203A6}">
  <dimension ref="A2:L35"/>
  <sheetViews>
    <sheetView topLeftCell="A7" workbookViewId="0">
      <selection activeCell="B2" sqref="B2"/>
    </sheetView>
  </sheetViews>
  <sheetFormatPr defaultRowHeight="15" x14ac:dyDescent="0.25"/>
  <cols>
    <col min="1" max="1" width="14.140625" customWidth="1"/>
    <col min="2" max="2" width="17.85546875" customWidth="1"/>
    <col min="3" max="3" width="13.28515625" customWidth="1"/>
    <col min="4" max="4" width="20" customWidth="1"/>
  </cols>
  <sheetData>
    <row r="2" spans="1:12" x14ac:dyDescent="0.25">
      <c r="A2" t="s">
        <v>141</v>
      </c>
      <c r="B2" s="165">
        <v>45</v>
      </c>
    </row>
    <row r="5" spans="1:12" x14ac:dyDescent="0.25">
      <c r="A5" t="s">
        <v>142</v>
      </c>
      <c r="E5" t="s">
        <v>143</v>
      </c>
      <c r="I5" t="s">
        <v>144</v>
      </c>
    </row>
    <row r="6" spans="1:12" x14ac:dyDescent="0.25">
      <c r="A6" t="s">
        <v>130</v>
      </c>
      <c r="B6" t="s">
        <v>56</v>
      </c>
      <c r="C6" t="s">
        <v>57</v>
      </c>
      <c r="D6" t="s">
        <v>145</v>
      </c>
      <c r="E6" t="s">
        <v>130</v>
      </c>
      <c r="F6" t="s">
        <v>56</v>
      </c>
      <c r="G6" t="s">
        <v>57</v>
      </c>
      <c r="H6" t="s">
        <v>145</v>
      </c>
      <c r="I6" t="s">
        <v>130</v>
      </c>
      <c r="J6" t="s">
        <v>56</v>
      </c>
      <c r="K6" t="s">
        <v>57</v>
      </c>
      <c r="L6" t="s">
        <v>145</v>
      </c>
    </row>
    <row r="7" spans="1:12" x14ac:dyDescent="0.25">
      <c r="A7" s="116">
        <v>0.25</v>
      </c>
      <c r="B7" s="116">
        <v>0</v>
      </c>
      <c r="C7" s="116">
        <v>0.25</v>
      </c>
      <c r="D7" s="116">
        <v>10</v>
      </c>
      <c r="E7" s="116">
        <v>0.1</v>
      </c>
      <c r="F7" s="116">
        <v>0</v>
      </c>
      <c r="G7" s="116">
        <v>0.1</v>
      </c>
      <c r="H7" s="116">
        <v>20</v>
      </c>
      <c r="I7" s="116">
        <v>0.75</v>
      </c>
      <c r="J7" s="116">
        <v>0</v>
      </c>
      <c r="K7" s="116">
        <v>0.75</v>
      </c>
      <c r="L7" s="116">
        <v>3</v>
      </c>
    </row>
    <row r="8" spans="1:12" x14ac:dyDescent="0.25">
      <c r="A8" s="116">
        <v>0.45</v>
      </c>
      <c r="B8" s="116">
        <f t="shared" ref="B8:B9" si="0">C7</f>
        <v>0.25</v>
      </c>
      <c r="C8" s="116">
        <f t="shared" ref="C8:C9" si="1">B8+A8</f>
        <v>0.7</v>
      </c>
      <c r="D8" s="116">
        <v>11</v>
      </c>
      <c r="E8" s="116">
        <v>0.25</v>
      </c>
      <c r="F8" s="116">
        <f t="shared" ref="F8:F10" si="2">G7</f>
        <v>0.1</v>
      </c>
      <c r="G8" s="116">
        <f t="shared" ref="G8:G10" si="3">F8+E8</f>
        <v>0.35</v>
      </c>
      <c r="H8" s="116">
        <v>22</v>
      </c>
      <c r="I8" s="116">
        <v>0.25</v>
      </c>
      <c r="J8" s="116">
        <v>0.75</v>
      </c>
      <c r="K8" s="116">
        <v>1</v>
      </c>
      <c r="L8" s="116">
        <v>5</v>
      </c>
    </row>
    <row r="9" spans="1:12" x14ac:dyDescent="0.25">
      <c r="A9" s="116">
        <v>0.3</v>
      </c>
      <c r="B9" s="116">
        <f t="shared" si="0"/>
        <v>0.7</v>
      </c>
      <c r="C9" s="116">
        <f t="shared" si="1"/>
        <v>1</v>
      </c>
      <c r="D9" s="116">
        <v>12</v>
      </c>
      <c r="E9" s="116">
        <v>0.35</v>
      </c>
      <c r="F9" s="116">
        <f t="shared" si="2"/>
        <v>0.35</v>
      </c>
      <c r="G9" s="116">
        <f t="shared" si="3"/>
        <v>0.7</v>
      </c>
      <c r="H9" s="116">
        <v>24</v>
      </c>
      <c r="I9" s="116"/>
      <c r="J9" s="116"/>
      <c r="K9" s="116"/>
      <c r="L9" s="116"/>
    </row>
    <row r="10" spans="1:12" x14ac:dyDescent="0.25">
      <c r="A10" s="116"/>
      <c r="B10" s="116"/>
      <c r="C10" s="116"/>
      <c r="D10" s="116"/>
      <c r="E10" s="116">
        <v>0.3</v>
      </c>
      <c r="F10" s="116">
        <f t="shared" si="2"/>
        <v>0.7</v>
      </c>
      <c r="G10" s="116">
        <f t="shared" si="3"/>
        <v>1</v>
      </c>
      <c r="H10" s="116">
        <v>25</v>
      </c>
      <c r="I10" s="116"/>
      <c r="J10" s="116"/>
      <c r="K10" s="116"/>
      <c r="L10" s="116"/>
    </row>
    <row r="14" spans="1:12" x14ac:dyDescent="0.25">
      <c r="A14" t="s">
        <v>123</v>
      </c>
      <c r="B14" t="s">
        <v>146</v>
      </c>
      <c r="C14" t="s">
        <v>147</v>
      </c>
      <c r="D14" t="s">
        <v>148</v>
      </c>
      <c r="E14" t="s">
        <v>64</v>
      </c>
    </row>
    <row r="15" spans="1:12" x14ac:dyDescent="0.25">
      <c r="A15">
        <v>0.37259999999999999</v>
      </c>
      <c r="B15">
        <f>VLOOKUP(A15,$B$7:$D$9,3)</f>
        <v>11</v>
      </c>
      <c r="C15">
        <f>VLOOKUP(A15,$F$7:$H$10,3)</f>
        <v>24</v>
      </c>
      <c r="D15">
        <f>VLOOKUP(A15,$J$7:$L$8,3)</f>
        <v>3</v>
      </c>
      <c r="E15" s="165">
        <f>$B$2-(B15+C15+D15)</f>
        <v>7</v>
      </c>
      <c r="H15" t="s">
        <v>149</v>
      </c>
      <c r="I15">
        <f>(SUM(E15:E17)/COUNT(E15:E17))</f>
        <v>5.666666666666667</v>
      </c>
    </row>
    <row r="16" spans="1:12" x14ac:dyDescent="0.25">
      <c r="A16">
        <v>0.58389999999999997</v>
      </c>
      <c r="B16">
        <f>VLOOKUP(A16,$B$7:$D$9,3)</f>
        <v>11</v>
      </c>
      <c r="C16">
        <f>VLOOKUP(A16,$F$7:$H$10,3)</f>
        <v>24</v>
      </c>
      <c r="D16">
        <f>VLOOKUP(A16,$J$7:$L$8,3)</f>
        <v>3</v>
      </c>
      <c r="E16" s="165">
        <f>$B$2-(B16+C16+D16)</f>
        <v>7</v>
      </c>
      <c r="H16" t="s">
        <v>150</v>
      </c>
      <c r="I16" s="165">
        <f>MAX((E15:E17))</f>
        <v>7</v>
      </c>
    </row>
    <row r="17" spans="1:9" x14ac:dyDescent="0.25">
      <c r="A17">
        <v>0.82750000000000001</v>
      </c>
      <c r="B17">
        <f>VLOOKUP(A17,$B$7:$D$9,3)</f>
        <v>12</v>
      </c>
      <c r="C17">
        <f>VLOOKUP(A17,$F$7:$H$10,3)</f>
        <v>25</v>
      </c>
      <c r="D17">
        <f>VLOOKUP(A17,$J$7:$L$8,3)</f>
        <v>5</v>
      </c>
      <c r="E17" s="165">
        <f>$B$2-(B17+C17+D17)</f>
        <v>3</v>
      </c>
      <c r="H17" t="s">
        <v>151</v>
      </c>
      <c r="I17" s="165">
        <f>MIN((E15:E17))</f>
        <v>3</v>
      </c>
    </row>
    <row r="20" spans="1:9" x14ac:dyDescent="0.25">
      <c r="A20" t="s">
        <v>123</v>
      </c>
      <c r="B20" t="s">
        <v>146</v>
      </c>
      <c r="C20" t="s">
        <v>147</v>
      </c>
      <c r="D20" t="s">
        <v>148</v>
      </c>
      <c r="E20" t="s">
        <v>64</v>
      </c>
    </row>
    <row r="21" spans="1:9" x14ac:dyDescent="0.25">
      <c r="A21">
        <v>0.1862</v>
      </c>
      <c r="B21">
        <f>VLOOKUP(A21,$B$7:$D$9,3)</f>
        <v>10</v>
      </c>
      <c r="C21">
        <f>VLOOKUP(A21,$F$7:$H$10,3)</f>
        <v>22</v>
      </c>
      <c r="D21">
        <f>VLOOKUP(A21,$J$7:$L$8,3)</f>
        <v>3</v>
      </c>
      <c r="E21" s="165">
        <f>$B$2-(B21+C21+D21)</f>
        <v>10</v>
      </c>
      <c r="H21" t="s">
        <v>149</v>
      </c>
      <c r="I21">
        <f>(SUM(E21:E23)/COUNT(E21:E23))</f>
        <v>7.333333333333333</v>
      </c>
    </row>
    <row r="22" spans="1:9" x14ac:dyDescent="0.25">
      <c r="A22">
        <v>0.74660000000000004</v>
      </c>
      <c r="B22">
        <f>VLOOKUP(A22,$B$7:$D$9,3)</f>
        <v>12</v>
      </c>
      <c r="C22">
        <f>VLOOKUP(A22,$F$7:$H$10,3)</f>
        <v>25</v>
      </c>
      <c r="D22">
        <f>VLOOKUP(A22,$J$7:$L$8,3)</f>
        <v>3</v>
      </c>
      <c r="E22" s="165">
        <f>$B$2-(B22+C22+D22)</f>
        <v>5</v>
      </c>
      <c r="H22" t="s">
        <v>150</v>
      </c>
      <c r="I22" s="165">
        <f>MAX((E21:E23))</f>
        <v>10</v>
      </c>
    </row>
    <row r="23" spans="1:9" x14ac:dyDescent="0.25">
      <c r="A23">
        <v>0.61709999999999998</v>
      </c>
      <c r="B23">
        <f>VLOOKUP(A23,$B$7:$D$9,3)</f>
        <v>11</v>
      </c>
      <c r="C23">
        <f>VLOOKUP(A23,$F$7:$H$10,3)</f>
        <v>24</v>
      </c>
      <c r="D23">
        <f>VLOOKUP(A23,$J$7:$L$8,3)</f>
        <v>3</v>
      </c>
      <c r="E23" s="165">
        <f>$B$2-(B23+C23+D23)</f>
        <v>7</v>
      </c>
      <c r="H23" t="s">
        <v>151</v>
      </c>
      <c r="I23" s="165">
        <f>MIN((E21:E23))</f>
        <v>5</v>
      </c>
    </row>
    <row r="26" spans="1:9" x14ac:dyDescent="0.25">
      <c r="A26" t="s">
        <v>123</v>
      </c>
      <c r="B26" t="s">
        <v>146</v>
      </c>
      <c r="C26" t="s">
        <v>147</v>
      </c>
      <c r="D26" t="s">
        <v>148</v>
      </c>
      <c r="E26" t="s">
        <v>64</v>
      </c>
    </row>
    <row r="27" spans="1:9" x14ac:dyDescent="0.25">
      <c r="A27" s="118">
        <f ca="1">RAND()</f>
        <v>0.46939408133145211</v>
      </c>
      <c r="B27">
        <f ca="1">VLOOKUP(A27,$B$7:$D$9,3)</f>
        <v>11</v>
      </c>
      <c r="C27">
        <f ca="1">VLOOKUP(A27,$F$7:$H$10,3)</f>
        <v>24</v>
      </c>
      <c r="D27">
        <f ca="1">VLOOKUP(A27,$J$7:$L$8,3)</f>
        <v>3</v>
      </c>
      <c r="E27" s="165">
        <f ca="1">$B$2-(B27+C27+D27)</f>
        <v>7</v>
      </c>
      <c r="H27" t="s">
        <v>149</v>
      </c>
      <c r="I27">
        <f ca="1">(SUM(E27:E29)/COUNT(E27:E29))</f>
        <v>8</v>
      </c>
    </row>
    <row r="28" spans="1:9" x14ac:dyDescent="0.25">
      <c r="A28" s="118">
        <f ca="1">RAND()</f>
        <v>0.54258874539938606</v>
      </c>
      <c r="B28">
        <f ca="1">VLOOKUP(A28,$B$7:$D$9,3)</f>
        <v>11</v>
      </c>
      <c r="C28">
        <f ca="1">VLOOKUP(A28,$F$7:$H$10,3)</f>
        <v>24</v>
      </c>
      <c r="D28">
        <f ca="1">VLOOKUP(A28,$J$7:$L$8,3)</f>
        <v>3</v>
      </c>
      <c r="E28" s="165">
        <f ca="1">$B$2-(B28+C28+D28)</f>
        <v>7</v>
      </c>
      <c r="H28" t="s">
        <v>150</v>
      </c>
      <c r="I28" s="165">
        <f ca="1">MAX((E27:E29))</f>
        <v>10</v>
      </c>
    </row>
    <row r="29" spans="1:9" x14ac:dyDescent="0.25">
      <c r="A29" s="118">
        <f ca="1">RAND()</f>
        <v>0.15966365181344899</v>
      </c>
      <c r="B29">
        <f ca="1">VLOOKUP(A29,$B$7:$D$9,3)</f>
        <v>10</v>
      </c>
      <c r="C29">
        <f ca="1">VLOOKUP(A29,$F$7:$H$10,3)</f>
        <v>22</v>
      </c>
      <c r="D29">
        <f ca="1">VLOOKUP(A29,$J$7:$L$8,3)</f>
        <v>3</v>
      </c>
      <c r="E29" s="165">
        <f ca="1">$B$2-(B29+C29+D29)</f>
        <v>10</v>
      </c>
      <c r="H29" t="s">
        <v>151</v>
      </c>
      <c r="I29" s="165">
        <f ca="1">MIN((E27:E29))</f>
        <v>7</v>
      </c>
    </row>
    <row r="32" spans="1:9" x14ac:dyDescent="0.25">
      <c r="H32" t="s">
        <v>132</v>
      </c>
    </row>
    <row r="33" spans="8:9" x14ac:dyDescent="0.25">
      <c r="H33" t="s">
        <v>149</v>
      </c>
      <c r="I33" s="165">
        <f ca="1">SUM(E15:E29)/COUNT(E15:E29)</f>
        <v>7</v>
      </c>
    </row>
    <row r="34" spans="8:9" x14ac:dyDescent="0.25">
      <c r="H34" t="s">
        <v>150</v>
      </c>
      <c r="I34" s="165">
        <f ca="1">MAX(E15:E29)</f>
        <v>10</v>
      </c>
    </row>
    <row r="35" spans="8:9" x14ac:dyDescent="0.25">
      <c r="H35" t="s">
        <v>151</v>
      </c>
      <c r="I35" s="165">
        <f ca="1">MIN(E15:E29)</f>
        <v>3</v>
      </c>
    </row>
  </sheetData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D49B-8535-4602-973B-D53B8A7C23A1}">
  <dimension ref="A2:I1002"/>
  <sheetViews>
    <sheetView workbookViewId="0">
      <selection activeCell="I13" sqref="I13"/>
    </sheetView>
  </sheetViews>
  <sheetFormatPr defaultRowHeight="15" x14ac:dyDescent="0.25"/>
  <cols>
    <col min="3" max="3" width="12" customWidth="1"/>
    <col min="8" max="8" width="9.140625" style="165"/>
  </cols>
  <sheetData>
    <row r="2" spans="1:9" x14ac:dyDescent="0.25">
      <c r="A2" t="s">
        <v>118</v>
      </c>
      <c r="B2" t="s">
        <v>152</v>
      </c>
      <c r="C2" t="s">
        <v>153</v>
      </c>
      <c r="D2" t="s">
        <v>154</v>
      </c>
      <c r="G2" t="s">
        <v>56</v>
      </c>
      <c r="H2" s="165" t="s">
        <v>57</v>
      </c>
      <c r="I2" t="s">
        <v>155</v>
      </c>
    </row>
    <row r="3" spans="1:9" x14ac:dyDescent="0.25">
      <c r="A3">
        <v>1</v>
      </c>
      <c r="B3">
        <f ca="1">VLOOKUP(RAND(),$G$3:$I$8,3)</f>
        <v>3</v>
      </c>
      <c r="C3">
        <f ca="1">VLOOKUP(RAND(), $G$3:$I$8, 3)</f>
        <v>1</v>
      </c>
      <c r="D3">
        <f ca="1">B3+C3</f>
        <v>4</v>
      </c>
      <c r="G3">
        <v>0</v>
      </c>
      <c r="H3" s="165">
        <f>1/6</f>
        <v>0.16666666666666666</v>
      </c>
      <c r="I3">
        <v>1</v>
      </c>
    </row>
    <row r="4" spans="1:9" x14ac:dyDescent="0.25">
      <c r="A4">
        <v>2</v>
      </c>
      <c r="B4">
        <f t="shared" ref="B4:B67" ca="1" si="0">VLOOKUP(RAND(),$G$3:$I$8,3)</f>
        <v>6</v>
      </c>
      <c r="C4">
        <f t="shared" ref="C4:C67" ca="1" si="1">VLOOKUP(RAND(), $G$3:$I$8, 3)</f>
        <v>1</v>
      </c>
      <c r="D4">
        <f t="shared" ref="D4:D67" ca="1" si="2">B4+C4</f>
        <v>7</v>
      </c>
      <c r="G4" s="165">
        <f>H3</f>
        <v>0.16666666666666666</v>
      </c>
      <c r="H4" s="165">
        <f>G4+(1/6)</f>
        <v>0.33333333333333331</v>
      </c>
      <c r="I4">
        <v>2</v>
      </c>
    </row>
    <row r="5" spans="1:9" x14ac:dyDescent="0.25">
      <c r="A5">
        <v>3</v>
      </c>
      <c r="B5">
        <f t="shared" ca="1" si="0"/>
        <v>3</v>
      </c>
      <c r="C5">
        <f t="shared" ca="1" si="1"/>
        <v>6</v>
      </c>
      <c r="D5">
        <f t="shared" ca="1" si="2"/>
        <v>9</v>
      </c>
      <c r="G5" s="165">
        <f>H4</f>
        <v>0.33333333333333331</v>
      </c>
      <c r="H5" s="165">
        <f>G5+(1/6)</f>
        <v>0.5</v>
      </c>
      <c r="I5">
        <v>3</v>
      </c>
    </row>
    <row r="6" spans="1:9" x14ac:dyDescent="0.25">
      <c r="A6">
        <v>4</v>
      </c>
      <c r="B6">
        <f t="shared" ca="1" si="0"/>
        <v>5</v>
      </c>
      <c r="C6">
        <f t="shared" ca="1" si="1"/>
        <v>4</v>
      </c>
      <c r="D6">
        <f t="shared" ca="1" si="2"/>
        <v>9</v>
      </c>
      <c r="G6" s="165">
        <f>H5</f>
        <v>0.5</v>
      </c>
      <c r="H6" s="165">
        <f>G6+(1/6)</f>
        <v>0.66666666666666663</v>
      </c>
      <c r="I6">
        <v>4</v>
      </c>
    </row>
    <row r="7" spans="1:9" x14ac:dyDescent="0.25">
      <c r="A7">
        <v>5</v>
      </c>
      <c r="B7">
        <f t="shared" ca="1" si="0"/>
        <v>6</v>
      </c>
      <c r="C7">
        <f t="shared" ca="1" si="1"/>
        <v>2</v>
      </c>
      <c r="D7">
        <f t="shared" ca="1" si="2"/>
        <v>8</v>
      </c>
      <c r="G7" s="165">
        <f>H6</f>
        <v>0.66666666666666663</v>
      </c>
      <c r="H7" s="165">
        <f>G7+(1/6)</f>
        <v>0.83333333333333326</v>
      </c>
      <c r="I7">
        <v>5</v>
      </c>
    </row>
    <row r="8" spans="1:9" x14ac:dyDescent="0.25">
      <c r="A8">
        <v>6</v>
      </c>
      <c r="B8">
        <f t="shared" ca="1" si="0"/>
        <v>2</v>
      </c>
      <c r="C8">
        <f t="shared" ca="1" si="1"/>
        <v>5</v>
      </c>
      <c r="D8">
        <f t="shared" ca="1" si="2"/>
        <v>7</v>
      </c>
      <c r="G8" s="165">
        <f>H7</f>
        <v>0.83333333333333326</v>
      </c>
      <c r="H8" s="165">
        <f>G8+(1/6)</f>
        <v>0.99999999999999989</v>
      </c>
      <c r="I8">
        <v>6</v>
      </c>
    </row>
    <row r="9" spans="1:9" x14ac:dyDescent="0.25">
      <c r="A9">
        <v>7</v>
      </c>
      <c r="B9">
        <f t="shared" ca="1" si="0"/>
        <v>2</v>
      </c>
      <c r="C9">
        <f t="shared" ca="1" si="1"/>
        <v>2</v>
      </c>
      <c r="D9">
        <f t="shared" ca="1" si="2"/>
        <v>4</v>
      </c>
    </row>
    <row r="10" spans="1:9" x14ac:dyDescent="0.25">
      <c r="A10">
        <v>8</v>
      </c>
      <c r="B10">
        <f t="shared" ca="1" si="0"/>
        <v>1</v>
      </c>
      <c r="C10">
        <f t="shared" ca="1" si="1"/>
        <v>1</v>
      </c>
      <c r="D10">
        <f t="shared" ca="1" si="2"/>
        <v>2</v>
      </c>
    </row>
    <row r="11" spans="1:9" x14ac:dyDescent="0.25">
      <c r="A11">
        <v>9</v>
      </c>
      <c r="B11">
        <f t="shared" ca="1" si="0"/>
        <v>4</v>
      </c>
      <c r="C11">
        <f t="shared" ca="1" si="1"/>
        <v>3</v>
      </c>
      <c r="D11">
        <f t="shared" ca="1" si="2"/>
        <v>7</v>
      </c>
    </row>
    <row r="12" spans="1:9" x14ac:dyDescent="0.25">
      <c r="A12">
        <v>10</v>
      </c>
      <c r="B12">
        <f t="shared" ca="1" si="0"/>
        <v>3</v>
      </c>
      <c r="C12">
        <f t="shared" ca="1" si="1"/>
        <v>6</v>
      </c>
      <c r="D12">
        <f t="shared" ca="1" si="2"/>
        <v>9</v>
      </c>
      <c r="G12" s="166" t="s">
        <v>156</v>
      </c>
      <c r="H12" s="87"/>
      <c r="I12">
        <f ca="1">COUNTIF(D3:D1002, "=7")</f>
        <v>156</v>
      </c>
    </row>
    <row r="13" spans="1:9" x14ac:dyDescent="0.25">
      <c r="A13">
        <v>11</v>
      </c>
      <c r="B13">
        <f t="shared" ca="1" si="0"/>
        <v>1</v>
      </c>
      <c r="C13">
        <f t="shared" ca="1" si="1"/>
        <v>3</v>
      </c>
      <c r="D13">
        <f t="shared" ca="1" si="2"/>
        <v>4</v>
      </c>
      <c r="G13" t="s">
        <v>157</v>
      </c>
      <c r="I13" s="167">
        <f ca="1">I12/1000</f>
        <v>0.156</v>
      </c>
    </row>
    <row r="14" spans="1:9" x14ac:dyDescent="0.25">
      <c r="A14">
        <v>12</v>
      </c>
      <c r="B14">
        <f t="shared" ca="1" si="0"/>
        <v>3</v>
      </c>
      <c r="C14">
        <f t="shared" ca="1" si="1"/>
        <v>2</v>
      </c>
      <c r="D14">
        <f t="shared" ca="1" si="2"/>
        <v>5</v>
      </c>
    </row>
    <row r="15" spans="1:9" x14ac:dyDescent="0.25">
      <c r="A15">
        <v>13</v>
      </c>
      <c r="B15">
        <f t="shared" ca="1" si="0"/>
        <v>4</v>
      </c>
      <c r="C15">
        <f t="shared" ca="1" si="1"/>
        <v>6</v>
      </c>
      <c r="D15">
        <f t="shared" ca="1" si="2"/>
        <v>10</v>
      </c>
    </row>
    <row r="16" spans="1:9" x14ac:dyDescent="0.25">
      <c r="A16">
        <v>14</v>
      </c>
      <c r="B16">
        <f t="shared" ca="1" si="0"/>
        <v>3</v>
      </c>
      <c r="C16">
        <f t="shared" ca="1" si="1"/>
        <v>4</v>
      </c>
      <c r="D16">
        <f t="shared" ca="1" si="2"/>
        <v>7</v>
      </c>
    </row>
    <row r="17" spans="1:4" x14ac:dyDescent="0.25">
      <c r="A17">
        <v>15</v>
      </c>
      <c r="B17">
        <f t="shared" ca="1" si="0"/>
        <v>4</v>
      </c>
      <c r="C17">
        <f t="shared" ca="1" si="1"/>
        <v>5</v>
      </c>
      <c r="D17">
        <f t="shared" ca="1" si="2"/>
        <v>9</v>
      </c>
    </row>
    <row r="18" spans="1:4" x14ac:dyDescent="0.25">
      <c r="A18">
        <v>16</v>
      </c>
      <c r="B18">
        <f t="shared" ca="1" si="0"/>
        <v>4</v>
      </c>
      <c r="C18">
        <f t="shared" ca="1" si="1"/>
        <v>6</v>
      </c>
      <c r="D18">
        <f t="shared" ca="1" si="2"/>
        <v>10</v>
      </c>
    </row>
    <row r="19" spans="1:4" x14ac:dyDescent="0.25">
      <c r="A19">
        <v>17</v>
      </c>
      <c r="B19">
        <f t="shared" ca="1" si="0"/>
        <v>4</v>
      </c>
      <c r="C19">
        <f t="shared" ca="1" si="1"/>
        <v>5</v>
      </c>
      <c r="D19">
        <f t="shared" ca="1" si="2"/>
        <v>9</v>
      </c>
    </row>
    <row r="20" spans="1:4" x14ac:dyDescent="0.25">
      <c r="A20">
        <v>18</v>
      </c>
      <c r="B20">
        <f t="shared" ca="1" si="0"/>
        <v>1</v>
      </c>
      <c r="C20">
        <f t="shared" ca="1" si="1"/>
        <v>6</v>
      </c>
      <c r="D20">
        <f t="shared" ca="1" si="2"/>
        <v>7</v>
      </c>
    </row>
    <row r="21" spans="1:4" x14ac:dyDescent="0.25">
      <c r="A21">
        <v>19</v>
      </c>
      <c r="B21">
        <f t="shared" ca="1" si="0"/>
        <v>5</v>
      </c>
      <c r="C21">
        <f t="shared" ca="1" si="1"/>
        <v>4</v>
      </c>
      <c r="D21">
        <f t="shared" ca="1" si="2"/>
        <v>9</v>
      </c>
    </row>
    <row r="22" spans="1:4" x14ac:dyDescent="0.25">
      <c r="A22">
        <v>20</v>
      </c>
      <c r="B22">
        <f t="shared" ca="1" si="0"/>
        <v>1</v>
      </c>
      <c r="C22">
        <f t="shared" ca="1" si="1"/>
        <v>5</v>
      </c>
      <c r="D22">
        <f t="shared" ca="1" si="2"/>
        <v>6</v>
      </c>
    </row>
    <row r="23" spans="1:4" x14ac:dyDescent="0.25">
      <c r="A23">
        <v>21</v>
      </c>
      <c r="B23">
        <f t="shared" ca="1" si="0"/>
        <v>5</v>
      </c>
      <c r="C23">
        <f t="shared" ca="1" si="1"/>
        <v>1</v>
      </c>
      <c r="D23">
        <f t="shared" ca="1" si="2"/>
        <v>6</v>
      </c>
    </row>
    <row r="24" spans="1:4" x14ac:dyDescent="0.25">
      <c r="A24">
        <v>22</v>
      </c>
      <c r="B24">
        <f t="shared" ca="1" si="0"/>
        <v>1</v>
      </c>
      <c r="C24">
        <f t="shared" ca="1" si="1"/>
        <v>3</v>
      </c>
      <c r="D24">
        <f t="shared" ca="1" si="2"/>
        <v>4</v>
      </c>
    </row>
    <row r="25" spans="1:4" x14ac:dyDescent="0.25">
      <c r="A25">
        <v>23</v>
      </c>
      <c r="B25">
        <f t="shared" ca="1" si="0"/>
        <v>5</v>
      </c>
      <c r="C25">
        <f t="shared" ca="1" si="1"/>
        <v>3</v>
      </c>
      <c r="D25">
        <f t="shared" ca="1" si="2"/>
        <v>8</v>
      </c>
    </row>
    <row r="26" spans="1:4" x14ac:dyDescent="0.25">
      <c r="A26">
        <v>24</v>
      </c>
      <c r="B26">
        <f t="shared" ca="1" si="0"/>
        <v>3</v>
      </c>
      <c r="C26">
        <f t="shared" ca="1" si="1"/>
        <v>1</v>
      </c>
      <c r="D26">
        <f t="shared" ca="1" si="2"/>
        <v>4</v>
      </c>
    </row>
    <row r="27" spans="1:4" x14ac:dyDescent="0.25">
      <c r="A27">
        <v>25</v>
      </c>
      <c r="B27">
        <f t="shared" ca="1" si="0"/>
        <v>2</v>
      </c>
      <c r="C27">
        <f t="shared" ca="1" si="1"/>
        <v>5</v>
      </c>
      <c r="D27">
        <f t="shared" ca="1" si="2"/>
        <v>7</v>
      </c>
    </row>
    <row r="28" spans="1:4" x14ac:dyDescent="0.25">
      <c r="A28">
        <v>26</v>
      </c>
      <c r="B28">
        <f t="shared" ca="1" si="0"/>
        <v>1</v>
      </c>
      <c r="C28">
        <f t="shared" ca="1" si="1"/>
        <v>6</v>
      </c>
      <c r="D28">
        <f t="shared" ca="1" si="2"/>
        <v>7</v>
      </c>
    </row>
    <row r="29" spans="1:4" x14ac:dyDescent="0.25">
      <c r="A29">
        <v>27</v>
      </c>
      <c r="B29">
        <f t="shared" ca="1" si="0"/>
        <v>1</v>
      </c>
      <c r="C29">
        <f t="shared" ca="1" si="1"/>
        <v>5</v>
      </c>
      <c r="D29">
        <f t="shared" ca="1" si="2"/>
        <v>6</v>
      </c>
    </row>
    <row r="30" spans="1:4" x14ac:dyDescent="0.25">
      <c r="A30">
        <v>28</v>
      </c>
      <c r="B30">
        <f t="shared" ca="1" si="0"/>
        <v>4</v>
      </c>
      <c r="C30">
        <f t="shared" ca="1" si="1"/>
        <v>2</v>
      </c>
      <c r="D30">
        <f t="shared" ca="1" si="2"/>
        <v>6</v>
      </c>
    </row>
    <row r="31" spans="1:4" x14ac:dyDescent="0.25">
      <c r="A31">
        <v>29</v>
      </c>
      <c r="B31">
        <f t="shared" ca="1" si="0"/>
        <v>5</v>
      </c>
      <c r="C31">
        <f t="shared" ca="1" si="1"/>
        <v>4</v>
      </c>
      <c r="D31">
        <f t="shared" ca="1" si="2"/>
        <v>9</v>
      </c>
    </row>
    <row r="32" spans="1:4" x14ac:dyDescent="0.25">
      <c r="A32">
        <v>30</v>
      </c>
      <c r="B32">
        <f t="shared" ca="1" si="0"/>
        <v>3</v>
      </c>
      <c r="C32">
        <f t="shared" ca="1" si="1"/>
        <v>4</v>
      </c>
      <c r="D32">
        <f t="shared" ca="1" si="2"/>
        <v>7</v>
      </c>
    </row>
    <row r="33" spans="1:4" x14ac:dyDescent="0.25">
      <c r="A33">
        <v>31</v>
      </c>
      <c r="B33">
        <f t="shared" ca="1" si="0"/>
        <v>3</v>
      </c>
      <c r="C33">
        <f t="shared" ca="1" si="1"/>
        <v>6</v>
      </c>
      <c r="D33">
        <f t="shared" ca="1" si="2"/>
        <v>9</v>
      </c>
    </row>
    <row r="34" spans="1:4" x14ac:dyDescent="0.25">
      <c r="A34">
        <v>32</v>
      </c>
      <c r="B34">
        <f t="shared" ca="1" si="0"/>
        <v>2</v>
      </c>
      <c r="C34">
        <f t="shared" ca="1" si="1"/>
        <v>6</v>
      </c>
      <c r="D34">
        <f t="shared" ca="1" si="2"/>
        <v>8</v>
      </c>
    </row>
    <row r="35" spans="1:4" x14ac:dyDescent="0.25">
      <c r="A35">
        <v>33</v>
      </c>
      <c r="B35">
        <f t="shared" ca="1" si="0"/>
        <v>5</v>
      </c>
      <c r="C35">
        <f t="shared" ca="1" si="1"/>
        <v>3</v>
      </c>
      <c r="D35">
        <f t="shared" ca="1" si="2"/>
        <v>8</v>
      </c>
    </row>
    <row r="36" spans="1:4" x14ac:dyDescent="0.25">
      <c r="A36">
        <v>34</v>
      </c>
      <c r="B36">
        <f t="shared" ca="1" si="0"/>
        <v>5</v>
      </c>
      <c r="C36">
        <f t="shared" ca="1" si="1"/>
        <v>2</v>
      </c>
      <c r="D36">
        <f t="shared" ca="1" si="2"/>
        <v>7</v>
      </c>
    </row>
    <row r="37" spans="1:4" x14ac:dyDescent="0.25">
      <c r="A37">
        <v>35</v>
      </c>
      <c r="B37">
        <f t="shared" ca="1" si="0"/>
        <v>4</v>
      </c>
      <c r="C37">
        <f t="shared" ca="1" si="1"/>
        <v>5</v>
      </c>
      <c r="D37">
        <f t="shared" ca="1" si="2"/>
        <v>9</v>
      </c>
    </row>
    <row r="38" spans="1:4" x14ac:dyDescent="0.25">
      <c r="A38">
        <v>36</v>
      </c>
      <c r="B38">
        <f t="shared" ca="1" si="0"/>
        <v>4</v>
      </c>
      <c r="C38">
        <f t="shared" ca="1" si="1"/>
        <v>2</v>
      </c>
      <c r="D38">
        <f t="shared" ca="1" si="2"/>
        <v>6</v>
      </c>
    </row>
    <row r="39" spans="1:4" x14ac:dyDescent="0.25">
      <c r="A39">
        <v>37</v>
      </c>
      <c r="B39">
        <f t="shared" ca="1" si="0"/>
        <v>4</v>
      </c>
      <c r="C39">
        <f t="shared" ca="1" si="1"/>
        <v>4</v>
      </c>
      <c r="D39">
        <f t="shared" ca="1" si="2"/>
        <v>8</v>
      </c>
    </row>
    <row r="40" spans="1:4" x14ac:dyDescent="0.25">
      <c r="A40">
        <v>38</v>
      </c>
      <c r="B40">
        <f t="shared" ca="1" si="0"/>
        <v>5</v>
      </c>
      <c r="C40">
        <f t="shared" ca="1" si="1"/>
        <v>3</v>
      </c>
      <c r="D40">
        <f t="shared" ca="1" si="2"/>
        <v>8</v>
      </c>
    </row>
    <row r="41" spans="1:4" x14ac:dyDescent="0.25">
      <c r="A41">
        <v>39</v>
      </c>
      <c r="B41">
        <f t="shared" ca="1" si="0"/>
        <v>3</v>
      </c>
      <c r="C41">
        <f t="shared" ca="1" si="1"/>
        <v>4</v>
      </c>
      <c r="D41">
        <f t="shared" ca="1" si="2"/>
        <v>7</v>
      </c>
    </row>
    <row r="42" spans="1:4" x14ac:dyDescent="0.25">
      <c r="A42">
        <v>40</v>
      </c>
      <c r="B42">
        <f t="shared" ca="1" si="0"/>
        <v>3</v>
      </c>
      <c r="C42">
        <f t="shared" ca="1" si="1"/>
        <v>5</v>
      </c>
      <c r="D42">
        <f t="shared" ca="1" si="2"/>
        <v>8</v>
      </c>
    </row>
    <row r="43" spans="1:4" x14ac:dyDescent="0.25">
      <c r="A43">
        <v>41</v>
      </c>
      <c r="B43">
        <f t="shared" ca="1" si="0"/>
        <v>1</v>
      </c>
      <c r="C43">
        <f t="shared" ca="1" si="1"/>
        <v>5</v>
      </c>
      <c r="D43">
        <f t="shared" ca="1" si="2"/>
        <v>6</v>
      </c>
    </row>
    <row r="44" spans="1:4" x14ac:dyDescent="0.25">
      <c r="A44">
        <v>42</v>
      </c>
      <c r="B44">
        <f t="shared" ca="1" si="0"/>
        <v>2</v>
      </c>
      <c r="C44">
        <f t="shared" ca="1" si="1"/>
        <v>2</v>
      </c>
      <c r="D44">
        <f t="shared" ca="1" si="2"/>
        <v>4</v>
      </c>
    </row>
    <row r="45" spans="1:4" x14ac:dyDescent="0.25">
      <c r="A45">
        <v>43</v>
      </c>
      <c r="B45">
        <f t="shared" ca="1" si="0"/>
        <v>5</v>
      </c>
      <c r="C45">
        <f t="shared" ca="1" si="1"/>
        <v>3</v>
      </c>
      <c r="D45">
        <f t="shared" ca="1" si="2"/>
        <v>8</v>
      </c>
    </row>
    <row r="46" spans="1:4" x14ac:dyDescent="0.25">
      <c r="A46">
        <v>44</v>
      </c>
      <c r="B46">
        <f t="shared" ca="1" si="0"/>
        <v>4</v>
      </c>
      <c r="C46">
        <f t="shared" ca="1" si="1"/>
        <v>1</v>
      </c>
      <c r="D46">
        <f t="shared" ca="1" si="2"/>
        <v>5</v>
      </c>
    </row>
    <row r="47" spans="1:4" x14ac:dyDescent="0.25">
      <c r="A47">
        <v>45</v>
      </c>
      <c r="B47">
        <f t="shared" ca="1" si="0"/>
        <v>1</v>
      </c>
      <c r="C47">
        <f t="shared" ca="1" si="1"/>
        <v>3</v>
      </c>
      <c r="D47">
        <f t="shared" ca="1" si="2"/>
        <v>4</v>
      </c>
    </row>
    <row r="48" spans="1:4" x14ac:dyDescent="0.25">
      <c r="A48">
        <v>46</v>
      </c>
      <c r="B48">
        <f t="shared" ca="1" si="0"/>
        <v>3</v>
      </c>
      <c r="C48">
        <f t="shared" ca="1" si="1"/>
        <v>2</v>
      </c>
      <c r="D48">
        <f t="shared" ca="1" si="2"/>
        <v>5</v>
      </c>
    </row>
    <row r="49" spans="1:4" x14ac:dyDescent="0.25">
      <c r="A49">
        <v>47</v>
      </c>
      <c r="B49">
        <f t="shared" ca="1" si="0"/>
        <v>5</v>
      </c>
      <c r="C49">
        <f t="shared" ca="1" si="1"/>
        <v>6</v>
      </c>
      <c r="D49">
        <f t="shared" ca="1" si="2"/>
        <v>11</v>
      </c>
    </row>
    <row r="50" spans="1:4" x14ac:dyDescent="0.25">
      <c r="A50">
        <v>48</v>
      </c>
      <c r="B50">
        <f t="shared" ca="1" si="0"/>
        <v>6</v>
      </c>
      <c r="C50">
        <f t="shared" ca="1" si="1"/>
        <v>4</v>
      </c>
      <c r="D50">
        <f t="shared" ca="1" si="2"/>
        <v>10</v>
      </c>
    </row>
    <row r="51" spans="1:4" x14ac:dyDescent="0.25">
      <c r="A51">
        <v>49</v>
      </c>
      <c r="B51">
        <f t="shared" ca="1" si="0"/>
        <v>3</v>
      </c>
      <c r="C51">
        <f t="shared" ca="1" si="1"/>
        <v>6</v>
      </c>
      <c r="D51">
        <f t="shared" ca="1" si="2"/>
        <v>9</v>
      </c>
    </row>
    <row r="52" spans="1:4" x14ac:dyDescent="0.25">
      <c r="A52">
        <v>50</v>
      </c>
      <c r="B52">
        <f t="shared" ca="1" si="0"/>
        <v>6</v>
      </c>
      <c r="C52">
        <f t="shared" ca="1" si="1"/>
        <v>6</v>
      </c>
      <c r="D52">
        <f t="shared" ca="1" si="2"/>
        <v>12</v>
      </c>
    </row>
    <row r="53" spans="1:4" x14ac:dyDescent="0.25">
      <c r="A53">
        <v>51</v>
      </c>
      <c r="B53">
        <f t="shared" ca="1" si="0"/>
        <v>1</v>
      </c>
      <c r="C53">
        <f t="shared" ca="1" si="1"/>
        <v>3</v>
      </c>
      <c r="D53">
        <f t="shared" ca="1" si="2"/>
        <v>4</v>
      </c>
    </row>
    <row r="54" spans="1:4" x14ac:dyDescent="0.25">
      <c r="A54">
        <v>52</v>
      </c>
      <c r="B54">
        <f t="shared" ca="1" si="0"/>
        <v>4</v>
      </c>
      <c r="C54">
        <f t="shared" ca="1" si="1"/>
        <v>1</v>
      </c>
      <c r="D54">
        <f t="shared" ca="1" si="2"/>
        <v>5</v>
      </c>
    </row>
    <row r="55" spans="1:4" x14ac:dyDescent="0.25">
      <c r="A55">
        <v>53</v>
      </c>
      <c r="B55">
        <f t="shared" ca="1" si="0"/>
        <v>4</v>
      </c>
      <c r="C55">
        <f t="shared" ca="1" si="1"/>
        <v>5</v>
      </c>
      <c r="D55">
        <f t="shared" ca="1" si="2"/>
        <v>9</v>
      </c>
    </row>
    <row r="56" spans="1:4" x14ac:dyDescent="0.25">
      <c r="A56">
        <v>54</v>
      </c>
      <c r="B56">
        <f t="shared" ca="1" si="0"/>
        <v>4</v>
      </c>
      <c r="C56">
        <f t="shared" ca="1" si="1"/>
        <v>1</v>
      </c>
      <c r="D56">
        <f t="shared" ca="1" si="2"/>
        <v>5</v>
      </c>
    </row>
    <row r="57" spans="1:4" x14ac:dyDescent="0.25">
      <c r="A57">
        <v>55</v>
      </c>
      <c r="B57">
        <f t="shared" ca="1" si="0"/>
        <v>5</v>
      </c>
      <c r="C57">
        <f t="shared" ca="1" si="1"/>
        <v>1</v>
      </c>
      <c r="D57">
        <f t="shared" ca="1" si="2"/>
        <v>6</v>
      </c>
    </row>
    <row r="58" spans="1:4" x14ac:dyDescent="0.25">
      <c r="A58">
        <v>56</v>
      </c>
      <c r="B58">
        <f t="shared" ca="1" si="0"/>
        <v>2</v>
      </c>
      <c r="C58">
        <f t="shared" ca="1" si="1"/>
        <v>4</v>
      </c>
      <c r="D58">
        <f t="shared" ca="1" si="2"/>
        <v>6</v>
      </c>
    </row>
    <row r="59" spans="1:4" x14ac:dyDescent="0.25">
      <c r="A59">
        <v>57</v>
      </c>
      <c r="B59">
        <f t="shared" ca="1" si="0"/>
        <v>3</v>
      </c>
      <c r="C59">
        <f t="shared" ca="1" si="1"/>
        <v>5</v>
      </c>
      <c r="D59">
        <f t="shared" ca="1" si="2"/>
        <v>8</v>
      </c>
    </row>
    <row r="60" spans="1:4" x14ac:dyDescent="0.25">
      <c r="A60">
        <v>58</v>
      </c>
      <c r="B60">
        <f t="shared" ca="1" si="0"/>
        <v>1</v>
      </c>
      <c r="C60">
        <f t="shared" ca="1" si="1"/>
        <v>1</v>
      </c>
      <c r="D60">
        <f t="shared" ca="1" si="2"/>
        <v>2</v>
      </c>
    </row>
    <row r="61" spans="1:4" x14ac:dyDescent="0.25">
      <c r="A61">
        <v>59</v>
      </c>
      <c r="B61">
        <f t="shared" ca="1" si="0"/>
        <v>2</v>
      </c>
      <c r="C61">
        <f t="shared" ca="1" si="1"/>
        <v>4</v>
      </c>
      <c r="D61">
        <f t="shared" ca="1" si="2"/>
        <v>6</v>
      </c>
    </row>
    <row r="62" spans="1:4" x14ac:dyDescent="0.25">
      <c r="A62">
        <v>60</v>
      </c>
      <c r="B62">
        <f t="shared" ca="1" si="0"/>
        <v>6</v>
      </c>
      <c r="C62">
        <f t="shared" ca="1" si="1"/>
        <v>5</v>
      </c>
      <c r="D62">
        <f t="shared" ca="1" si="2"/>
        <v>11</v>
      </c>
    </row>
    <row r="63" spans="1:4" x14ac:dyDescent="0.25">
      <c r="A63">
        <v>61</v>
      </c>
      <c r="B63">
        <f t="shared" ca="1" si="0"/>
        <v>5</v>
      </c>
      <c r="C63">
        <f t="shared" ca="1" si="1"/>
        <v>6</v>
      </c>
      <c r="D63">
        <f t="shared" ca="1" si="2"/>
        <v>11</v>
      </c>
    </row>
    <row r="64" spans="1:4" x14ac:dyDescent="0.25">
      <c r="A64">
        <v>62</v>
      </c>
      <c r="B64">
        <f t="shared" ca="1" si="0"/>
        <v>4</v>
      </c>
      <c r="C64">
        <f t="shared" ca="1" si="1"/>
        <v>6</v>
      </c>
      <c r="D64">
        <f t="shared" ca="1" si="2"/>
        <v>10</v>
      </c>
    </row>
    <row r="65" spans="1:4" x14ac:dyDescent="0.25">
      <c r="A65">
        <v>63</v>
      </c>
      <c r="B65">
        <f t="shared" ca="1" si="0"/>
        <v>6</v>
      </c>
      <c r="C65">
        <f t="shared" ca="1" si="1"/>
        <v>5</v>
      </c>
      <c r="D65">
        <f t="shared" ca="1" si="2"/>
        <v>11</v>
      </c>
    </row>
    <row r="66" spans="1:4" x14ac:dyDescent="0.25">
      <c r="A66">
        <v>64</v>
      </c>
      <c r="B66">
        <f t="shared" ca="1" si="0"/>
        <v>4</v>
      </c>
      <c r="C66">
        <f t="shared" ca="1" si="1"/>
        <v>6</v>
      </c>
      <c r="D66">
        <f t="shared" ca="1" si="2"/>
        <v>10</v>
      </c>
    </row>
    <row r="67" spans="1:4" x14ac:dyDescent="0.25">
      <c r="A67">
        <v>65</v>
      </c>
      <c r="B67">
        <f t="shared" ca="1" si="0"/>
        <v>1</v>
      </c>
      <c r="C67">
        <f t="shared" ca="1" si="1"/>
        <v>5</v>
      </c>
      <c r="D67">
        <f t="shared" ca="1" si="2"/>
        <v>6</v>
      </c>
    </row>
    <row r="68" spans="1:4" x14ac:dyDescent="0.25">
      <c r="A68">
        <v>66</v>
      </c>
      <c r="B68">
        <f t="shared" ref="B68:B131" ca="1" si="3">VLOOKUP(RAND(),$G$3:$I$8,3)</f>
        <v>2</v>
      </c>
      <c r="C68">
        <f t="shared" ref="C68:C131" ca="1" si="4">VLOOKUP(RAND(), $G$3:$I$8, 3)</f>
        <v>5</v>
      </c>
      <c r="D68">
        <f t="shared" ref="D68:D131" ca="1" si="5">B68+C68</f>
        <v>7</v>
      </c>
    </row>
    <row r="69" spans="1:4" x14ac:dyDescent="0.25">
      <c r="A69">
        <v>67</v>
      </c>
      <c r="B69">
        <f t="shared" ca="1" si="3"/>
        <v>1</v>
      </c>
      <c r="C69">
        <f t="shared" ca="1" si="4"/>
        <v>6</v>
      </c>
      <c r="D69">
        <f t="shared" ca="1" si="5"/>
        <v>7</v>
      </c>
    </row>
    <row r="70" spans="1:4" x14ac:dyDescent="0.25">
      <c r="A70">
        <v>68</v>
      </c>
      <c r="B70">
        <f t="shared" ca="1" si="3"/>
        <v>1</v>
      </c>
      <c r="C70">
        <f t="shared" ca="1" si="4"/>
        <v>4</v>
      </c>
      <c r="D70">
        <f t="shared" ca="1" si="5"/>
        <v>5</v>
      </c>
    </row>
    <row r="71" spans="1:4" x14ac:dyDescent="0.25">
      <c r="A71">
        <v>69</v>
      </c>
      <c r="B71">
        <f t="shared" ca="1" si="3"/>
        <v>2</v>
      </c>
      <c r="C71">
        <f t="shared" ca="1" si="4"/>
        <v>2</v>
      </c>
      <c r="D71">
        <f t="shared" ca="1" si="5"/>
        <v>4</v>
      </c>
    </row>
    <row r="72" spans="1:4" x14ac:dyDescent="0.25">
      <c r="A72">
        <v>70</v>
      </c>
      <c r="B72">
        <f t="shared" ca="1" si="3"/>
        <v>1</v>
      </c>
      <c r="C72">
        <f t="shared" ca="1" si="4"/>
        <v>1</v>
      </c>
      <c r="D72">
        <f t="shared" ca="1" si="5"/>
        <v>2</v>
      </c>
    </row>
    <row r="73" spans="1:4" x14ac:dyDescent="0.25">
      <c r="A73">
        <v>71</v>
      </c>
      <c r="B73">
        <f t="shared" ca="1" si="3"/>
        <v>6</v>
      </c>
      <c r="C73">
        <f t="shared" ca="1" si="4"/>
        <v>3</v>
      </c>
      <c r="D73">
        <f t="shared" ca="1" si="5"/>
        <v>9</v>
      </c>
    </row>
    <row r="74" spans="1:4" x14ac:dyDescent="0.25">
      <c r="A74">
        <v>72</v>
      </c>
      <c r="B74">
        <f t="shared" ca="1" si="3"/>
        <v>6</v>
      </c>
      <c r="C74">
        <f t="shared" ca="1" si="4"/>
        <v>4</v>
      </c>
      <c r="D74">
        <f t="shared" ca="1" si="5"/>
        <v>10</v>
      </c>
    </row>
    <row r="75" spans="1:4" x14ac:dyDescent="0.25">
      <c r="A75">
        <v>73</v>
      </c>
      <c r="B75">
        <f t="shared" ca="1" si="3"/>
        <v>4</v>
      </c>
      <c r="C75">
        <f t="shared" ca="1" si="4"/>
        <v>2</v>
      </c>
      <c r="D75">
        <f t="shared" ca="1" si="5"/>
        <v>6</v>
      </c>
    </row>
    <row r="76" spans="1:4" x14ac:dyDescent="0.25">
      <c r="A76">
        <v>74</v>
      </c>
      <c r="B76">
        <f t="shared" ca="1" si="3"/>
        <v>3</v>
      </c>
      <c r="C76">
        <f t="shared" ca="1" si="4"/>
        <v>1</v>
      </c>
      <c r="D76">
        <f t="shared" ca="1" si="5"/>
        <v>4</v>
      </c>
    </row>
    <row r="77" spans="1:4" x14ac:dyDescent="0.25">
      <c r="A77">
        <v>75</v>
      </c>
      <c r="B77">
        <f t="shared" ca="1" si="3"/>
        <v>6</v>
      </c>
      <c r="C77">
        <f t="shared" ca="1" si="4"/>
        <v>6</v>
      </c>
      <c r="D77">
        <f t="shared" ca="1" si="5"/>
        <v>12</v>
      </c>
    </row>
    <row r="78" spans="1:4" x14ac:dyDescent="0.25">
      <c r="A78">
        <v>76</v>
      </c>
      <c r="B78">
        <f t="shared" ca="1" si="3"/>
        <v>6</v>
      </c>
      <c r="C78">
        <f t="shared" ca="1" si="4"/>
        <v>3</v>
      </c>
      <c r="D78">
        <f t="shared" ca="1" si="5"/>
        <v>9</v>
      </c>
    </row>
    <row r="79" spans="1:4" x14ac:dyDescent="0.25">
      <c r="A79">
        <v>77</v>
      </c>
      <c r="B79">
        <f t="shared" ca="1" si="3"/>
        <v>4</v>
      </c>
      <c r="C79">
        <f t="shared" ca="1" si="4"/>
        <v>2</v>
      </c>
      <c r="D79">
        <f t="shared" ca="1" si="5"/>
        <v>6</v>
      </c>
    </row>
    <row r="80" spans="1:4" x14ac:dyDescent="0.25">
      <c r="A80">
        <v>78</v>
      </c>
      <c r="B80">
        <f t="shared" ca="1" si="3"/>
        <v>1</v>
      </c>
      <c r="C80">
        <f t="shared" ca="1" si="4"/>
        <v>5</v>
      </c>
      <c r="D80">
        <f t="shared" ca="1" si="5"/>
        <v>6</v>
      </c>
    </row>
    <row r="81" spans="1:4" x14ac:dyDescent="0.25">
      <c r="A81">
        <v>79</v>
      </c>
      <c r="B81">
        <f t="shared" ca="1" si="3"/>
        <v>5</v>
      </c>
      <c r="C81">
        <f t="shared" ca="1" si="4"/>
        <v>1</v>
      </c>
      <c r="D81">
        <f t="shared" ca="1" si="5"/>
        <v>6</v>
      </c>
    </row>
    <row r="82" spans="1:4" x14ac:dyDescent="0.25">
      <c r="A82">
        <v>80</v>
      </c>
      <c r="B82">
        <f t="shared" ca="1" si="3"/>
        <v>2</v>
      </c>
      <c r="C82">
        <f t="shared" ca="1" si="4"/>
        <v>2</v>
      </c>
      <c r="D82">
        <f t="shared" ca="1" si="5"/>
        <v>4</v>
      </c>
    </row>
    <row r="83" spans="1:4" x14ac:dyDescent="0.25">
      <c r="A83">
        <v>81</v>
      </c>
      <c r="B83">
        <f t="shared" ca="1" si="3"/>
        <v>5</v>
      </c>
      <c r="C83">
        <f t="shared" ca="1" si="4"/>
        <v>4</v>
      </c>
      <c r="D83">
        <f t="shared" ca="1" si="5"/>
        <v>9</v>
      </c>
    </row>
    <row r="84" spans="1:4" x14ac:dyDescent="0.25">
      <c r="A84">
        <v>82</v>
      </c>
      <c r="B84">
        <f t="shared" ca="1" si="3"/>
        <v>6</v>
      </c>
      <c r="C84">
        <f t="shared" ca="1" si="4"/>
        <v>1</v>
      </c>
      <c r="D84">
        <f t="shared" ca="1" si="5"/>
        <v>7</v>
      </c>
    </row>
    <row r="85" spans="1:4" x14ac:dyDescent="0.25">
      <c r="A85">
        <v>83</v>
      </c>
      <c r="B85">
        <f t="shared" ca="1" si="3"/>
        <v>1</v>
      </c>
      <c r="C85">
        <f t="shared" ca="1" si="4"/>
        <v>6</v>
      </c>
      <c r="D85">
        <f t="shared" ca="1" si="5"/>
        <v>7</v>
      </c>
    </row>
    <row r="86" spans="1:4" x14ac:dyDescent="0.25">
      <c r="A86">
        <v>84</v>
      </c>
      <c r="B86">
        <f t="shared" ca="1" si="3"/>
        <v>4</v>
      </c>
      <c r="C86">
        <f t="shared" ca="1" si="4"/>
        <v>1</v>
      </c>
      <c r="D86">
        <f t="shared" ca="1" si="5"/>
        <v>5</v>
      </c>
    </row>
    <row r="87" spans="1:4" x14ac:dyDescent="0.25">
      <c r="A87">
        <v>85</v>
      </c>
      <c r="B87">
        <f t="shared" ca="1" si="3"/>
        <v>5</v>
      </c>
      <c r="C87">
        <f t="shared" ca="1" si="4"/>
        <v>5</v>
      </c>
      <c r="D87">
        <f t="shared" ca="1" si="5"/>
        <v>10</v>
      </c>
    </row>
    <row r="88" spans="1:4" x14ac:dyDescent="0.25">
      <c r="A88">
        <v>86</v>
      </c>
      <c r="B88">
        <f t="shared" ca="1" si="3"/>
        <v>3</v>
      </c>
      <c r="C88">
        <f t="shared" ca="1" si="4"/>
        <v>4</v>
      </c>
      <c r="D88">
        <f t="shared" ca="1" si="5"/>
        <v>7</v>
      </c>
    </row>
    <row r="89" spans="1:4" x14ac:dyDescent="0.25">
      <c r="A89">
        <v>87</v>
      </c>
      <c r="B89">
        <f t="shared" ca="1" si="3"/>
        <v>2</v>
      </c>
      <c r="C89">
        <f t="shared" ca="1" si="4"/>
        <v>3</v>
      </c>
      <c r="D89">
        <f t="shared" ca="1" si="5"/>
        <v>5</v>
      </c>
    </row>
    <row r="90" spans="1:4" x14ac:dyDescent="0.25">
      <c r="A90">
        <v>88</v>
      </c>
      <c r="B90">
        <f t="shared" ca="1" si="3"/>
        <v>5</v>
      </c>
      <c r="C90">
        <f t="shared" ca="1" si="4"/>
        <v>6</v>
      </c>
      <c r="D90">
        <f t="shared" ca="1" si="5"/>
        <v>11</v>
      </c>
    </row>
    <row r="91" spans="1:4" x14ac:dyDescent="0.25">
      <c r="A91">
        <v>89</v>
      </c>
      <c r="B91">
        <f t="shared" ca="1" si="3"/>
        <v>1</v>
      </c>
      <c r="C91">
        <f t="shared" ca="1" si="4"/>
        <v>6</v>
      </c>
      <c r="D91">
        <f t="shared" ca="1" si="5"/>
        <v>7</v>
      </c>
    </row>
    <row r="92" spans="1:4" x14ac:dyDescent="0.25">
      <c r="A92">
        <v>90</v>
      </c>
      <c r="B92">
        <f t="shared" ca="1" si="3"/>
        <v>2</v>
      </c>
      <c r="C92">
        <f t="shared" ca="1" si="4"/>
        <v>6</v>
      </c>
      <c r="D92">
        <f t="shared" ca="1" si="5"/>
        <v>8</v>
      </c>
    </row>
    <row r="93" spans="1:4" x14ac:dyDescent="0.25">
      <c r="A93">
        <v>91</v>
      </c>
      <c r="B93">
        <f t="shared" ca="1" si="3"/>
        <v>3</v>
      </c>
      <c r="C93">
        <f t="shared" ca="1" si="4"/>
        <v>1</v>
      </c>
      <c r="D93">
        <f t="shared" ca="1" si="5"/>
        <v>4</v>
      </c>
    </row>
    <row r="94" spans="1:4" x14ac:dyDescent="0.25">
      <c r="A94">
        <v>92</v>
      </c>
      <c r="B94">
        <f t="shared" ca="1" si="3"/>
        <v>6</v>
      </c>
      <c r="C94">
        <f t="shared" ca="1" si="4"/>
        <v>1</v>
      </c>
      <c r="D94">
        <f t="shared" ca="1" si="5"/>
        <v>7</v>
      </c>
    </row>
    <row r="95" spans="1:4" x14ac:dyDescent="0.25">
      <c r="A95">
        <v>93</v>
      </c>
      <c r="B95">
        <f t="shared" ca="1" si="3"/>
        <v>3</v>
      </c>
      <c r="C95">
        <f t="shared" ca="1" si="4"/>
        <v>1</v>
      </c>
      <c r="D95">
        <f t="shared" ca="1" si="5"/>
        <v>4</v>
      </c>
    </row>
    <row r="96" spans="1:4" x14ac:dyDescent="0.25">
      <c r="A96">
        <v>94</v>
      </c>
      <c r="B96">
        <f t="shared" ca="1" si="3"/>
        <v>2</v>
      </c>
      <c r="C96">
        <f t="shared" ca="1" si="4"/>
        <v>1</v>
      </c>
      <c r="D96">
        <f t="shared" ca="1" si="5"/>
        <v>3</v>
      </c>
    </row>
    <row r="97" spans="1:4" x14ac:dyDescent="0.25">
      <c r="A97">
        <v>95</v>
      </c>
      <c r="B97">
        <f t="shared" ca="1" si="3"/>
        <v>5</v>
      </c>
      <c r="C97">
        <f t="shared" ca="1" si="4"/>
        <v>4</v>
      </c>
      <c r="D97">
        <f t="shared" ca="1" si="5"/>
        <v>9</v>
      </c>
    </row>
    <row r="98" spans="1:4" x14ac:dyDescent="0.25">
      <c r="A98">
        <v>96</v>
      </c>
      <c r="B98">
        <f t="shared" ca="1" si="3"/>
        <v>6</v>
      </c>
      <c r="C98">
        <f t="shared" ca="1" si="4"/>
        <v>2</v>
      </c>
      <c r="D98">
        <f t="shared" ca="1" si="5"/>
        <v>8</v>
      </c>
    </row>
    <row r="99" spans="1:4" x14ac:dyDescent="0.25">
      <c r="A99">
        <v>97</v>
      </c>
      <c r="B99">
        <f t="shared" ca="1" si="3"/>
        <v>3</v>
      </c>
      <c r="C99">
        <f t="shared" ca="1" si="4"/>
        <v>6</v>
      </c>
      <c r="D99">
        <f t="shared" ca="1" si="5"/>
        <v>9</v>
      </c>
    </row>
    <row r="100" spans="1:4" x14ac:dyDescent="0.25">
      <c r="A100">
        <v>98</v>
      </c>
      <c r="B100">
        <f t="shared" ca="1" si="3"/>
        <v>2</v>
      </c>
      <c r="C100">
        <f t="shared" ca="1" si="4"/>
        <v>3</v>
      </c>
      <c r="D100">
        <f t="shared" ca="1" si="5"/>
        <v>5</v>
      </c>
    </row>
    <row r="101" spans="1:4" x14ac:dyDescent="0.25">
      <c r="A101">
        <v>99</v>
      </c>
      <c r="B101">
        <f t="shared" ca="1" si="3"/>
        <v>5</v>
      </c>
      <c r="C101">
        <f t="shared" ca="1" si="4"/>
        <v>2</v>
      </c>
      <c r="D101">
        <f t="shared" ca="1" si="5"/>
        <v>7</v>
      </c>
    </row>
    <row r="102" spans="1:4" x14ac:dyDescent="0.25">
      <c r="A102">
        <v>100</v>
      </c>
      <c r="B102">
        <f t="shared" ca="1" si="3"/>
        <v>5</v>
      </c>
      <c r="C102">
        <f t="shared" ca="1" si="4"/>
        <v>4</v>
      </c>
      <c r="D102">
        <f t="shared" ca="1" si="5"/>
        <v>9</v>
      </c>
    </row>
    <row r="103" spans="1:4" x14ac:dyDescent="0.25">
      <c r="A103">
        <v>101</v>
      </c>
      <c r="B103">
        <f t="shared" ca="1" si="3"/>
        <v>3</v>
      </c>
      <c r="C103">
        <f t="shared" ca="1" si="4"/>
        <v>6</v>
      </c>
      <c r="D103">
        <f t="shared" ca="1" si="5"/>
        <v>9</v>
      </c>
    </row>
    <row r="104" spans="1:4" x14ac:dyDescent="0.25">
      <c r="A104">
        <v>102</v>
      </c>
      <c r="B104">
        <f t="shared" ca="1" si="3"/>
        <v>4</v>
      </c>
      <c r="C104">
        <f t="shared" ca="1" si="4"/>
        <v>1</v>
      </c>
      <c r="D104">
        <f t="shared" ca="1" si="5"/>
        <v>5</v>
      </c>
    </row>
    <row r="105" spans="1:4" x14ac:dyDescent="0.25">
      <c r="A105">
        <v>103</v>
      </c>
      <c r="B105">
        <f t="shared" ca="1" si="3"/>
        <v>6</v>
      </c>
      <c r="C105">
        <f t="shared" ca="1" si="4"/>
        <v>5</v>
      </c>
      <c r="D105">
        <f t="shared" ca="1" si="5"/>
        <v>11</v>
      </c>
    </row>
    <row r="106" spans="1:4" x14ac:dyDescent="0.25">
      <c r="A106">
        <v>104</v>
      </c>
      <c r="B106">
        <f t="shared" ca="1" si="3"/>
        <v>4</v>
      </c>
      <c r="C106">
        <f t="shared" ca="1" si="4"/>
        <v>1</v>
      </c>
      <c r="D106">
        <f t="shared" ca="1" si="5"/>
        <v>5</v>
      </c>
    </row>
    <row r="107" spans="1:4" x14ac:dyDescent="0.25">
      <c r="A107">
        <v>105</v>
      </c>
      <c r="B107">
        <f t="shared" ca="1" si="3"/>
        <v>3</v>
      </c>
      <c r="C107">
        <f t="shared" ca="1" si="4"/>
        <v>4</v>
      </c>
      <c r="D107">
        <f t="shared" ca="1" si="5"/>
        <v>7</v>
      </c>
    </row>
    <row r="108" spans="1:4" x14ac:dyDescent="0.25">
      <c r="A108">
        <v>106</v>
      </c>
      <c r="B108">
        <f t="shared" ca="1" si="3"/>
        <v>4</v>
      </c>
      <c r="C108">
        <f t="shared" ca="1" si="4"/>
        <v>1</v>
      </c>
      <c r="D108">
        <f t="shared" ca="1" si="5"/>
        <v>5</v>
      </c>
    </row>
    <row r="109" spans="1:4" x14ac:dyDescent="0.25">
      <c r="A109">
        <v>107</v>
      </c>
      <c r="B109">
        <f t="shared" ca="1" si="3"/>
        <v>2</v>
      </c>
      <c r="C109">
        <f t="shared" ca="1" si="4"/>
        <v>4</v>
      </c>
      <c r="D109">
        <f t="shared" ca="1" si="5"/>
        <v>6</v>
      </c>
    </row>
    <row r="110" spans="1:4" x14ac:dyDescent="0.25">
      <c r="A110">
        <v>108</v>
      </c>
      <c r="B110">
        <f t="shared" ca="1" si="3"/>
        <v>1</v>
      </c>
      <c r="C110">
        <f t="shared" ca="1" si="4"/>
        <v>6</v>
      </c>
      <c r="D110">
        <f t="shared" ca="1" si="5"/>
        <v>7</v>
      </c>
    </row>
    <row r="111" spans="1:4" x14ac:dyDescent="0.25">
      <c r="A111">
        <v>109</v>
      </c>
      <c r="B111">
        <f t="shared" ca="1" si="3"/>
        <v>2</v>
      </c>
      <c r="C111">
        <f t="shared" ca="1" si="4"/>
        <v>4</v>
      </c>
      <c r="D111">
        <f t="shared" ca="1" si="5"/>
        <v>6</v>
      </c>
    </row>
    <row r="112" spans="1:4" x14ac:dyDescent="0.25">
      <c r="A112">
        <v>110</v>
      </c>
      <c r="B112">
        <f t="shared" ca="1" si="3"/>
        <v>4</v>
      </c>
      <c r="C112">
        <f t="shared" ca="1" si="4"/>
        <v>5</v>
      </c>
      <c r="D112">
        <f t="shared" ca="1" si="5"/>
        <v>9</v>
      </c>
    </row>
    <row r="113" spans="1:4" x14ac:dyDescent="0.25">
      <c r="A113">
        <v>111</v>
      </c>
      <c r="B113">
        <f t="shared" ca="1" si="3"/>
        <v>1</v>
      </c>
      <c r="C113">
        <f t="shared" ca="1" si="4"/>
        <v>1</v>
      </c>
      <c r="D113">
        <f t="shared" ca="1" si="5"/>
        <v>2</v>
      </c>
    </row>
    <row r="114" spans="1:4" x14ac:dyDescent="0.25">
      <c r="A114">
        <v>112</v>
      </c>
      <c r="B114">
        <f t="shared" ca="1" si="3"/>
        <v>3</v>
      </c>
      <c r="C114">
        <f t="shared" ca="1" si="4"/>
        <v>1</v>
      </c>
      <c r="D114">
        <f t="shared" ca="1" si="5"/>
        <v>4</v>
      </c>
    </row>
    <row r="115" spans="1:4" x14ac:dyDescent="0.25">
      <c r="A115">
        <v>113</v>
      </c>
      <c r="B115">
        <f t="shared" ca="1" si="3"/>
        <v>4</v>
      </c>
      <c r="C115">
        <f t="shared" ca="1" si="4"/>
        <v>1</v>
      </c>
      <c r="D115">
        <f t="shared" ca="1" si="5"/>
        <v>5</v>
      </c>
    </row>
    <row r="116" spans="1:4" x14ac:dyDescent="0.25">
      <c r="A116">
        <v>114</v>
      </c>
      <c r="B116">
        <f t="shared" ca="1" si="3"/>
        <v>2</v>
      </c>
      <c r="C116">
        <f t="shared" ca="1" si="4"/>
        <v>3</v>
      </c>
      <c r="D116">
        <f t="shared" ca="1" si="5"/>
        <v>5</v>
      </c>
    </row>
    <row r="117" spans="1:4" x14ac:dyDescent="0.25">
      <c r="A117">
        <v>115</v>
      </c>
      <c r="B117">
        <f t="shared" ca="1" si="3"/>
        <v>6</v>
      </c>
      <c r="C117">
        <f t="shared" ca="1" si="4"/>
        <v>6</v>
      </c>
      <c r="D117">
        <f t="shared" ca="1" si="5"/>
        <v>12</v>
      </c>
    </row>
    <row r="118" spans="1:4" x14ac:dyDescent="0.25">
      <c r="A118">
        <v>116</v>
      </c>
      <c r="B118">
        <f t="shared" ca="1" si="3"/>
        <v>1</v>
      </c>
      <c r="C118">
        <f t="shared" ca="1" si="4"/>
        <v>4</v>
      </c>
      <c r="D118">
        <f t="shared" ca="1" si="5"/>
        <v>5</v>
      </c>
    </row>
    <row r="119" spans="1:4" x14ac:dyDescent="0.25">
      <c r="A119">
        <v>117</v>
      </c>
      <c r="B119">
        <f t="shared" ca="1" si="3"/>
        <v>2</v>
      </c>
      <c r="C119">
        <f t="shared" ca="1" si="4"/>
        <v>3</v>
      </c>
      <c r="D119">
        <f t="shared" ca="1" si="5"/>
        <v>5</v>
      </c>
    </row>
    <row r="120" spans="1:4" x14ac:dyDescent="0.25">
      <c r="A120">
        <v>118</v>
      </c>
      <c r="B120">
        <f t="shared" ca="1" si="3"/>
        <v>5</v>
      </c>
      <c r="C120">
        <f t="shared" ca="1" si="4"/>
        <v>6</v>
      </c>
      <c r="D120">
        <f t="shared" ca="1" si="5"/>
        <v>11</v>
      </c>
    </row>
    <row r="121" spans="1:4" x14ac:dyDescent="0.25">
      <c r="A121">
        <v>119</v>
      </c>
      <c r="B121">
        <f t="shared" ca="1" si="3"/>
        <v>3</v>
      </c>
      <c r="C121">
        <f t="shared" ca="1" si="4"/>
        <v>1</v>
      </c>
      <c r="D121">
        <f t="shared" ca="1" si="5"/>
        <v>4</v>
      </c>
    </row>
    <row r="122" spans="1:4" x14ac:dyDescent="0.25">
      <c r="A122">
        <v>120</v>
      </c>
      <c r="B122">
        <f t="shared" ca="1" si="3"/>
        <v>6</v>
      </c>
      <c r="C122">
        <f t="shared" ca="1" si="4"/>
        <v>2</v>
      </c>
      <c r="D122">
        <f t="shared" ca="1" si="5"/>
        <v>8</v>
      </c>
    </row>
    <row r="123" spans="1:4" x14ac:dyDescent="0.25">
      <c r="A123">
        <v>121</v>
      </c>
      <c r="B123">
        <f t="shared" ca="1" si="3"/>
        <v>3</v>
      </c>
      <c r="C123">
        <f t="shared" ca="1" si="4"/>
        <v>6</v>
      </c>
      <c r="D123">
        <f t="shared" ca="1" si="5"/>
        <v>9</v>
      </c>
    </row>
    <row r="124" spans="1:4" x14ac:dyDescent="0.25">
      <c r="A124">
        <v>122</v>
      </c>
      <c r="B124">
        <f t="shared" ca="1" si="3"/>
        <v>6</v>
      </c>
      <c r="C124">
        <f t="shared" ca="1" si="4"/>
        <v>4</v>
      </c>
      <c r="D124">
        <f t="shared" ca="1" si="5"/>
        <v>10</v>
      </c>
    </row>
    <row r="125" spans="1:4" x14ac:dyDescent="0.25">
      <c r="A125">
        <v>123</v>
      </c>
      <c r="B125">
        <f t="shared" ca="1" si="3"/>
        <v>4</v>
      </c>
      <c r="C125">
        <f t="shared" ca="1" si="4"/>
        <v>4</v>
      </c>
      <c r="D125">
        <f t="shared" ca="1" si="5"/>
        <v>8</v>
      </c>
    </row>
    <row r="126" spans="1:4" x14ac:dyDescent="0.25">
      <c r="A126">
        <v>124</v>
      </c>
      <c r="B126">
        <f t="shared" ca="1" si="3"/>
        <v>4</v>
      </c>
      <c r="C126">
        <f t="shared" ca="1" si="4"/>
        <v>2</v>
      </c>
      <c r="D126">
        <f t="shared" ca="1" si="5"/>
        <v>6</v>
      </c>
    </row>
    <row r="127" spans="1:4" x14ac:dyDescent="0.25">
      <c r="A127">
        <v>125</v>
      </c>
      <c r="B127">
        <f t="shared" ca="1" si="3"/>
        <v>4</v>
      </c>
      <c r="C127">
        <f t="shared" ca="1" si="4"/>
        <v>2</v>
      </c>
      <c r="D127">
        <f t="shared" ca="1" si="5"/>
        <v>6</v>
      </c>
    </row>
    <row r="128" spans="1:4" x14ac:dyDescent="0.25">
      <c r="A128">
        <v>126</v>
      </c>
      <c r="B128">
        <f t="shared" ca="1" si="3"/>
        <v>2</v>
      </c>
      <c r="C128">
        <f t="shared" ca="1" si="4"/>
        <v>2</v>
      </c>
      <c r="D128">
        <f t="shared" ca="1" si="5"/>
        <v>4</v>
      </c>
    </row>
    <row r="129" spans="1:4" x14ac:dyDescent="0.25">
      <c r="A129">
        <v>127</v>
      </c>
      <c r="B129">
        <f t="shared" ca="1" si="3"/>
        <v>5</v>
      </c>
      <c r="C129">
        <f t="shared" ca="1" si="4"/>
        <v>3</v>
      </c>
      <c r="D129">
        <f t="shared" ca="1" si="5"/>
        <v>8</v>
      </c>
    </row>
    <row r="130" spans="1:4" x14ac:dyDescent="0.25">
      <c r="A130">
        <v>128</v>
      </c>
      <c r="B130">
        <f t="shared" ca="1" si="3"/>
        <v>5</v>
      </c>
      <c r="C130">
        <f t="shared" ca="1" si="4"/>
        <v>1</v>
      </c>
      <c r="D130">
        <f t="shared" ca="1" si="5"/>
        <v>6</v>
      </c>
    </row>
    <row r="131" spans="1:4" x14ac:dyDescent="0.25">
      <c r="A131">
        <v>129</v>
      </c>
      <c r="B131">
        <f t="shared" ca="1" si="3"/>
        <v>1</v>
      </c>
      <c r="C131">
        <f t="shared" ca="1" si="4"/>
        <v>3</v>
      </c>
      <c r="D131">
        <f t="shared" ca="1" si="5"/>
        <v>4</v>
      </c>
    </row>
    <row r="132" spans="1:4" x14ac:dyDescent="0.25">
      <c r="A132">
        <v>130</v>
      </c>
      <c r="B132">
        <f t="shared" ref="B132:B195" ca="1" si="6">VLOOKUP(RAND(),$G$3:$I$8,3)</f>
        <v>2</v>
      </c>
      <c r="C132">
        <f t="shared" ref="C132:C195" ca="1" si="7">VLOOKUP(RAND(), $G$3:$I$8, 3)</f>
        <v>5</v>
      </c>
      <c r="D132">
        <f t="shared" ref="D132:D195" ca="1" si="8">B132+C132</f>
        <v>7</v>
      </c>
    </row>
    <row r="133" spans="1:4" x14ac:dyDescent="0.25">
      <c r="A133">
        <v>131</v>
      </c>
      <c r="B133">
        <f t="shared" ca="1" si="6"/>
        <v>5</v>
      </c>
      <c r="C133">
        <f t="shared" ca="1" si="7"/>
        <v>6</v>
      </c>
      <c r="D133">
        <f t="shared" ca="1" si="8"/>
        <v>11</v>
      </c>
    </row>
    <row r="134" spans="1:4" x14ac:dyDescent="0.25">
      <c r="A134">
        <v>132</v>
      </c>
      <c r="B134">
        <f t="shared" ca="1" si="6"/>
        <v>3</v>
      </c>
      <c r="C134">
        <f t="shared" ca="1" si="7"/>
        <v>1</v>
      </c>
      <c r="D134">
        <f t="shared" ca="1" si="8"/>
        <v>4</v>
      </c>
    </row>
    <row r="135" spans="1:4" x14ac:dyDescent="0.25">
      <c r="A135">
        <v>133</v>
      </c>
      <c r="B135">
        <f t="shared" ca="1" si="6"/>
        <v>3</v>
      </c>
      <c r="C135">
        <f t="shared" ca="1" si="7"/>
        <v>5</v>
      </c>
      <c r="D135">
        <f t="shared" ca="1" si="8"/>
        <v>8</v>
      </c>
    </row>
    <row r="136" spans="1:4" x14ac:dyDescent="0.25">
      <c r="A136">
        <v>134</v>
      </c>
      <c r="B136">
        <f t="shared" ca="1" si="6"/>
        <v>5</v>
      </c>
      <c r="C136">
        <f t="shared" ca="1" si="7"/>
        <v>5</v>
      </c>
      <c r="D136">
        <f t="shared" ca="1" si="8"/>
        <v>10</v>
      </c>
    </row>
    <row r="137" spans="1:4" x14ac:dyDescent="0.25">
      <c r="A137">
        <v>135</v>
      </c>
      <c r="B137">
        <f t="shared" ca="1" si="6"/>
        <v>6</v>
      </c>
      <c r="C137">
        <f t="shared" ca="1" si="7"/>
        <v>2</v>
      </c>
      <c r="D137">
        <f t="shared" ca="1" si="8"/>
        <v>8</v>
      </c>
    </row>
    <row r="138" spans="1:4" x14ac:dyDescent="0.25">
      <c r="A138">
        <v>136</v>
      </c>
      <c r="B138">
        <f t="shared" ca="1" si="6"/>
        <v>1</v>
      </c>
      <c r="C138">
        <f t="shared" ca="1" si="7"/>
        <v>6</v>
      </c>
      <c r="D138">
        <f t="shared" ca="1" si="8"/>
        <v>7</v>
      </c>
    </row>
    <row r="139" spans="1:4" x14ac:dyDescent="0.25">
      <c r="A139">
        <v>137</v>
      </c>
      <c r="B139">
        <f t="shared" ca="1" si="6"/>
        <v>1</v>
      </c>
      <c r="C139">
        <f t="shared" ca="1" si="7"/>
        <v>6</v>
      </c>
      <c r="D139">
        <f t="shared" ca="1" si="8"/>
        <v>7</v>
      </c>
    </row>
    <row r="140" spans="1:4" x14ac:dyDescent="0.25">
      <c r="A140">
        <v>138</v>
      </c>
      <c r="B140">
        <f t="shared" ca="1" si="6"/>
        <v>2</v>
      </c>
      <c r="C140">
        <f t="shared" ca="1" si="7"/>
        <v>2</v>
      </c>
      <c r="D140">
        <f t="shared" ca="1" si="8"/>
        <v>4</v>
      </c>
    </row>
    <row r="141" spans="1:4" x14ac:dyDescent="0.25">
      <c r="A141">
        <v>139</v>
      </c>
      <c r="B141">
        <f t="shared" ca="1" si="6"/>
        <v>2</v>
      </c>
      <c r="C141">
        <f t="shared" ca="1" si="7"/>
        <v>2</v>
      </c>
      <c r="D141">
        <f t="shared" ca="1" si="8"/>
        <v>4</v>
      </c>
    </row>
    <row r="142" spans="1:4" x14ac:dyDescent="0.25">
      <c r="A142">
        <v>140</v>
      </c>
      <c r="B142">
        <f t="shared" ca="1" si="6"/>
        <v>2</v>
      </c>
      <c r="C142">
        <f t="shared" ca="1" si="7"/>
        <v>1</v>
      </c>
      <c r="D142">
        <f t="shared" ca="1" si="8"/>
        <v>3</v>
      </c>
    </row>
    <row r="143" spans="1:4" x14ac:dyDescent="0.25">
      <c r="A143">
        <v>141</v>
      </c>
      <c r="B143">
        <f t="shared" ca="1" si="6"/>
        <v>5</v>
      </c>
      <c r="C143">
        <f t="shared" ca="1" si="7"/>
        <v>2</v>
      </c>
      <c r="D143">
        <f t="shared" ca="1" si="8"/>
        <v>7</v>
      </c>
    </row>
    <row r="144" spans="1:4" x14ac:dyDescent="0.25">
      <c r="A144">
        <v>142</v>
      </c>
      <c r="B144">
        <f t="shared" ca="1" si="6"/>
        <v>4</v>
      </c>
      <c r="C144">
        <f t="shared" ca="1" si="7"/>
        <v>4</v>
      </c>
      <c r="D144">
        <f t="shared" ca="1" si="8"/>
        <v>8</v>
      </c>
    </row>
    <row r="145" spans="1:4" x14ac:dyDescent="0.25">
      <c r="A145">
        <v>143</v>
      </c>
      <c r="B145">
        <f t="shared" ca="1" si="6"/>
        <v>2</v>
      </c>
      <c r="C145">
        <f t="shared" ca="1" si="7"/>
        <v>4</v>
      </c>
      <c r="D145">
        <f t="shared" ca="1" si="8"/>
        <v>6</v>
      </c>
    </row>
    <row r="146" spans="1:4" x14ac:dyDescent="0.25">
      <c r="A146">
        <v>144</v>
      </c>
      <c r="B146">
        <f t="shared" ca="1" si="6"/>
        <v>6</v>
      </c>
      <c r="C146">
        <f t="shared" ca="1" si="7"/>
        <v>4</v>
      </c>
      <c r="D146">
        <f t="shared" ca="1" si="8"/>
        <v>10</v>
      </c>
    </row>
    <row r="147" spans="1:4" x14ac:dyDescent="0.25">
      <c r="A147">
        <v>145</v>
      </c>
      <c r="B147">
        <f t="shared" ca="1" si="6"/>
        <v>1</v>
      </c>
      <c r="C147">
        <f t="shared" ca="1" si="7"/>
        <v>1</v>
      </c>
      <c r="D147">
        <f t="shared" ca="1" si="8"/>
        <v>2</v>
      </c>
    </row>
    <row r="148" spans="1:4" x14ac:dyDescent="0.25">
      <c r="A148">
        <v>146</v>
      </c>
      <c r="B148">
        <f t="shared" ca="1" si="6"/>
        <v>5</v>
      </c>
      <c r="C148">
        <f t="shared" ca="1" si="7"/>
        <v>2</v>
      </c>
      <c r="D148">
        <f t="shared" ca="1" si="8"/>
        <v>7</v>
      </c>
    </row>
    <row r="149" spans="1:4" x14ac:dyDescent="0.25">
      <c r="A149">
        <v>147</v>
      </c>
      <c r="B149">
        <f t="shared" ca="1" si="6"/>
        <v>3</v>
      </c>
      <c r="C149">
        <f t="shared" ca="1" si="7"/>
        <v>1</v>
      </c>
      <c r="D149">
        <f t="shared" ca="1" si="8"/>
        <v>4</v>
      </c>
    </row>
    <row r="150" spans="1:4" x14ac:dyDescent="0.25">
      <c r="A150">
        <v>148</v>
      </c>
      <c r="B150">
        <f t="shared" ca="1" si="6"/>
        <v>5</v>
      </c>
      <c r="C150">
        <f t="shared" ca="1" si="7"/>
        <v>6</v>
      </c>
      <c r="D150">
        <f t="shared" ca="1" si="8"/>
        <v>11</v>
      </c>
    </row>
    <row r="151" spans="1:4" x14ac:dyDescent="0.25">
      <c r="A151">
        <v>149</v>
      </c>
      <c r="B151">
        <f t="shared" ca="1" si="6"/>
        <v>5</v>
      </c>
      <c r="C151">
        <f t="shared" ca="1" si="7"/>
        <v>1</v>
      </c>
      <c r="D151">
        <f t="shared" ca="1" si="8"/>
        <v>6</v>
      </c>
    </row>
    <row r="152" spans="1:4" x14ac:dyDescent="0.25">
      <c r="A152">
        <v>150</v>
      </c>
      <c r="B152">
        <f t="shared" ca="1" si="6"/>
        <v>3</v>
      </c>
      <c r="C152">
        <f t="shared" ca="1" si="7"/>
        <v>2</v>
      </c>
      <c r="D152">
        <f t="shared" ca="1" si="8"/>
        <v>5</v>
      </c>
    </row>
    <row r="153" spans="1:4" x14ac:dyDescent="0.25">
      <c r="A153">
        <v>151</v>
      </c>
      <c r="B153">
        <f t="shared" ca="1" si="6"/>
        <v>5</v>
      </c>
      <c r="C153">
        <f t="shared" ca="1" si="7"/>
        <v>4</v>
      </c>
      <c r="D153">
        <f t="shared" ca="1" si="8"/>
        <v>9</v>
      </c>
    </row>
    <row r="154" spans="1:4" x14ac:dyDescent="0.25">
      <c r="A154">
        <v>152</v>
      </c>
      <c r="B154">
        <f t="shared" ca="1" si="6"/>
        <v>2</v>
      </c>
      <c r="C154">
        <f t="shared" ca="1" si="7"/>
        <v>3</v>
      </c>
      <c r="D154">
        <f t="shared" ca="1" si="8"/>
        <v>5</v>
      </c>
    </row>
    <row r="155" spans="1:4" x14ac:dyDescent="0.25">
      <c r="A155">
        <v>153</v>
      </c>
      <c r="B155">
        <f t="shared" ca="1" si="6"/>
        <v>1</v>
      </c>
      <c r="C155">
        <f t="shared" ca="1" si="7"/>
        <v>6</v>
      </c>
      <c r="D155">
        <f t="shared" ca="1" si="8"/>
        <v>7</v>
      </c>
    </row>
    <row r="156" spans="1:4" x14ac:dyDescent="0.25">
      <c r="A156">
        <v>154</v>
      </c>
      <c r="B156">
        <f t="shared" ca="1" si="6"/>
        <v>6</v>
      </c>
      <c r="C156">
        <f t="shared" ca="1" si="7"/>
        <v>1</v>
      </c>
      <c r="D156">
        <f t="shared" ca="1" si="8"/>
        <v>7</v>
      </c>
    </row>
    <row r="157" spans="1:4" x14ac:dyDescent="0.25">
      <c r="A157">
        <v>155</v>
      </c>
      <c r="B157">
        <f t="shared" ca="1" si="6"/>
        <v>3</v>
      </c>
      <c r="C157">
        <f t="shared" ca="1" si="7"/>
        <v>1</v>
      </c>
      <c r="D157">
        <f t="shared" ca="1" si="8"/>
        <v>4</v>
      </c>
    </row>
    <row r="158" spans="1:4" x14ac:dyDescent="0.25">
      <c r="A158">
        <v>156</v>
      </c>
      <c r="B158">
        <f t="shared" ca="1" si="6"/>
        <v>1</v>
      </c>
      <c r="C158">
        <f t="shared" ca="1" si="7"/>
        <v>3</v>
      </c>
      <c r="D158">
        <f t="shared" ca="1" si="8"/>
        <v>4</v>
      </c>
    </row>
    <row r="159" spans="1:4" x14ac:dyDescent="0.25">
      <c r="A159">
        <v>157</v>
      </c>
      <c r="B159">
        <f t="shared" ca="1" si="6"/>
        <v>6</v>
      </c>
      <c r="C159">
        <f t="shared" ca="1" si="7"/>
        <v>2</v>
      </c>
      <c r="D159">
        <f t="shared" ca="1" si="8"/>
        <v>8</v>
      </c>
    </row>
    <row r="160" spans="1:4" x14ac:dyDescent="0.25">
      <c r="A160">
        <v>158</v>
      </c>
      <c r="B160">
        <f t="shared" ca="1" si="6"/>
        <v>1</v>
      </c>
      <c r="C160">
        <f t="shared" ca="1" si="7"/>
        <v>3</v>
      </c>
      <c r="D160">
        <f t="shared" ca="1" si="8"/>
        <v>4</v>
      </c>
    </row>
    <row r="161" spans="1:4" x14ac:dyDescent="0.25">
      <c r="A161">
        <v>159</v>
      </c>
      <c r="B161">
        <f t="shared" ca="1" si="6"/>
        <v>5</v>
      </c>
      <c r="C161">
        <f t="shared" ca="1" si="7"/>
        <v>2</v>
      </c>
      <c r="D161">
        <f t="shared" ca="1" si="8"/>
        <v>7</v>
      </c>
    </row>
    <row r="162" spans="1:4" x14ac:dyDescent="0.25">
      <c r="A162">
        <v>160</v>
      </c>
      <c r="B162">
        <f t="shared" ca="1" si="6"/>
        <v>6</v>
      </c>
      <c r="C162">
        <f t="shared" ca="1" si="7"/>
        <v>2</v>
      </c>
      <c r="D162">
        <f t="shared" ca="1" si="8"/>
        <v>8</v>
      </c>
    </row>
    <row r="163" spans="1:4" x14ac:dyDescent="0.25">
      <c r="A163">
        <v>161</v>
      </c>
      <c r="B163">
        <f t="shared" ca="1" si="6"/>
        <v>1</v>
      </c>
      <c r="C163">
        <f t="shared" ca="1" si="7"/>
        <v>6</v>
      </c>
      <c r="D163">
        <f t="shared" ca="1" si="8"/>
        <v>7</v>
      </c>
    </row>
    <row r="164" spans="1:4" x14ac:dyDescent="0.25">
      <c r="A164">
        <v>162</v>
      </c>
      <c r="B164">
        <f t="shared" ca="1" si="6"/>
        <v>2</v>
      </c>
      <c r="C164">
        <f t="shared" ca="1" si="7"/>
        <v>6</v>
      </c>
      <c r="D164">
        <f t="shared" ca="1" si="8"/>
        <v>8</v>
      </c>
    </row>
    <row r="165" spans="1:4" x14ac:dyDescent="0.25">
      <c r="A165">
        <v>163</v>
      </c>
      <c r="B165">
        <f t="shared" ca="1" si="6"/>
        <v>2</v>
      </c>
      <c r="C165">
        <f t="shared" ca="1" si="7"/>
        <v>5</v>
      </c>
      <c r="D165">
        <f t="shared" ca="1" si="8"/>
        <v>7</v>
      </c>
    </row>
    <row r="166" spans="1:4" x14ac:dyDescent="0.25">
      <c r="A166">
        <v>164</v>
      </c>
      <c r="B166">
        <f t="shared" ca="1" si="6"/>
        <v>5</v>
      </c>
      <c r="C166">
        <f t="shared" ca="1" si="7"/>
        <v>4</v>
      </c>
      <c r="D166">
        <f t="shared" ca="1" si="8"/>
        <v>9</v>
      </c>
    </row>
    <row r="167" spans="1:4" x14ac:dyDescent="0.25">
      <c r="A167">
        <v>165</v>
      </c>
      <c r="B167">
        <f t="shared" ca="1" si="6"/>
        <v>3</v>
      </c>
      <c r="C167">
        <f t="shared" ca="1" si="7"/>
        <v>6</v>
      </c>
      <c r="D167">
        <f t="shared" ca="1" si="8"/>
        <v>9</v>
      </c>
    </row>
    <row r="168" spans="1:4" x14ac:dyDescent="0.25">
      <c r="A168">
        <v>166</v>
      </c>
      <c r="B168">
        <f t="shared" ca="1" si="6"/>
        <v>2</v>
      </c>
      <c r="C168">
        <f t="shared" ca="1" si="7"/>
        <v>6</v>
      </c>
      <c r="D168">
        <f t="shared" ca="1" si="8"/>
        <v>8</v>
      </c>
    </row>
    <row r="169" spans="1:4" x14ac:dyDescent="0.25">
      <c r="A169">
        <v>167</v>
      </c>
      <c r="B169">
        <f t="shared" ca="1" si="6"/>
        <v>3</v>
      </c>
      <c r="C169">
        <f t="shared" ca="1" si="7"/>
        <v>2</v>
      </c>
      <c r="D169">
        <f t="shared" ca="1" si="8"/>
        <v>5</v>
      </c>
    </row>
    <row r="170" spans="1:4" x14ac:dyDescent="0.25">
      <c r="A170">
        <v>168</v>
      </c>
      <c r="B170">
        <f t="shared" ca="1" si="6"/>
        <v>2</v>
      </c>
      <c r="C170">
        <f t="shared" ca="1" si="7"/>
        <v>4</v>
      </c>
      <c r="D170">
        <f t="shared" ca="1" si="8"/>
        <v>6</v>
      </c>
    </row>
    <row r="171" spans="1:4" x14ac:dyDescent="0.25">
      <c r="A171">
        <v>169</v>
      </c>
      <c r="B171">
        <f t="shared" ca="1" si="6"/>
        <v>6</v>
      </c>
      <c r="C171">
        <f t="shared" ca="1" si="7"/>
        <v>6</v>
      </c>
      <c r="D171">
        <f t="shared" ca="1" si="8"/>
        <v>12</v>
      </c>
    </row>
    <row r="172" spans="1:4" x14ac:dyDescent="0.25">
      <c r="A172">
        <v>170</v>
      </c>
      <c r="B172">
        <f t="shared" ca="1" si="6"/>
        <v>6</v>
      </c>
      <c r="C172">
        <f t="shared" ca="1" si="7"/>
        <v>3</v>
      </c>
      <c r="D172">
        <f t="shared" ca="1" si="8"/>
        <v>9</v>
      </c>
    </row>
    <row r="173" spans="1:4" x14ac:dyDescent="0.25">
      <c r="A173">
        <v>171</v>
      </c>
      <c r="B173">
        <f t="shared" ca="1" si="6"/>
        <v>1</v>
      </c>
      <c r="C173">
        <f t="shared" ca="1" si="7"/>
        <v>2</v>
      </c>
      <c r="D173">
        <f t="shared" ca="1" si="8"/>
        <v>3</v>
      </c>
    </row>
    <row r="174" spans="1:4" x14ac:dyDescent="0.25">
      <c r="A174">
        <v>172</v>
      </c>
      <c r="B174">
        <f t="shared" ca="1" si="6"/>
        <v>4</v>
      </c>
      <c r="C174">
        <f t="shared" ca="1" si="7"/>
        <v>2</v>
      </c>
      <c r="D174">
        <f t="shared" ca="1" si="8"/>
        <v>6</v>
      </c>
    </row>
    <row r="175" spans="1:4" x14ac:dyDescent="0.25">
      <c r="A175">
        <v>173</v>
      </c>
      <c r="B175">
        <f t="shared" ca="1" si="6"/>
        <v>6</v>
      </c>
      <c r="C175">
        <f t="shared" ca="1" si="7"/>
        <v>1</v>
      </c>
      <c r="D175">
        <f t="shared" ca="1" si="8"/>
        <v>7</v>
      </c>
    </row>
    <row r="176" spans="1:4" x14ac:dyDescent="0.25">
      <c r="A176">
        <v>174</v>
      </c>
      <c r="B176">
        <f t="shared" ca="1" si="6"/>
        <v>2</v>
      </c>
      <c r="C176">
        <f t="shared" ca="1" si="7"/>
        <v>4</v>
      </c>
      <c r="D176">
        <f t="shared" ca="1" si="8"/>
        <v>6</v>
      </c>
    </row>
    <row r="177" spans="1:4" x14ac:dyDescent="0.25">
      <c r="A177">
        <v>175</v>
      </c>
      <c r="B177">
        <f t="shared" ca="1" si="6"/>
        <v>1</v>
      </c>
      <c r="C177">
        <f t="shared" ca="1" si="7"/>
        <v>3</v>
      </c>
      <c r="D177">
        <f t="shared" ca="1" si="8"/>
        <v>4</v>
      </c>
    </row>
    <row r="178" spans="1:4" x14ac:dyDescent="0.25">
      <c r="A178">
        <v>176</v>
      </c>
      <c r="B178">
        <f t="shared" ca="1" si="6"/>
        <v>1</v>
      </c>
      <c r="C178">
        <f t="shared" ca="1" si="7"/>
        <v>4</v>
      </c>
      <c r="D178">
        <f t="shared" ca="1" si="8"/>
        <v>5</v>
      </c>
    </row>
    <row r="179" spans="1:4" x14ac:dyDescent="0.25">
      <c r="A179">
        <v>177</v>
      </c>
      <c r="B179">
        <f t="shared" ca="1" si="6"/>
        <v>1</v>
      </c>
      <c r="C179">
        <f t="shared" ca="1" si="7"/>
        <v>1</v>
      </c>
      <c r="D179">
        <f t="shared" ca="1" si="8"/>
        <v>2</v>
      </c>
    </row>
    <row r="180" spans="1:4" x14ac:dyDescent="0.25">
      <c r="A180">
        <v>178</v>
      </c>
      <c r="B180">
        <f t="shared" ca="1" si="6"/>
        <v>6</v>
      </c>
      <c r="C180">
        <f t="shared" ca="1" si="7"/>
        <v>1</v>
      </c>
      <c r="D180">
        <f t="shared" ca="1" si="8"/>
        <v>7</v>
      </c>
    </row>
    <row r="181" spans="1:4" x14ac:dyDescent="0.25">
      <c r="A181">
        <v>179</v>
      </c>
      <c r="B181">
        <f t="shared" ca="1" si="6"/>
        <v>6</v>
      </c>
      <c r="C181">
        <f t="shared" ca="1" si="7"/>
        <v>3</v>
      </c>
      <c r="D181">
        <f t="shared" ca="1" si="8"/>
        <v>9</v>
      </c>
    </row>
    <row r="182" spans="1:4" x14ac:dyDescent="0.25">
      <c r="A182">
        <v>180</v>
      </c>
      <c r="B182">
        <f t="shared" ca="1" si="6"/>
        <v>6</v>
      </c>
      <c r="C182">
        <f t="shared" ca="1" si="7"/>
        <v>3</v>
      </c>
      <c r="D182">
        <f t="shared" ca="1" si="8"/>
        <v>9</v>
      </c>
    </row>
    <row r="183" spans="1:4" x14ac:dyDescent="0.25">
      <c r="A183">
        <v>181</v>
      </c>
      <c r="B183">
        <f t="shared" ca="1" si="6"/>
        <v>4</v>
      </c>
      <c r="C183">
        <f t="shared" ca="1" si="7"/>
        <v>4</v>
      </c>
      <c r="D183">
        <f t="shared" ca="1" si="8"/>
        <v>8</v>
      </c>
    </row>
    <row r="184" spans="1:4" x14ac:dyDescent="0.25">
      <c r="A184">
        <v>182</v>
      </c>
      <c r="B184">
        <f t="shared" ca="1" si="6"/>
        <v>1</v>
      </c>
      <c r="C184">
        <f t="shared" ca="1" si="7"/>
        <v>5</v>
      </c>
      <c r="D184">
        <f t="shared" ca="1" si="8"/>
        <v>6</v>
      </c>
    </row>
    <row r="185" spans="1:4" x14ac:dyDescent="0.25">
      <c r="A185">
        <v>183</v>
      </c>
      <c r="B185">
        <f t="shared" ca="1" si="6"/>
        <v>4</v>
      </c>
      <c r="C185">
        <f t="shared" ca="1" si="7"/>
        <v>1</v>
      </c>
      <c r="D185">
        <f t="shared" ca="1" si="8"/>
        <v>5</v>
      </c>
    </row>
    <row r="186" spans="1:4" x14ac:dyDescent="0.25">
      <c r="A186">
        <v>184</v>
      </c>
      <c r="B186">
        <f t="shared" ca="1" si="6"/>
        <v>6</v>
      </c>
      <c r="C186">
        <f t="shared" ca="1" si="7"/>
        <v>3</v>
      </c>
      <c r="D186">
        <f t="shared" ca="1" si="8"/>
        <v>9</v>
      </c>
    </row>
    <row r="187" spans="1:4" x14ac:dyDescent="0.25">
      <c r="A187">
        <v>185</v>
      </c>
      <c r="B187">
        <f t="shared" ca="1" si="6"/>
        <v>5</v>
      </c>
      <c r="C187">
        <f t="shared" ca="1" si="7"/>
        <v>1</v>
      </c>
      <c r="D187">
        <f t="shared" ca="1" si="8"/>
        <v>6</v>
      </c>
    </row>
    <row r="188" spans="1:4" x14ac:dyDescent="0.25">
      <c r="A188">
        <v>186</v>
      </c>
      <c r="B188">
        <f t="shared" ca="1" si="6"/>
        <v>1</v>
      </c>
      <c r="C188">
        <f t="shared" ca="1" si="7"/>
        <v>5</v>
      </c>
      <c r="D188">
        <f t="shared" ca="1" si="8"/>
        <v>6</v>
      </c>
    </row>
    <row r="189" spans="1:4" x14ac:dyDescent="0.25">
      <c r="A189">
        <v>187</v>
      </c>
      <c r="B189">
        <f t="shared" ca="1" si="6"/>
        <v>4</v>
      </c>
      <c r="C189">
        <f t="shared" ca="1" si="7"/>
        <v>1</v>
      </c>
      <c r="D189">
        <f t="shared" ca="1" si="8"/>
        <v>5</v>
      </c>
    </row>
    <row r="190" spans="1:4" x14ac:dyDescent="0.25">
      <c r="A190">
        <v>188</v>
      </c>
      <c r="B190">
        <f t="shared" ca="1" si="6"/>
        <v>4</v>
      </c>
      <c r="C190">
        <f t="shared" ca="1" si="7"/>
        <v>6</v>
      </c>
      <c r="D190">
        <f t="shared" ca="1" si="8"/>
        <v>10</v>
      </c>
    </row>
    <row r="191" spans="1:4" x14ac:dyDescent="0.25">
      <c r="A191">
        <v>189</v>
      </c>
      <c r="B191">
        <f t="shared" ca="1" si="6"/>
        <v>6</v>
      </c>
      <c r="C191">
        <f t="shared" ca="1" si="7"/>
        <v>4</v>
      </c>
      <c r="D191">
        <f t="shared" ca="1" si="8"/>
        <v>10</v>
      </c>
    </row>
    <row r="192" spans="1:4" x14ac:dyDescent="0.25">
      <c r="A192">
        <v>190</v>
      </c>
      <c r="B192">
        <f t="shared" ca="1" si="6"/>
        <v>4</v>
      </c>
      <c r="C192">
        <f t="shared" ca="1" si="7"/>
        <v>6</v>
      </c>
      <c r="D192">
        <f t="shared" ca="1" si="8"/>
        <v>10</v>
      </c>
    </row>
    <row r="193" spans="1:4" x14ac:dyDescent="0.25">
      <c r="A193">
        <v>191</v>
      </c>
      <c r="B193">
        <f t="shared" ca="1" si="6"/>
        <v>1</v>
      </c>
      <c r="C193">
        <f t="shared" ca="1" si="7"/>
        <v>3</v>
      </c>
      <c r="D193">
        <f t="shared" ca="1" si="8"/>
        <v>4</v>
      </c>
    </row>
    <row r="194" spans="1:4" x14ac:dyDescent="0.25">
      <c r="A194">
        <v>192</v>
      </c>
      <c r="B194">
        <f t="shared" ca="1" si="6"/>
        <v>1</v>
      </c>
      <c r="C194">
        <f t="shared" ca="1" si="7"/>
        <v>3</v>
      </c>
      <c r="D194">
        <f t="shared" ca="1" si="8"/>
        <v>4</v>
      </c>
    </row>
    <row r="195" spans="1:4" x14ac:dyDescent="0.25">
      <c r="A195">
        <v>193</v>
      </c>
      <c r="B195">
        <f t="shared" ca="1" si="6"/>
        <v>2</v>
      </c>
      <c r="C195">
        <f t="shared" ca="1" si="7"/>
        <v>5</v>
      </c>
      <c r="D195">
        <f t="shared" ca="1" si="8"/>
        <v>7</v>
      </c>
    </row>
    <row r="196" spans="1:4" x14ac:dyDescent="0.25">
      <c r="A196">
        <v>194</v>
      </c>
      <c r="B196">
        <f t="shared" ref="B196:B259" ca="1" si="9">VLOOKUP(RAND(),$G$3:$I$8,3)</f>
        <v>4</v>
      </c>
      <c r="C196">
        <f t="shared" ref="C196:C259" ca="1" si="10">VLOOKUP(RAND(), $G$3:$I$8, 3)</f>
        <v>3</v>
      </c>
      <c r="D196">
        <f t="shared" ref="D196:D259" ca="1" si="11">B196+C196</f>
        <v>7</v>
      </c>
    </row>
    <row r="197" spans="1:4" x14ac:dyDescent="0.25">
      <c r="A197">
        <v>195</v>
      </c>
      <c r="B197">
        <f t="shared" ca="1" si="9"/>
        <v>3</v>
      </c>
      <c r="C197">
        <f t="shared" ca="1" si="10"/>
        <v>5</v>
      </c>
      <c r="D197">
        <f t="shared" ca="1" si="11"/>
        <v>8</v>
      </c>
    </row>
    <row r="198" spans="1:4" x14ac:dyDescent="0.25">
      <c r="A198">
        <v>196</v>
      </c>
      <c r="B198">
        <f t="shared" ca="1" si="9"/>
        <v>4</v>
      </c>
      <c r="C198">
        <f t="shared" ca="1" si="10"/>
        <v>2</v>
      </c>
      <c r="D198">
        <f t="shared" ca="1" si="11"/>
        <v>6</v>
      </c>
    </row>
    <row r="199" spans="1:4" x14ac:dyDescent="0.25">
      <c r="A199">
        <v>197</v>
      </c>
      <c r="B199">
        <f t="shared" ca="1" si="9"/>
        <v>4</v>
      </c>
      <c r="C199">
        <f t="shared" ca="1" si="10"/>
        <v>1</v>
      </c>
      <c r="D199">
        <f t="shared" ca="1" si="11"/>
        <v>5</v>
      </c>
    </row>
    <row r="200" spans="1:4" x14ac:dyDescent="0.25">
      <c r="A200">
        <v>198</v>
      </c>
      <c r="B200">
        <f t="shared" ca="1" si="9"/>
        <v>5</v>
      </c>
      <c r="C200">
        <f t="shared" ca="1" si="10"/>
        <v>2</v>
      </c>
      <c r="D200">
        <f t="shared" ca="1" si="11"/>
        <v>7</v>
      </c>
    </row>
    <row r="201" spans="1:4" x14ac:dyDescent="0.25">
      <c r="A201">
        <v>199</v>
      </c>
      <c r="B201">
        <f t="shared" ca="1" si="9"/>
        <v>6</v>
      </c>
      <c r="C201">
        <f t="shared" ca="1" si="10"/>
        <v>4</v>
      </c>
      <c r="D201">
        <f t="shared" ca="1" si="11"/>
        <v>10</v>
      </c>
    </row>
    <row r="202" spans="1:4" x14ac:dyDescent="0.25">
      <c r="A202">
        <v>200</v>
      </c>
      <c r="B202">
        <f t="shared" ca="1" si="9"/>
        <v>2</v>
      </c>
      <c r="C202">
        <f t="shared" ca="1" si="10"/>
        <v>2</v>
      </c>
      <c r="D202">
        <f t="shared" ca="1" si="11"/>
        <v>4</v>
      </c>
    </row>
    <row r="203" spans="1:4" x14ac:dyDescent="0.25">
      <c r="A203">
        <v>201</v>
      </c>
      <c r="B203">
        <f t="shared" ca="1" si="9"/>
        <v>4</v>
      </c>
      <c r="C203">
        <f t="shared" ca="1" si="10"/>
        <v>2</v>
      </c>
      <c r="D203">
        <f t="shared" ca="1" si="11"/>
        <v>6</v>
      </c>
    </row>
    <row r="204" spans="1:4" x14ac:dyDescent="0.25">
      <c r="A204">
        <v>202</v>
      </c>
      <c r="B204">
        <f t="shared" ca="1" si="9"/>
        <v>6</v>
      </c>
      <c r="C204">
        <f t="shared" ca="1" si="10"/>
        <v>3</v>
      </c>
      <c r="D204">
        <f t="shared" ca="1" si="11"/>
        <v>9</v>
      </c>
    </row>
    <row r="205" spans="1:4" x14ac:dyDescent="0.25">
      <c r="A205">
        <v>203</v>
      </c>
      <c r="B205">
        <f t="shared" ca="1" si="9"/>
        <v>2</v>
      </c>
      <c r="C205">
        <f t="shared" ca="1" si="10"/>
        <v>2</v>
      </c>
      <c r="D205">
        <f t="shared" ca="1" si="11"/>
        <v>4</v>
      </c>
    </row>
    <row r="206" spans="1:4" x14ac:dyDescent="0.25">
      <c r="A206">
        <v>204</v>
      </c>
      <c r="B206">
        <f t="shared" ca="1" si="9"/>
        <v>6</v>
      </c>
      <c r="C206">
        <f t="shared" ca="1" si="10"/>
        <v>3</v>
      </c>
      <c r="D206">
        <f t="shared" ca="1" si="11"/>
        <v>9</v>
      </c>
    </row>
    <row r="207" spans="1:4" x14ac:dyDescent="0.25">
      <c r="A207">
        <v>205</v>
      </c>
      <c r="B207">
        <f t="shared" ca="1" si="9"/>
        <v>6</v>
      </c>
      <c r="C207">
        <f t="shared" ca="1" si="10"/>
        <v>6</v>
      </c>
      <c r="D207">
        <f t="shared" ca="1" si="11"/>
        <v>12</v>
      </c>
    </row>
    <row r="208" spans="1:4" x14ac:dyDescent="0.25">
      <c r="A208">
        <v>206</v>
      </c>
      <c r="B208">
        <f t="shared" ca="1" si="9"/>
        <v>5</v>
      </c>
      <c r="C208">
        <f t="shared" ca="1" si="10"/>
        <v>1</v>
      </c>
      <c r="D208">
        <f t="shared" ca="1" si="11"/>
        <v>6</v>
      </c>
    </row>
    <row r="209" spans="1:4" x14ac:dyDescent="0.25">
      <c r="A209">
        <v>207</v>
      </c>
      <c r="B209">
        <f t="shared" ca="1" si="9"/>
        <v>5</v>
      </c>
      <c r="C209">
        <f t="shared" ca="1" si="10"/>
        <v>3</v>
      </c>
      <c r="D209">
        <f t="shared" ca="1" si="11"/>
        <v>8</v>
      </c>
    </row>
    <row r="210" spans="1:4" x14ac:dyDescent="0.25">
      <c r="A210">
        <v>208</v>
      </c>
      <c r="B210">
        <f t="shared" ca="1" si="9"/>
        <v>4</v>
      </c>
      <c r="C210">
        <f t="shared" ca="1" si="10"/>
        <v>4</v>
      </c>
      <c r="D210">
        <f t="shared" ca="1" si="11"/>
        <v>8</v>
      </c>
    </row>
    <row r="211" spans="1:4" x14ac:dyDescent="0.25">
      <c r="A211">
        <v>209</v>
      </c>
      <c r="B211">
        <f t="shared" ca="1" si="9"/>
        <v>1</v>
      </c>
      <c r="C211">
        <f t="shared" ca="1" si="10"/>
        <v>1</v>
      </c>
      <c r="D211">
        <f t="shared" ca="1" si="11"/>
        <v>2</v>
      </c>
    </row>
    <row r="212" spans="1:4" x14ac:dyDescent="0.25">
      <c r="A212">
        <v>210</v>
      </c>
      <c r="B212">
        <f t="shared" ca="1" si="9"/>
        <v>1</v>
      </c>
      <c r="C212">
        <f t="shared" ca="1" si="10"/>
        <v>2</v>
      </c>
      <c r="D212">
        <f t="shared" ca="1" si="11"/>
        <v>3</v>
      </c>
    </row>
    <row r="213" spans="1:4" x14ac:dyDescent="0.25">
      <c r="A213">
        <v>211</v>
      </c>
      <c r="B213">
        <f t="shared" ca="1" si="9"/>
        <v>6</v>
      </c>
      <c r="C213">
        <f t="shared" ca="1" si="10"/>
        <v>4</v>
      </c>
      <c r="D213">
        <f t="shared" ca="1" si="11"/>
        <v>10</v>
      </c>
    </row>
    <row r="214" spans="1:4" x14ac:dyDescent="0.25">
      <c r="A214">
        <v>212</v>
      </c>
      <c r="B214">
        <f t="shared" ca="1" si="9"/>
        <v>3</v>
      </c>
      <c r="C214">
        <f t="shared" ca="1" si="10"/>
        <v>5</v>
      </c>
      <c r="D214">
        <f t="shared" ca="1" si="11"/>
        <v>8</v>
      </c>
    </row>
    <row r="215" spans="1:4" x14ac:dyDescent="0.25">
      <c r="A215">
        <v>213</v>
      </c>
      <c r="B215">
        <f t="shared" ca="1" si="9"/>
        <v>6</v>
      </c>
      <c r="C215">
        <f t="shared" ca="1" si="10"/>
        <v>4</v>
      </c>
      <c r="D215">
        <f t="shared" ca="1" si="11"/>
        <v>10</v>
      </c>
    </row>
    <row r="216" spans="1:4" x14ac:dyDescent="0.25">
      <c r="A216">
        <v>214</v>
      </c>
      <c r="B216">
        <f t="shared" ca="1" si="9"/>
        <v>6</v>
      </c>
      <c r="C216">
        <f t="shared" ca="1" si="10"/>
        <v>5</v>
      </c>
      <c r="D216">
        <f t="shared" ca="1" si="11"/>
        <v>11</v>
      </c>
    </row>
    <row r="217" spans="1:4" x14ac:dyDescent="0.25">
      <c r="A217">
        <v>215</v>
      </c>
      <c r="B217">
        <f t="shared" ca="1" si="9"/>
        <v>2</v>
      </c>
      <c r="C217">
        <f t="shared" ca="1" si="10"/>
        <v>4</v>
      </c>
      <c r="D217">
        <f t="shared" ca="1" si="11"/>
        <v>6</v>
      </c>
    </row>
    <row r="218" spans="1:4" x14ac:dyDescent="0.25">
      <c r="A218">
        <v>216</v>
      </c>
      <c r="B218">
        <f t="shared" ca="1" si="9"/>
        <v>3</v>
      </c>
      <c r="C218">
        <f t="shared" ca="1" si="10"/>
        <v>4</v>
      </c>
      <c r="D218">
        <f t="shared" ca="1" si="11"/>
        <v>7</v>
      </c>
    </row>
    <row r="219" spans="1:4" x14ac:dyDescent="0.25">
      <c r="A219">
        <v>217</v>
      </c>
      <c r="B219">
        <f t="shared" ca="1" si="9"/>
        <v>5</v>
      </c>
      <c r="C219">
        <f t="shared" ca="1" si="10"/>
        <v>4</v>
      </c>
      <c r="D219">
        <f t="shared" ca="1" si="11"/>
        <v>9</v>
      </c>
    </row>
    <row r="220" spans="1:4" x14ac:dyDescent="0.25">
      <c r="A220">
        <v>218</v>
      </c>
      <c r="B220">
        <f t="shared" ca="1" si="9"/>
        <v>1</v>
      </c>
      <c r="C220">
        <f t="shared" ca="1" si="10"/>
        <v>6</v>
      </c>
      <c r="D220">
        <f t="shared" ca="1" si="11"/>
        <v>7</v>
      </c>
    </row>
    <row r="221" spans="1:4" x14ac:dyDescent="0.25">
      <c r="A221">
        <v>219</v>
      </c>
      <c r="B221">
        <f t="shared" ca="1" si="9"/>
        <v>6</v>
      </c>
      <c r="C221">
        <f t="shared" ca="1" si="10"/>
        <v>6</v>
      </c>
      <c r="D221">
        <f t="shared" ca="1" si="11"/>
        <v>12</v>
      </c>
    </row>
    <row r="222" spans="1:4" x14ac:dyDescent="0.25">
      <c r="A222">
        <v>220</v>
      </c>
      <c r="B222">
        <f t="shared" ca="1" si="9"/>
        <v>2</v>
      </c>
      <c r="C222">
        <f t="shared" ca="1" si="10"/>
        <v>1</v>
      </c>
      <c r="D222">
        <f t="shared" ca="1" si="11"/>
        <v>3</v>
      </c>
    </row>
    <row r="223" spans="1:4" x14ac:dyDescent="0.25">
      <c r="A223">
        <v>221</v>
      </c>
      <c r="B223">
        <f t="shared" ca="1" si="9"/>
        <v>1</v>
      </c>
      <c r="C223">
        <f t="shared" ca="1" si="10"/>
        <v>6</v>
      </c>
      <c r="D223">
        <f t="shared" ca="1" si="11"/>
        <v>7</v>
      </c>
    </row>
    <row r="224" spans="1:4" x14ac:dyDescent="0.25">
      <c r="A224">
        <v>222</v>
      </c>
      <c r="B224">
        <f t="shared" ca="1" si="9"/>
        <v>5</v>
      </c>
      <c r="C224">
        <f t="shared" ca="1" si="10"/>
        <v>4</v>
      </c>
      <c r="D224">
        <f t="shared" ca="1" si="11"/>
        <v>9</v>
      </c>
    </row>
    <row r="225" spans="1:4" x14ac:dyDescent="0.25">
      <c r="A225">
        <v>223</v>
      </c>
      <c r="B225">
        <f t="shared" ca="1" si="9"/>
        <v>4</v>
      </c>
      <c r="C225">
        <f t="shared" ca="1" si="10"/>
        <v>2</v>
      </c>
      <c r="D225">
        <f t="shared" ca="1" si="11"/>
        <v>6</v>
      </c>
    </row>
    <row r="226" spans="1:4" x14ac:dyDescent="0.25">
      <c r="A226">
        <v>224</v>
      </c>
      <c r="B226">
        <f t="shared" ca="1" si="9"/>
        <v>2</v>
      </c>
      <c r="C226">
        <f t="shared" ca="1" si="10"/>
        <v>2</v>
      </c>
      <c r="D226">
        <f t="shared" ca="1" si="11"/>
        <v>4</v>
      </c>
    </row>
    <row r="227" spans="1:4" x14ac:dyDescent="0.25">
      <c r="A227">
        <v>225</v>
      </c>
      <c r="B227">
        <f t="shared" ca="1" si="9"/>
        <v>2</v>
      </c>
      <c r="C227">
        <f t="shared" ca="1" si="10"/>
        <v>3</v>
      </c>
      <c r="D227">
        <f t="shared" ca="1" si="11"/>
        <v>5</v>
      </c>
    </row>
    <row r="228" spans="1:4" x14ac:dyDescent="0.25">
      <c r="A228">
        <v>226</v>
      </c>
      <c r="B228">
        <f t="shared" ca="1" si="9"/>
        <v>4</v>
      </c>
      <c r="C228">
        <f t="shared" ca="1" si="10"/>
        <v>2</v>
      </c>
      <c r="D228">
        <f t="shared" ca="1" si="11"/>
        <v>6</v>
      </c>
    </row>
    <row r="229" spans="1:4" x14ac:dyDescent="0.25">
      <c r="A229">
        <v>227</v>
      </c>
      <c r="B229">
        <f t="shared" ca="1" si="9"/>
        <v>2</v>
      </c>
      <c r="C229">
        <f t="shared" ca="1" si="10"/>
        <v>2</v>
      </c>
      <c r="D229">
        <f t="shared" ca="1" si="11"/>
        <v>4</v>
      </c>
    </row>
    <row r="230" spans="1:4" x14ac:dyDescent="0.25">
      <c r="A230">
        <v>228</v>
      </c>
      <c r="B230">
        <f t="shared" ca="1" si="9"/>
        <v>5</v>
      </c>
      <c r="C230">
        <f t="shared" ca="1" si="10"/>
        <v>3</v>
      </c>
      <c r="D230">
        <f t="shared" ca="1" si="11"/>
        <v>8</v>
      </c>
    </row>
    <row r="231" spans="1:4" x14ac:dyDescent="0.25">
      <c r="A231">
        <v>229</v>
      </c>
      <c r="B231">
        <f t="shared" ca="1" si="9"/>
        <v>2</v>
      </c>
      <c r="C231">
        <f t="shared" ca="1" si="10"/>
        <v>6</v>
      </c>
      <c r="D231">
        <f t="shared" ca="1" si="11"/>
        <v>8</v>
      </c>
    </row>
    <row r="232" spans="1:4" x14ac:dyDescent="0.25">
      <c r="A232">
        <v>230</v>
      </c>
      <c r="B232">
        <f t="shared" ca="1" si="9"/>
        <v>1</v>
      </c>
      <c r="C232">
        <f t="shared" ca="1" si="10"/>
        <v>2</v>
      </c>
      <c r="D232">
        <f t="shared" ca="1" si="11"/>
        <v>3</v>
      </c>
    </row>
    <row r="233" spans="1:4" x14ac:dyDescent="0.25">
      <c r="A233">
        <v>231</v>
      </c>
      <c r="B233">
        <f t="shared" ca="1" si="9"/>
        <v>1</v>
      </c>
      <c r="C233">
        <f t="shared" ca="1" si="10"/>
        <v>3</v>
      </c>
      <c r="D233">
        <f t="shared" ca="1" si="11"/>
        <v>4</v>
      </c>
    </row>
    <row r="234" spans="1:4" x14ac:dyDescent="0.25">
      <c r="A234">
        <v>232</v>
      </c>
      <c r="B234">
        <f t="shared" ca="1" si="9"/>
        <v>1</v>
      </c>
      <c r="C234">
        <f t="shared" ca="1" si="10"/>
        <v>2</v>
      </c>
      <c r="D234">
        <f t="shared" ca="1" si="11"/>
        <v>3</v>
      </c>
    </row>
    <row r="235" spans="1:4" x14ac:dyDescent="0.25">
      <c r="A235">
        <v>233</v>
      </c>
      <c r="B235">
        <f t="shared" ca="1" si="9"/>
        <v>1</v>
      </c>
      <c r="C235">
        <f t="shared" ca="1" si="10"/>
        <v>2</v>
      </c>
      <c r="D235">
        <f t="shared" ca="1" si="11"/>
        <v>3</v>
      </c>
    </row>
    <row r="236" spans="1:4" x14ac:dyDescent="0.25">
      <c r="A236">
        <v>234</v>
      </c>
      <c r="B236">
        <f t="shared" ca="1" si="9"/>
        <v>3</v>
      </c>
      <c r="C236">
        <f t="shared" ca="1" si="10"/>
        <v>4</v>
      </c>
      <c r="D236">
        <f t="shared" ca="1" si="11"/>
        <v>7</v>
      </c>
    </row>
    <row r="237" spans="1:4" x14ac:dyDescent="0.25">
      <c r="A237">
        <v>235</v>
      </c>
      <c r="B237">
        <f t="shared" ca="1" si="9"/>
        <v>4</v>
      </c>
      <c r="C237">
        <f t="shared" ca="1" si="10"/>
        <v>4</v>
      </c>
      <c r="D237">
        <f t="shared" ca="1" si="11"/>
        <v>8</v>
      </c>
    </row>
    <row r="238" spans="1:4" x14ac:dyDescent="0.25">
      <c r="A238">
        <v>236</v>
      </c>
      <c r="B238">
        <f t="shared" ca="1" si="9"/>
        <v>2</v>
      </c>
      <c r="C238">
        <f t="shared" ca="1" si="10"/>
        <v>4</v>
      </c>
      <c r="D238">
        <f t="shared" ca="1" si="11"/>
        <v>6</v>
      </c>
    </row>
    <row r="239" spans="1:4" x14ac:dyDescent="0.25">
      <c r="A239">
        <v>237</v>
      </c>
      <c r="B239">
        <f t="shared" ca="1" si="9"/>
        <v>6</v>
      </c>
      <c r="C239">
        <f t="shared" ca="1" si="10"/>
        <v>1</v>
      </c>
      <c r="D239">
        <f t="shared" ca="1" si="11"/>
        <v>7</v>
      </c>
    </row>
    <row r="240" spans="1:4" x14ac:dyDescent="0.25">
      <c r="A240">
        <v>238</v>
      </c>
      <c r="B240">
        <f t="shared" ca="1" si="9"/>
        <v>3</v>
      </c>
      <c r="C240">
        <f t="shared" ca="1" si="10"/>
        <v>2</v>
      </c>
      <c r="D240">
        <f t="shared" ca="1" si="11"/>
        <v>5</v>
      </c>
    </row>
    <row r="241" spans="1:4" x14ac:dyDescent="0.25">
      <c r="A241">
        <v>239</v>
      </c>
      <c r="B241">
        <f t="shared" ca="1" si="9"/>
        <v>5</v>
      </c>
      <c r="C241">
        <f t="shared" ca="1" si="10"/>
        <v>3</v>
      </c>
      <c r="D241">
        <f t="shared" ca="1" si="11"/>
        <v>8</v>
      </c>
    </row>
    <row r="242" spans="1:4" x14ac:dyDescent="0.25">
      <c r="A242">
        <v>240</v>
      </c>
      <c r="B242">
        <f t="shared" ca="1" si="9"/>
        <v>3</v>
      </c>
      <c r="C242">
        <f t="shared" ca="1" si="10"/>
        <v>2</v>
      </c>
      <c r="D242">
        <f t="shared" ca="1" si="11"/>
        <v>5</v>
      </c>
    </row>
    <row r="243" spans="1:4" x14ac:dyDescent="0.25">
      <c r="A243">
        <v>241</v>
      </c>
      <c r="B243">
        <f t="shared" ca="1" si="9"/>
        <v>3</v>
      </c>
      <c r="C243">
        <f t="shared" ca="1" si="10"/>
        <v>2</v>
      </c>
      <c r="D243">
        <f t="shared" ca="1" si="11"/>
        <v>5</v>
      </c>
    </row>
    <row r="244" spans="1:4" x14ac:dyDescent="0.25">
      <c r="A244">
        <v>242</v>
      </c>
      <c r="B244">
        <f t="shared" ca="1" si="9"/>
        <v>1</v>
      </c>
      <c r="C244">
        <f t="shared" ca="1" si="10"/>
        <v>2</v>
      </c>
      <c r="D244">
        <f t="shared" ca="1" si="11"/>
        <v>3</v>
      </c>
    </row>
    <row r="245" spans="1:4" x14ac:dyDescent="0.25">
      <c r="A245">
        <v>243</v>
      </c>
      <c r="B245">
        <f t="shared" ca="1" si="9"/>
        <v>6</v>
      </c>
      <c r="C245">
        <f t="shared" ca="1" si="10"/>
        <v>2</v>
      </c>
      <c r="D245">
        <f t="shared" ca="1" si="11"/>
        <v>8</v>
      </c>
    </row>
    <row r="246" spans="1:4" x14ac:dyDescent="0.25">
      <c r="A246">
        <v>244</v>
      </c>
      <c r="B246">
        <f t="shared" ca="1" si="9"/>
        <v>1</v>
      </c>
      <c r="C246">
        <f t="shared" ca="1" si="10"/>
        <v>4</v>
      </c>
      <c r="D246">
        <f t="shared" ca="1" si="11"/>
        <v>5</v>
      </c>
    </row>
    <row r="247" spans="1:4" x14ac:dyDescent="0.25">
      <c r="A247">
        <v>245</v>
      </c>
      <c r="B247">
        <f t="shared" ca="1" si="9"/>
        <v>3</v>
      </c>
      <c r="C247">
        <f t="shared" ca="1" si="10"/>
        <v>3</v>
      </c>
      <c r="D247">
        <f t="shared" ca="1" si="11"/>
        <v>6</v>
      </c>
    </row>
    <row r="248" spans="1:4" x14ac:dyDescent="0.25">
      <c r="A248">
        <v>246</v>
      </c>
      <c r="B248">
        <f t="shared" ca="1" si="9"/>
        <v>1</v>
      </c>
      <c r="C248">
        <f t="shared" ca="1" si="10"/>
        <v>1</v>
      </c>
      <c r="D248">
        <f t="shared" ca="1" si="11"/>
        <v>2</v>
      </c>
    </row>
    <row r="249" spans="1:4" x14ac:dyDescent="0.25">
      <c r="A249">
        <v>247</v>
      </c>
      <c r="B249">
        <f t="shared" ca="1" si="9"/>
        <v>6</v>
      </c>
      <c r="C249">
        <f t="shared" ca="1" si="10"/>
        <v>1</v>
      </c>
      <c r="D249">
        <f t="shared" ca="1" si="11"/>
        <v>7</v>
      </c>
    </row>
    <row r="250" spans="1:4" x14ac:dyDescent="0.25">
      <c r="A250">
        <v>248</v>
      </c>
      <c r="B250">
        <f t="shared" ca="1" si="9"/>
        <v>5</v>
      </c>
      <c r="C250">
        <f t="shared" ca="1" si="10"/>
        <v>4</v>
      </c>
      <c r="D250">
        <f t="shared" ca="1" si="11"/>
        <v>9</v>
      </c>
    </row>
    <row r="251" spans="1:4" x14ac:dyDescent="0.25">
      <c r="A251">
        <v>249</v>
      </c>
      <c r="B251">
        <f t="shared" ca="1" si="9"/>
        <v>4</v>
      </c>
      <c r="C251">
        <f t="shared" ca="1" si="10"/>
        <v>5</v>
      </c>
      <c r="D251">
        <f t="shared" ca="1" si="11"/>
        <v>9</v>
      </c>
    </row>
    <row r="252" spans="1:4" x14ac:dyDescent="0.25">
      <c r="A252">
        <v>250</v>
      </c>
      <c r="B252">
        <f t="shared" ca="1" si="9"/>
        <v>3</v>
      </c>
      <c r="C252">
        <f t="shared" ca="1" si="10"/>
        <v>1</v>
      </c>
      <c r="D252">
        <f t="shared" ca="1" si="11"/>
        <v>4</v>
      </c>
    </row>
    <row r="253" spans="1:4" x14ac:dyDescent="0.25">
      <c r="A253">
        <v>251</v>
      </c>
      <c r="B253">
        <f t="shared" ca="1" si="9"/>
        <v>5</v>
      </c>
      <c r="C253">
        <f t="shared" ca="1" si="10"/>
        <v>3</v>
      </c>
      <c r="D253">
        <f t="shared" ca="1" si="11"/>
        <v>8</v>
      </c>
    </row>
    <row r="254" spans="1:4" x14ac:dyDescent="0.25">
      <c r="A254">
        <v>252</v>
      </c>
      <c r="B254">
        <f t="shared" ca="1" si="9"/>
        <v>3</v>
      </c>
      <c r="C254">
        <f t="shared" ca="1" si="10"/>
        <v>2</v>
      </c>
      <c r="D254">
        <f t="shared" ca="1" si="11"/>
        <v>5</v>
      </c>
    </row>
    <row r="255" spans="1:4" x14ac:dyDescent="0.25">
      <c r="A255">
        <v>253</v>
      </c>
      <c r="B255">
        <f t="shared" ca="1" si="9"/>
        <v>6</v>
      </c>
      <c r="C255">
        <f t="shared" ca="1" si="10"/>
        <v>3</v>
      </c>
      <c r="D255">
        <f t="shared" ca="1" si="11"/>
        <v>9</v>
      </c>
    </row>
    <row r="256" spans="1:4" x14ac:dyDescent="0.25">
      <c r="A256">
        <v>254</v>
      </c>
      <c r="B256">
        <f t="shared" ca="1" si="9"/>
        <v>4</v>
      </c>
      <c r="C256">
        <f t="shared" ca="1" si="10"/>
        <v>3</v>
      </c>
      <c r="D256">
        <f t="shared" ca="1" si="11"/>
        <v>7</v>
      </c>
    </row>
    <row r="257" spans="1:4" x14ac:dyDescent="0.25">
      <c r="A257">
        <v>255</v>
      </c>
      <c r="B257">
        <f t="shared" ca="1" si="9"/>
        <v>2</v>
      </c>
      <c r="C257">
        <f t="shared" ca="1" si="10"/>
        <v>1</v>
      </c>
      <c r="D257">
        <f t="shared" ca="1" si="11"/>
        <v>3</v>
      </c>
    </row>
    <row r="258" spans="1:4" x14ac:dyDescent="0.25">
      <c r="A258">
        <v>256</v>
      </c>
      <c r="B258">
        <f t="shared" ca="1" si="9"/>
        <v>4</v>
      </c>
      <c r="C258">
        <f t="shared" ca="1" si="10"/>
        <v>4</v>
      </c>
      <c r="D258">
        <f t="shared" ca="1" si="11"/>
        <v>8</v>
      </c>
    </row>
    <row r="259" spans="1:4" x14ac:dyDescent="0.25">
      <c r="A259">
        <v>257</v>
      </c>
      <c r="B259">
        <f t="shared" ca="1" si="9"/>
        <v>6</v>
      </c>
      <c r="C259">
        <f t="shared" ca="1" si="10"/>
        <v>5</v>
      </c>
      <c r="D259">
        <f t="shared" ca="1" si="11"/>
        <v>11</v>
      </c>
    </row>
    <row r="260" spans="1:4" x14ac:dyDescent="0.25">
      <c r="A260">
        <v>258</v>
      </c>
      <c r="B260">
        <f t="shared" ref="B260:B323" ca="1" si="12">VLOOKUP(RAND(),$G$3:$I$8,3)</f>
        <v>1</v>
      </c>
      <c r="C260">
        <f t="shared" ref="C260:C323" ca="1" si="13">VLOOKUP(RAND(), $G$3:$I$8, 3)</f>
        <v>3</v>
      </c>
      <c r="D260">
        <f t="shared" ref="D260:D323" ca="1" si="14">B260+C260</f>
        <v>4</v>
      </c>
    </row>
    <row r="261" spans="1:4" x14ac:dyDescent="0.25">
      <c r="A261">
        <v>259</v>
      </c>
      <c r="B261">
        <f t="shared" ca="1" si="12"/>
        <v>6</v>
      </c>
      <c r="C261">
        <f t="shared" ca="1" si="13"/>
        <v>6</v>
      </c>
      <c r="D261">
        <f t="shared" ca="1" si="14"/>
        <v>12</v>
      </c>
    </row>
    <row r="262" spans="1:4" x14ac:dyDescent="0.25">
      <c r="A262">
        <v>260</v>
      </c>
      <c r="B262">
        <f t="shared" ca="1" si="12"/>
        <v>2</v>
      </c>
      <c r="C262">
        <f t="shared" ca="1" si="13"/>
        <v>6</v>
      </c>
      <c r="D262">
        <f t="shared" ca="1" si="14"/>
        <v>8</v>
      </c>
    </row>
    <row r="263" spans="1:4" x14ac:dyDescent="0.25">
      <c r="A263">
        <v>261</v>
      </c>
      <c r="B263">
        <f t="shared" ca="1" si="12"/>
        <v>1</v>
      </c>
      <c r="C263">
        <f t="shared" ca="1" si="13"/>
        <v>5</v>
      </c>
      <c r="D263">
        <f t="shared" ca="1" si="14"/>
        <v>6</v>
      </c>
    </row>
    <row r="264" spans="1:4" x14ac:dyDescent="0.25">
      <c r="A264">
        <v>262</v>
      </c>
      <c r="B264">
        <f t="shared" ca="1" si="12"/>
        <v>3</v>
      </c>
      <c r="C264">
        <f t="shared" ca="1" si="13"/>
        <v>3</v>
      </c>
      <c r="D264">
        <f t="shared" ca="1" si="14"/>
        <v>6</v>
      </c>
    </row>
    <row r="265" spans="1:4" x14ac:dyDescent="0.25">
      <c r="A265">
        <v>263</v>
      </c>
      <c r="B265">
        <f t="shared" ca="1" si="12"/>
        <v>1</v>
      </c>
      <c r="C265">
        <f t="shared" ca="1" si="13"/>
        <v>6</v>
      </c>
      <c r="D265">
        <f t="shared" ca="1" si="14"/>
        <v>7</v>
      </c>
    </row>
    <row r="266" spans="1:4" x14ac:dyDescent="0.25">
      <c r="A266">
        <v>264</v>
      </c>
      <c r="B266">
        <f t="shared" ca="1" si="12"/>
        <v>1</v>
      </c>
      <c r="C266">
        <f t="shared" ca="1" si="13"/>
        <v>2</v>
      </c>
      <c r="D266">
        <f t="shared" ca="1" si="14"/>
        <v>3</v>
      </c>
    </row>
    <row r="267" spans="1:4" x14ac:dyDescent="0.25">
      <c r="A267">
        <v>265</v>
      </c>
      <c r="B267">
        <f t="shared" ca="1" si="12"/>
        <v>6</v>
      </c>
      <c r="C267">
        <f t="shared" ca="1" si="13"/>
        <v>5</v>
      </c>
      <c r="D267">
        <f t="shared" ca="1" si="14"/>
        <v>11</v>
      </c>
    </row>
    <row r="268" spans="1:4" x14ac:dyDescent="0.25">
      <c r="A268">
        <v>266</v>
      </c>
      <c r="B268">
        <f t="shared" ca="1" si="12"/>
        <v>2</v>
      </c>
      <c r="C268">
        <f t="shared" ca="1" si="13"/>
        <v>2</v>
      </c>
      <c r="D268">
        <f t="shared" ca="1" si="14"/>
        <v>4</v>
      </c>
    </row>
    <row r="269" spans="1:4" x14ac:dyDescent="0.25">
      <c r="A269">
        <v>267</v>
      </c>
      <c r="B269">
        <f t="shared" ca="1" si="12"/>
        <v>3</v>
      </c>
      <c r="C269">
        <f t="shared" ca="1" si="13"/>
        <v>6</v>
      </c>
      <c r="D269">
        <f t="shared" ca="1" si="14"/>
        <v>9</v>
      </c>
    </row>
    <row r="270" spans="1:4" x14ac:dyDescent="0.25">
      <c r="A270">
        <v>268</v>
      </c>
      <c r="B270">
        <f t="shared" ca="1" si="12"/>
        <v>4</v>
      </c>
      <c r="C270">
        <f t="shared" ca="1" si="13"/>
        <v>3</v>
      </c>
      <c r="D270">
        <f t="shared" ca="1" si="14"/>
        <v>7</v>
      </c>
    </row>
    <row r="271" spans="1:4" x14ac:dyDescent="0.25">
      <c r="A271">
        <v>269</v>
      </c>
      <c r="B271">
        <f t="shared" ca="1" si="12"/>
        <v>3</v>
      </c>
      <c r="C271">
        <f t="shared" ca="1" si="13"/>
        <v>4</v>
      </c>
      <c r="D271">
        <f t="shared" ca="1" si="14"/>
        <v>7</v>
      </c>
    </row>
    <row r="272" spans="1:4" x14ac:dyDescent="0.25">
      <c r="A272">
        <v>270</v>
      </c>
      <c r="B272">
        <f t="shared" ca="1" si="12"/>
        <v>2</v>
      </c>
      <c r="C272">
        <f t="shared" ca="1" si="13"/>
        <v>3</v>
      </c>
      <c r="D272">
        <f t="shared" ca="1" si="14"/>
        <v>5</v>
      </c>
    </row>
    <row r="273" spans="1:4" x14ac:dyDescent="0.25">
      <c r="A273">
        <v>271</v>
      </c>
      <c r="B273">
        <f t="shared" ca="1" si="12"/>
        <v>2</v>
      </c>
      <c r="C273">
        <f t="shared" ca="1" si="13"/>
        <v>3</v>
      </c>
      <c r="D273">
        <f t="shared" ca="1" si="14"/>
        <v>5</v>
      </c>
    </row>
    <row r="274" spans="1:4" x14ac:dyDescent="0.25">
      <c r="A274">
        <v>272</v>
      </c>
      <c r="B274">
        <f t="shared" ca="1" si="12"/>
        <v>1</v>
      </c>
      <c r="C274">
        <f t="shared" ca="1" si="13"/>
        <v>6</v>
      </c>
      <c r="D274">
        <f t="shared" ca="1" si="14"/>
        <v>7</v>
      </c>
    </row>
    <row r="275" spans="1:4" x14ac:dyDescent="0.25">
      <c r="A275">
        <v>273</v>
      </c>
      <c r="B275">
        <f t="shared" ca="1" si="12"/>
        <v>1</v>
      </c>
      <c r="C275">
        <f t="shared" ca="1" si="13"/>
        <v>2</v>
      </c>
      <c r="D275">
        <f t="shared" ca="1" si="14"/>
        <v>3</v>
      </c>
    </row>
    <row r="276" spans="1:4" x14ac:dyDescent="0.25">
      <c r="A276">
        <v>274</v>
      </c>
      <c r="B276">
        <f t="shared" ca="1" si="12"/>
        <v>2</v>
      </c>
      <c r="C276">
        <f t="shared" ca="1" si="13"/>
        <v>6</v>
      </c>
      <c r="D276">
        <f t="shared" ca="1" si="14"/>
        <v>8</v>
      </c>
    </row>
    <row r="277" spans="1:4" x14ac:dyDescent="0.25">
      <c r="A277">
        <v>275</v>
      </c>
      <c r="B277">
        <f t="shared" ca="1" si="12"/>
        <v>2</v>
      </c>
      <c r="C277">
        <f t="shared" ca="1" si="13"/>
        <v>6</v>
      </c>
      <c r="D277">
        <f t="shared" ca="1" si="14"/>
        <v>8</v>
      </c>
    </row>
    <row r="278" spans="1:4" x14ac:dyDescent="0.25">
      <c r="A278">
        <v>276</v>
      </c>
      <c r="B278">
        <f t="shared" ca="1" si="12"/>
        <v>4</v>
      </c>
      <c r="C278">
        <f t="shared" ca="1" si="13"/>
        <v>3</v>
      </c>
      <c r="D278">
        <f t="shared" ca="1" si="14"/>
        <v>7</v>
      </c>
    </row>
    <row r="279" spans="1:4" x14ac:dyDescent="0.25">
      <c r="A279">
        <v>277</v>
      </c>
      <c r="B279">
        <f t="shared" ca="1" si="12"/>
        <v>1</v>
      </c>
      <c r="C279">
        <f t="shared" ca="1" si="13"/>
        <v>2</v>
      </c>
      <c r="D279">
        <f t="shared" ca="1" si="14"/>
        <v>3</v>
      </c>
    </row>
    <row r="280" spans="1:4" x14ac:dyDescent="0.25">
      <c r="A280">
        <v>278</v>
      </c>
      <c r="B280">
        <f t="shared" ca="1" si="12"/>
        <v>1</v>
      </c>
      <c r="C280">
        <f t="shared" ca="1" si="13"/>
        <v>6</v>
      </c>
      <c r="D280">
        <f t="shared" ca="1" si="14"/>
        <v>7</v>
      </c>
    </row>
    <row r="281" spans="1:4" x14ac:dyDescent="0.25">
      <c r="A281">
        <v>279</v>
      </c>
      <c r="B281">
        <f t="shared" ca="1" si="12"/>
        <v>5</v>
      </c>
      <c r="C281">
        <f t="shared" ca="1" si="13"/>
        <v>6</v>
      </c>
      <c r="D281">
        <f t="shared" ca="1" si="14"/>
        <v>11</v>
      </c>
    </row>
    <row r="282" spans="1:4" x14ac:dyDescent="0.25">
      <c r="A282">
        <v>280</v>
      </c>
      <c r="B282">
        <f t="shared" ca="1" si="12"/>
        <v>2</v>
      </c>
      <c r="C282">
        <f t="shared" ca="1" si="13"/>
        <v>4</v>
      </c>
      <c r="D282">
        <f t="shared" ca="1" si="14"/>
        <v>6</v>
      </c>
    </row>
    <row r="283" spans="1:4" x14ac:dyDescent="0.25">
      <c r="A283">
        <v>281</v>
      </c>
      <c r="B283">
        <f t="shared" ca="1" si="12"/>
        <v>6</v>
      </c>
      <c r="C283">
        <f t="shared" ca="1" si="13"/>
        <v>5</v>
      </c>
      <c r="D283">
        <f t="shared" ca="1" si="14"/>
        <v>11</v>
      </c>
    </row>
    <row r="284" spans="1:4" x14ac:dyDescent="0.25">
      <c r="A284">
        <v>282</v>
      </c>
      <c r="B284">
        <f t="shared" ca="1" si="12"/>
        <v>2</v>
      </c>
      <c r="C284">
        <f t="shared" ca="1" si="13"/>
        <v>2</v>
      </c>
      <c r="D284">
        <f t="shared" ca="1" si="14"/>
        <v>4</v>
      </c>
    </row>
    <row r="285" spans="1:4" x14ac:dyDescent="0.25">
      <c r="A285">
        <v>283</v>
      </c>
      <c r="B285">
        <f t="shared" ca="1" si="12"/>
        <v>4</v>
      </c>
      <c r="C285">
        <f t="shared" ca="1" si="13"/>
        <v>5</v>
      </c>
      <c r="D285">
        <f t="shared" ca="1" si="14"/>
        <v>9</v>
      </c>
    </row>
    <row r="286" spans="1:4" x14ac:dyDescent="0.25">
      <c r="A286">
        <v>284</v>
      </c>
      <c r="B286">
        <f t="shared" ca="1" si="12"/>
        <v>4</v>
      </c>
      <c r="C286">
        <f t="shared" ca="1" si="13"/>
        <v>6</v>
      </c>
      <c r="D286">
        <f t="shared" ca="1" si="14"/>
        <v>10</v>
      </c>
    </row>
    <row r="287" spans="1:4" x14ac:dyDescent="0.25">
      <c r="A287">
        <v>285</v>
      </c>
      <c r="B287">
        <f t="shared" ca="1" si="12"/>
        <v>5</v>
      </c>
      <c r="C287">
        <f t="shared" ca="1" si="13"/>
        <v>5</v>
      </c>
      <c r="D287">
        <f t="shared" ca="1" si="14"/>
        <v>10</v>
      </c>
    </row>
    <row r="288" spans="1:4" x14ac:dyDescent="0.25">
      <c r="A288">
        <v>286</v>
      </c>
      <c r="B288">
        <f t="shared" ca="1" si="12"/>
        <v>3</v>
      </c>
      <c r="C288">
        <f t="shared" ca="1" si="13"/>
        <v>6</v>
      </c>
      <c r="D288">
        <f t="shared" ca="1" si="14"/>
        <v>9</v>
      </c>
    </row>
    <row r="289" spans="1:4" x14ac:dyDescent="0.25">
      <c r="A289">
        <v>287</v>
      </c>
      <c r="B289">
        <f t="shared" ca="1" si="12"/>
        <v>4</v>
      </c>
      <c r="C289">
        <f t="shared" ca="1" si="13"/>
        <v>6</v>
      </c>
      <c r="D289">
        <f t="shared" ca="1" si="14"/>
        <v>10</v>
      </c>
    </row>
    <row r="290" spans="1:4" x14ac:dyDescent="0.25">
      <c r="A290">
        <v>288</v>
      </c>
      <c r="B290">
        <f t="shared" ca="1" si="12"/>
        <v>4</v>
      </c>
      <c r="C290">
        <f t="shared" ca="1" si="13"/>
        <v>2</v>
      </c>
      <c r="D290">
        <f t="shared" ca="1" si="14"/>
        <v>6</v>
      </c>
    </row>
    <row r="291" spans="1:4" x14ac:dyDescent="0.25">
      <c r="A291">
        <v>289</v>
      </c>
      <c r="B291">
        <f t="shared" ca="1" si="12"/>
        <v>2</v>
      </c>
      <c r="C291">
        <f t="shared" ca="1" si="13"/>
        <v>5</v>
      </c>
      <c r="D291">
        <f t="shared" ca="1" si="14"/>
        <v>7</v>
      </c>
    </row>
    <row r="292" spans="1:4" x14ac:dyDescent="0.25">
      <c r="A292">
        <v>290</v>
      </c>
      <c r="B292">
        <f t="shared" ca="1" si="12"/>
        <v>1</v>
      </c>
      <c r="C292">
        <f t="shared" ca="1" si="13"/>
        <v>1</v>
      </c>
      <c r="D292">
        <f t="shared" ca="1" si="14"/>
        <v>2</v>
      </c>
    </row>
    <row r="293" spans="1:4" x14ac:dyDescent="0.25">
      <c r="A293">
        <v>291</v>
      </c>
      <c r="B293">
        <f t="shared" ca="1" si="12"/>
        <v>5</v>
      </c>
      <c r="C293">
        <f t="shared" ca="1" si="13"/>
        <v>5</v>
      </c>
      <c r="D293">
        <f t="shared" ca="1" si="14"/>
        <v>10</v>
      </c>
    </row>
    <row r="294" spans="1:4" x14ac:dyDescent="0.25">
      <c r="A294">
        <v>292</v>
      </c>
      <c r="B294">
        <f t="shared" ca="1" si="12"/>
        <v>1</v>
      </c>
      <c r="C294">
        <f t="shared" ca="1" si="13"/>
        <v>6</v>
      </c>
      <c r="D294">
        <f t="shared" ca="1" si="14"/>
        <v>7</v>
      </c>
    </row>
    <row r="295" spans="1:4" x14ac:dyDescent="0.25">
      <c r="A295">
        <v>293</v>
      </c>
      <c r="B295">
        <f t="shared" ca="1" si="12"/>
        <v>6</v>
      </c>
      <c r="C295">
        <f t="shared" ca="1" si="13"/>
        <v>4</v>
      </c>
      <c r="D295">
        <f t="shared" ca="1" si="14"/>
        <v>10</v>
      </c>
    </row>
    <row r="296" spans="1:4" x14ac:dyDescent="0.25">
      <c r="A296">
        <v>294</v>
      </c>
      <c r="B296">
        <f t="shared" ca="1" si="12"/>
        <v>3</v>
      </c>
      <c r="C296">
        <f t="shared" ca="1" si="13"/>
        <v>5</v>
      </c>
      <c r="D296">
        <f t="shared" ca="1" si="14"/>
        <v>8</v>
      </c>
    </row>
    <row r="297" spans="1:4" x14ac:dyDescent="0.25">
      <c r="A297">
        <v>295</v>
      </c>
      <c r="B297">
        <f t="shared" ca="1" si="12"/>
        <v>4</v>
      </c>
      <c r="C297">
        <f t="shared" ca="1" si="13"/>
        <v>6</v>
      </c>
      <c r="D297">
        <f t="shared" ca="1" si="14"/>
        <v>10</v>
      </c>
    </row>
    <row r="298" spans="1:4" x14ac:dyDescent="0.25">
      <c r="A298">
        <v>296</v>
      </c>
      <c r="B298">
        <f t="shared" ca="1" si="12"/>
        <v>5</v>
      </c>
      <c r="C298">
        <f t="shared" ca="1" si="13"/>
        <v>5</v>
      </c>
      <c r="D298">
        <f t="shared" ca="1" si="14"/>
        <v>10</v>
      </c>
    </row>
    <row r="299" spans="1:4" x14ac:dyDescent="0.25">
      <c r="A299">
        <v>297</v>
      </c>
      <c r="B299">
        <f t="shared" ca="1" si="12"/>
        <v>1</v>
      </c>
      <c r="C299">
        <f t="shared" ca="1" si="13"/>
        <v>6</v>
      </c>
      <c r="D299">
        <f t="shared" ca="1" si="14"/>
        <v>7</v>
      </c>
    </row>
    <row r="300" spans="1:4" x14ac:dyDescent="0.25">
      <c r="A300">
        <v>298</v>
      </c>
      <c r="B300">
        <f t="shared" ca="1" si="12"/>
        <v>6</v>
      </c>
      <c r="C300">
        <f t="shared" ca="1" si="13"/>
        <v>2</v>
      </c>
      <c r="D300">
        <f t="shared" ca="1" si="14"/>
        <v>8</v>
      </c>
    </row>
    <row r="301" spans="1:4" x14ac:dyDescent="0.25">
      <c r="A301">
        <v>299</v>
      </c>
      <c r="B301">
        <f t="shared" ca="1" si="12"/>
        <v>6</v>
      </c>
      <c r="C301">
        <f t="shared" ca="1" si="13"/>
        <v>1</v>
      </c>
      <c r="D301">
        <f t="shared" ca="1" si="14"/>
        <v>7</v>
      </c>
    </row>
    <row r="302" spans="1:4" x14ac:dyDescent="0.25">
      <c r="A302">
        <v>300</v>
      </c>
      <c r="B302">
        <f t="shared" ca="1" si="12"/>
        <v>3</v>
      </c>
      <c r="C302">
        <f t="shared" ca="1" si="13"/>
        <v>4</v>
      </c>
      <c r="D302">
        <f t="shared" ca="1" si="14"/>
        <v>7</v>
      </c>
    </row>
    <row r="303" spans="1:4" x14ac:dyDescent="0.25">
      <c r="A303">
        <v>301</v>
      </c>
      <c r="B303">
        <f t="shared" ca="1" si="12"/>
        <v>3</v>
      </c>
      <c r="C303">
        <f t="shared" ca="1" si="13"/>
        <v>6</v>
      </c>
      <c r="D303">
        <f t="shared" ca="1" si="14"/>
        <v>9</v>
      </c>
    </row>
    <row r="304" spans="1:4" x14ac:dyDescent="0.25">
      <c r="A304">
        <v>302</v>
      </c>
      <c r="B304">
        <f t="shared" ca="1" si="12"/>
        <v>6</v>
      </c>
      <c r="C304">
        <f t="shared" ca="1" si="13"/>
        <v>5</v>
      </c>
      <c r="D304">
        <f t="shared" ca="1" si="14"/>
        <v>11</v>
      </c>
    </row>
    <row r="305" spans="1:4" x14ac:dyDescent="0.25">
      <c r="A305">
        <v>303</v>
      </c>
      <c r="B305">
        <f t="shared" ca="1" si="12"/>
        <v>1</v>
      </c>
      <c r="C305">
        <f t="shared" ca="1" si="13"/>
        <v>6</v>
      </c>
      <c r="D305">
        <f t="shared" ca="1" si="14"/>
        <v>7</v>
      </c>
    </row>
    <row r="306" spans="1:4" x14ac:dyDescent="0.25">
      <c r="A306">
        <v>304</v>
      </c>
      <c r="B306">
        <f t="shared" ca="1" si="12"/>
        <v>6</v>
      </c>
      <c r="C306">
        <f t="shared" ca="1" si="13"/>
        <v>4</v>
      </c>
      <c r="D306">
        <f t="shared" ca="1" si="14"/>
        <v>10</v>
      </c>
    </row>
    <row r="307" spans="1:4" x14ac:dyDescent="0.25">
      <c r="A307">
        <v>305</v>
      </c>
      <c r="B307">
        <f t="shared" ca="1" si="12"/>
        <v>4</v>
      </c>
      <c r="C307">
        <f t="shared" ca="1" si="13"/>
        <v>6</v>
      </c>
      <c r="D307">
        <f t="shared" ca="1" si="14"/>
        <v>10</v>
      </c>
    </row>
    <row r="308" spans="1:4" x14ac:dyDescent="0.25">
      <c r="A308">
        <v>306</v>
      </c>
      <c r="B308">
        <f t="shared" ca="1" si="12"/>
        <v>6</v>
      </c>
      <c r="C308">
        <f t="shared" ca="1" si="13"/>
        <v>5</v>
      </c>
      <c r="D308">
        <f t="shared" ca="1" si="14"/>
        <v>11</v>
      </c>
    </row>
    <row r="309" spans="1:4" x14ac:dyDescent="0.25">
      <c r="A309">
        <v>307</v>
      </c>
      <c r="B309">
        <f t="shared" ca="1" si="12"/>
        <v>3</v>
      </c>
      <c r="C309">
        <f t="shared" ca="1" si="13"/>
        <v>3</v>
      </c>
      <c r="D309">
        <f t="shared" ca="1" si="14"/>
        <v>6</v>
      </c>
    </row>
    <row r="310" spans="1:4" x14ac:dyDescent="0.25">
      <c r="A310">
        <v>308</v>
      </c>
      <c r="B310">
        <f t="shared" ca="1" si="12"/>
        <v>6</v>
      </c>
      <c r="C310">
        <f t="shared" ca="1" si="13"/>
        <v>3</v>
      </c>
      <c r="D310">
        <f t="shared" ca="1" si="14"/>
        <v>9</v>
      </c>
    </row>
    <row r="311" spans="1:4" x14ac:dyDescent="0.25">
      <c r="A311">
        <v>309</v>
      </c>
      <c r="B311">
        <f t="shared" ca="1" si="12"/>
        <v>5</v>
      </c>
      <c r="C311">
        <f t="shared" ca="1" si="13"/>
        <v>2</v>
      </c>
      <c r="D311">
        <f t="shared" ca="1" si="14"/>
        <v>7</v>
      </c>
    </row>
    <row r="312" spans="1:4" x14ac:dyDescent="0.25">
      <c r="A312">
        <v>310</v>
      </c>
      <c r="B312">
        <f t="shared" ca="1" si="12"/>
        <v>4</v>
      </c>
      <c r="C312">
        <f t="shared" ca="1" si="13"/>
        <v>2</v>
      </c>
      <c r="D312">
        <f t="shared" ca="1" si="14"/>
        <v>6</v>
      </c>
    </row>
    <row r="313" spans="1:4" x14ac:dyDescent="0.25">
      <c r="A313">
        <v>311</v>
      </c>
      <c r="B313">
        <f t="shared" ca="1" si="12"/>
        <v>2</v>
      </c>
      <c r="C313">
        <f t="shared" ca="1" si="13"/>
        <v>3</v>
      </c>
      <c r="D313">
        <f t="shared" ca="1" si="14"/>
        <v>5</v>
      </c>
    </row>
    <row r="314" spans="1:4" x14ac:dyDescent="0.25">
      <c r="A314">
        <v>312</v>
      </c>
      <c r="B314">
        <f t="shared" ca="1" si="12"/>
        <v>2</v>
      </c>
      <c r="C314">
        <f t="shared" ca="1" si="13"/>
        <v>5</v>
      </c>
      <c r="D314">
        <f t="shared" ca="1" si="14"/>
        <v>7</v>
      </c>
    </row>
    <row r="315" spans="1:4" x14ac:dyDescent="0.25">
      <c r="A315">
        <v>313</v>
      </c>
      <c r="B315">
        <f t="shared" ca="1" si="12"/>
        <v>3</v>
      </c>
      <c r="C315">
        <f t="shared" ca="1" si="13"/>
        <v>5</v>
      </c>
      <c r="D315">
        <f t="shared" ca="1" si="14"/>
        <v>8</v>
      </c>
    </row>
    <row r="316" spans="1:4" x14ac:dyDescent="0.25">
      <c r="A316">
        <v>314</v>
      </c>
      <c r="B316">
        <f t="shared" ca="1" si="12"/>
        <v>4</v>
      </c>
      <c r="C316">
        <f t="shared" ca="1" si="13"/>
        <v>6</v>
      </c>
      <c r="D316">
        <f t="shared" ca="1" si="14"/>
        <v>10</v>
      </c>
    </row>
    <row r="317" spans="1:4" x14ac:dyDescent="0.25">
      <c r="A317">
        <v>315</v>
      </c>
      <c r="B317">
        <f t="shared" ca="1" si="12"/>
        <v>5</v>
      </c>
      <c r="C317">
        <f t="shared" ca="1" si="13"/>
        <v>1</v>
      </c>
      <c r="D317">
        <f t="shared" ca="1" si="14"/>
        <v>6</v>
      </c>
    </row>
    <row r="318" spans="1:4" x14ac:dyDescent="0.25">
      <c r="A318">
        <v>316</v>
      </c>
      <c r="B318">
        <f t="shared" ca="1" si="12"/>
        <v>1</v>
      </c>
      <c r="C318">
        <f t="shared" ca="1" si="13"/>
        <v>3</v>
      </c>
      <c r="D318">
        <f t="shared" ca="1" si="14"/>
        <v>4</v>
      </c>
    </row>
    <row r="319" spans="1:4" x14ac:dyDescent="0.25">
      <c r="A319">
        <v>317</v>
      </c>
      <c r="B319">
        <f t="shared" ca="1" si="12"/>
        <v>4</v>
      </c>
      <c r="C319">
        <f t="shared" ca="1" si="13"/>
        <v>2</v>
      </c>
      <c r="D319">
        <f t="shared" ca="1" si="14"/>
        <v>6</v>
      </c>
    </row>
    <row r="320" spans="1:4" x14ac:dyDescent="0.25">
      <c r="A320">
        <v>318</v>
      </c>
      <c r="B320">
        <f t="shared" ca="1" si="12"/>
        <v>4</v>
      </c>
      <c r="C320">
        <f t="shared" ca="1" si="13"/>
        <v>6</v>
      </c>
      <c r="D320">
        <f t="shared" ca="1" si="14"/>
        <v>10</v>
      </c>
    </row>
    <row r="321" spans="1:4" x14ac:dyDescent="0.25">
      <c r="A321">
        <v>319</v>
      </c>
      <c r="B321">
        <f t="shared" ca="1" si="12"/>
        <v>1</v>
      </c>
      <c r="C321">
        <f t="shared" ca="1" si="13"/>
        <v>5</v>
      </c>
      <c r="D321">
        <f t="shared" ca="1" si="14"/>
        <v>6</v>
      </c>
    </row>
    <row r="322" spans="1:4" x14ac:dyDescent="0.25">
      <c r="A322">
        <v>320</v>
      </c>
      <c r="B322">
        <f t="shared" ca="1" si="12"/>
        <v>2</v>
      </c>
      <c r="C322">
        <f t="shared" ca="1" si="13"/>
        <v>4</v>
      </c>
      <c r="D322">
        <f t="shared" ca="1" si="14"/>
        <v>6</v>
      </c>
    </row>
    <row r="323" spans="1:4" x14ac:dyDescent="0.25">
      <c r="A323">
        <v>321</v>
      </c>
      <c r="B323">
        <f t="shared" ca="1" si="12"/>
        <v>6</v>
      </c>
      <c r="C323">
        <f t="shared" ca="1" si="13"/>
        <v>5</v>
      </c>
      <c r="D323">
        <f t="shared" ca="1" si="14"/>
        <v>11</v>
      </c>
    </row>
    <row r="324" spans="1:4" x14ac:dyDescent="0.25">
      <c r="A324">
        <v>322</v>
      </c>
      <c r="B324">
        <f t="shared" ref="B324:B387" ca="1" si="15">VLOOKUP(RAND(),$G$3:$I$8,3)</f>
        <v>2</v>
      </c>
      <c r="C324">
        <f t="shared" ref="C324:C387" ca="1" si="16">VLOOKUP(RAND(), $G$3:$I$8, 3)</f>
        <v>4</v>
      </c>
      <c r="D324">
        <f t="shared" ref="D324:D387" ca="1" si="17">B324+C324</f>
        <v>6</v>
      </c>
    </row>
    <row r="325" spans="1:4" x14ac:dyDescent="0.25">
      <c r="A325">
        <v>323</v>
      </c>
      <c r="B325">
        <f t="shared" ca="1" si="15"/>
        <v>1</v>
      </c>
      <c r="C325">
        <f t="shared" ca="1" si="16"/>
        <v>1</v>
      </c>
      <c r="D325">
        <f t="shared" ca="1" si="17"/>
        <v>2</v>
      </c>
    </row>
    <row r="326" spans="1:4" x14ac:dyDescent="0.25">
      <c r="A326">
        <v>324</v>
      </c>
      <c r="B326">
        <f t="shared" ca="1" si="15"/>
        <v>4</v>
      </c>
      <c r="C326">
        <f t="shared" ca="1" si="16"/>
        <v>2</v>
      </c>
      <c r="D326">
        <f t="shared" ca="1" si="17"/>
        <v>6</v>
      </c>
    </row>
    <row r="327" spans="1:4" x14ac:dyDescent="0.25">
      <c r="A327">
        <v>325</v>
      </c>
      <c r="B327">
        <f t="shared" ca="1" si="15"/>
        <v>5</v>
      </c>
      <c r="C327">
        <f t="shared" ca="1" si="16"/>
        <v>5</v>
      </c>
      <c r="D327">
        <f t="shared" ca="1" si="17"/>
        <v>10</v>
      </c>
    </row>
    <row r="328" spans="1:4" x14ac:dyDescent="0.25">
      <c r="A328">
        <v>326</v>
      </c>
      <c r="B328">
        <f t="shared" ca="1" si="15"/>
        <v>3</v>
      </c>
      <c r="C328">
        <f t="shared" ca="1" si="16"/>
        <v>2</v>
      </c>
      <c r="D328">
        <f t="shared" ca="1" si="17"/>
        <v>5</v>
      </c>
    </row>
    <row r="329" spans="1:4" x14ac:dyDescent="0.25">
      <c r="A329">
        <v>327</v>
      </c>
      <c r="B329">
        <f t="shared" ca="1" si="15"/>
        <v>4</v>
      </c>
      <c r="C329">
        <f t="shared" ca="1" si="16"/>
        <v>6</v>
      </c>
      <c r="D329">
        <f t="shared" ca="1" si="17"/>
        <v>10</v>
      </c>
    </row>
    <row r="330" spans="1:4" x14ac:dyDescent="0.25">
      <c r="A330">
        <v>328</v>
      </c>
      <c r="B330">
        <f t="shared" ca="1" si="15"/>
        <v>3</v>
      </c>
      <c r="C330">
        <f t="shared" ca="1" si="16"/>
        <v>4</v>
      </c>
      <c r="D330">
        <f t="shared" ca="1" si="17"/>
        <v>7</v>
      </c>
    </row>
    <row r="331" spans="1:4" x14ac:dyDescent="0.25">
      <c r="A331">
        <v>329</v>
      </c>
      <c r="B331">
        <f t="shared" ca="1" si="15"/>
        <v>4</v>
      </c>
      <c r="C331">
        <f t="shared" ca="1" si="16"/>
        <v>2</v>
      </c>
      <c r="D331">
        <f t="shared" ca="1" si="17"/>
        <v>6</v>
      </c>
    </row>
    <row r="332" spans="1:4" x14ac:dyDescent="0.25">
      <c r="A332">
        <v>330</v>
      </c>
      <c r="B332">
        <f t="shared" ca="1" si="15"/>
        <v>5</v>
      </c>
      <c r="C332">
        <f t="shared" ca="1" si="16"/>
        <v>6</v>
      </c>
      <c r="D332">
        <f t="shared" ca="1" si="17"/>
        <v>11</v>
      </c>
    </row>
    <row r="333" spans="1:4" x14ac:dyDescent="0.25">
      <c r="A333">
        <v>331</v>
      </c>
      <c r="B333">
        <f t="shared" ca="1" si="15"/>
        <v>2</v>
      </c>
      <c r="C333">
        <f t="shared" ca="1" si="16"/>
        <v>1</v>
      </c>
      <c r="D333">
        <f t="shared" ca="1" si="17"/>
        <v>3</v>
      </c>
    </row>
    <row r="334" spans="1:4" x14ac:dyDescent="0.25">
      <c r="A334">
        <v>332</v>
      </c>
      <c r="B334">
        <f t="shared" ca="1" si="15"/>
        <v>1</v>
      </c>
      <c r="C334">
        <f t="shared" ca="1" si="16"/>
        <v>5</v>
      </c>
      <c r="D334">
        <f t="shared" ca="1" si="17"/>
        <v>6</v>
      </c>
    </row>
    <row r="335" spans="1:4" x14ac:dyDescent="0.25">
      <c r="A335">
        <v>333</v>
      </c>
      <c r="B335">
        <f t="shared" ca="1" si="15"/>
        <v>2</v>
      </c>
      <c r="C335">
        <f t="shared" ca="1" si="16"/>
        <v>5</v>
      </c>
      <c r="D335">
        <f t="shared" ca="1" si="17"/>
        <v>7</v>
      </c>
    </row>
    <row r="336" spans="1:4" x14ac:dyDescent="0.25">
      <c r="A336">
        <v>334</v>
      </c>
      <c r="B336">
        <f t="shared" ca="1" si="15"/>
        <v>1</v>
      </c>
      <c r="C336">
        <f t="shared" ca="1" si="16"/>
        <v>2</v>
      </c>
      <c r="D336">
        <f t="shared" ca="1" si="17"/>
        <v>3</v>
      </c>
    </row>
    <row r="337" spans="1:4" x14ac:dyDescent="0.25">
      <c r="A337">
        <v>335</v>
      </c>
      <c r="B337">
        <f t="shared" ca="1" si="15"/>
        <v>1</v>
      </c>
      <c r="C337">
        <f t="shared" ca="1" si="16"/>
        <v>1</v>
      </c>
      <c r="D337">
        <f t="shared" ca="1" si="17"/>
        <v>2</v>
      </c>
    </row>
    <row r="338" spans="1:4" x14ac:dyDescent="0.25">
      <c r="A338">
        <v>336</v>
      </c>
      <c r="B338">
        <f t="shared" ca="1" si="15"/>
        <v>6</v>
      </c>
      <c r="C338">
        <f t="shared" ca="1" si="16"/>
        <v>6</v>
      </c>
      <c r="D338">
        <f t="shared" ca="1" si="17"/>
        <v>12</v>
      </c>
    </row>
    <row r="339" spans="1:4" x14ac:dyDescent="0.25">
      <c r="A339">
        <v>337</v>
      </c>
      <c r="B339">
        <f t="shared" ca="1" si="15"/>
        <v>3</v>
      </c>
      <c r="C339">
        <f t="shared" ca="1" si="16"/>
        <v>3</v>
      </c>
      <c r="D339">
        <f t="shared" ca="1" si="17"/>
        <v>6</v>
      </c>
    </row>
    <row r="340" spans="1:4" x14ac:dyDescent="0.25">
      <c r="A340">
        <v>338</v>
      </c>
      <c r="B340">
        <f t="shared" ca="1" si="15"/>
        <v>2</v>
      </c>
      <c r="C340">
        <f t="shared" ca="1" si="16"/>
        <v>5</v>
      </c>
      <c r="D340">
        <f t="shared" ca="1" si="17"/>
        <v>7</v>
      </c>
    </row>
    <row r="341" spans="1:4" x14ac:dyDescent="0.25">
      <c r="A341">
        <v>339</v>
      </c>
      <c r="B341">
        <f t="shared" ca="1" si="15"/>
        <v>1</v>
      </c>
      <c r="C341">
        <f t="shared" ca="1" si="16"/>
        <v>5</v>
      </c>
      <c r="D341">
        <f t="shared" ca="1" si="17"/>
        <v>6</v>
      </c>
    </row>
    <row r="342" spans="1:4" x14ac:dyDescent="0.25">
      <c r="A342">
        <v>340</v>
      </c>
      <c r="B342">
        <f t="shared" ca="1" si="15"/>
        <v>2</v>
      </c>
      <c r="C342">
        <f t="shared" ca="1" si="16"/>
        <v>5</v>
      </c>
      <c r="D342">
        <f t="shared" ca="1" si="17"/>
        <v>7</v>
      </c>
    </row>
    <row r="343" spans="1:4" x14ac:dyDescent="0.25">
      <c r="A343">
        <v>341</v>
      </c>
      <c r="B343">
        <f t="shared" ca="1" si="15"/>
        <v>5</v>
      </c>
      <c r="C343">
        <f t="shared" ca="1" si="16"/>
        <v>3</v>
      </c>
      <c r="D343">
        <f t="shared" ca="1" si="17"/>
        <v>8</v>
      </c>
    </row>
    <row r="344" spans="1:4" x14ac:dyDescent="0.25">
      <c r="A344">
        <v>342</v>
      </c>
      <c r="B344">
        <f t="shared" ca="1" si="15"/>
        <v>5</v>
      </c>
      <c r="C344">
        <f t="shared" ca="1" si="16"/>
        <v>2</v>
      </c>
      <c r="D344">
        <f t="shared" ca="1" si="17"/>
        <v>7</v>
      </c>
    </row>
    <row r="345" spans="1:4" x14ac:dyDescent="0.25">
      <c r="A345">
        <v>343</v>
      </c>
      <c r="B345">
        <f t="shared" ca="1" si="15"/>
        <v>2</v>
      </c>
      <c r="C345">
        <f t="shared" ca="1" si="16"/>
        <v>1</v>
      </c>
      <c r="D345">
        <f t="shared" ca="1" si="17"/>
        <v>3</v>
      </c>
    </row>
    <row r="346" spans="1:4" x14ac:dyDescent="0.25">
      <c r="A346">
        <v>344</v>
      </c>
      <c r="B346">
        <f t="shared" ca="1" si="15"/>
        <v>4</v>
      </c>
      <c r="C346">
        <f t="shared" ca="1" si="16"/>
        <v>6</v>
      </c>
      <c r="D346">
        <f t="shared" ca="1" si="17"/>
        <v>10</v>
      </c>
    </row>
    <row r="347" spans="1:4" x14ac:dyDescent="0.25">
      <c r="A347">
        <v>345</v>
      </c>
      <c r="B347">
        <f t="shared" ca="1" si="15"/>
        <v>3</v>
      </c>
      <c r="C347">
        <f t="shared" ca="1" si="16"/>
        <v>3</v>
      </c>
      <c r="D347">
        <f t="shared" ca="1" si="17"/>
        <v>6</v>
      </c>
    </row>
    <row r="348" spans="1:4" x14ac:dyDescent="0.25">
      <c r="A348">
        <v>346</v>
      </c>
      <c r="B348">
        <f t="shared" ca="1" si="15"/>
        <v>5</v>
      </c>
      <c r="C348">
        <f t="shared" ca="1" si="16"/>
        <v>2</v>
      </c>
      <c r="D348">
        <f t="shared" ca="1" si="17"/>
        <v>7</v>
      </c>
    </row>
    <row r="349" spans="1:4" x14ac:dyDescent="0.25">
      <c r="A349">
        <v>347</v>
      </c>
      <c r="B349">
        <f t="shared" ca="1" si="15"/>
        <v>1</v>
      </c>
      <c r="C349">
        <f t="shared" ca="1" si="16"/>
        <v>3</v>
      </c>
      <c r="D349">
        <f t="shared" ca="1" si="17"/>
        <v>4</v>
      </c>
    </row>
    <row r="350" spans="1:4" x14ac:dyDescent="0.25">
      <c r="A350">
        <v>348</v>
      </c>
      <c r="B350">
        <f t="shared" ca="1" si="15"/>
        <v>6</v>
      </c>
      <c r="C350">
        <f t="shared" ca="1" si="16"/>
        <v>3</v>
      </c>
      <c r="D350">
        <f t="shared" ca="1" si="17"/>
        <v>9</v>
      </c>
    </row>
    <row r="351" spans="1:4" x14ac:dyDescent="0.25">
      <c r="A351">
        <v>349</v>
      </c>
      <c r="B351">
        <f t="shared" ca="1" si="15"/>
        <v>1</v>
      </c>
      <c r="C351">
        <f t="shared" ca="1" si="16"/>
        <v>6</v>
      </c>
      <c r="D351">
        <f t="shared" ca="1" si="17"/>
        <v>7</v>
      </c>
    </row>
    <row r="352" spans="1:4" x14ac:dyDescent="0.25">
      <c r="A352">
        <v>350</v>
      </c>
      <c r="B352">
        <f t="shared" ca="1" si="15"/>
        <v>2</v>
      </c>
      <c r="C352">
        <f t="shared" ca="1" si="16"/>
        <v>6</v>
      </c>
      <c r="D352">
        <f t="shared" ca="1" si="17"/>
        <v>8</v>
      </c>
    </row>
    <row r="353" spans="1:4" x14ac:dyDescent="0.25">
      <c r="A353">
        <v>351</v>
      </c>
      <c r="B353">
        <f t="shared" ca="1" si="15"/>
        <v>2</v>
      </c>
      <c r="C353">
        <f t="shared" ca="1" si="16"/>
        <v>3</v>
      </c>
      <c r="D353">
        <f t="shared" ca="1" si="17"/>
        <v>5</v>
      </c>
    </row>
    <row r="354" spans="1:4" x14ac:dyDescent="0.25">
      <c r="A354">
        <v>352</v>
      </c>
      <c r="B354">
        <f t="shared" ca="1" si="15"/>
        <v>1</v>
      </c>
      <c r="C354">
        <f t="shared" ca="1" si="16"/>
        <v>1</v>
      </c>
      <c r="D354">
        <f t="shared" ca="1" si="17"/>
        <v>2</v>
      </c>
    </row>
    <row r="355" spans="1:4" x14ac:dyDescent="0.25">
      <c r="A355">
        <v>353</v>
      </c>
      <c r="B355">
        <f t="shared" ca="1" si="15"/>
        <v>5</v>
      </c>
      <c r="C355">
        <f t="shared" ca="1" si="16"/>
        <v>1</v>
      </c>
      <c r="D355">
        <f t="shared" ca="1" si="17"/>
        <v>6</v>
      </c>
    </row>
    <row r="356" spans="1:4" x14ac:dyDescent="0.25">
      <c r="A356">
        <v>354</v>
      </c>
      <c r="B356">
        <f t="shared" ca="1" si="15"/>
        <v>1</v>
      </c>
      <c r="C356">
        <f t="shared" ca="1" si="16"/>
        <v>6</v>
      </c>
      <c r="D356">
        <f t="shared" ca="1" si="17"/>
        <v>7</v>
      </c>
    </row>
    <row r="357" spans="1:4" x14ac:dyDescent="0.25">
      <c r="A357">
        <v>355</v>
      </c>
      <c r="B357">
        <f t="shared" ca="1" si="15"/>
        <v>6</v>
      </c>
      <c r="C357">
        <f t="shared" ca="1" si="16"/>
        <v>1</v>
      </c>
      <c r="D357">
        <f t="shared" ca="1" si="17"/>
        <v>7</v>
      </c>
    </row>
    <row r="358" spans="1:4" x14ac:dyDescent="0.25">
      <c r="A358">
        <v>356</v>
      </c>
      <c r="B358">
        <f t="shared" ca="1" si="15"/>
        <v>6</v>
      </c>
      <c r="C358">
        <f t="shared" ca="1" si="16"/>
        <v>1</v>
      </c>
      <c r="D358">
        <f t="shared" ca="1" si="17"/>
        <v>7</v>
      </c>
    </row>
    <row r="359" spans="1:4" x14ac:dyDescent="0.25">
      <c r="A359">
        <v>357</v>
      </c>
      <c r="B359">
        <f t="shared" ca="1" si="15"/>
        <v>5</v>
      </c>
      <c r="C359">
        <f t="shared" ca="1" si="16"/>
        <v>5</v>
      </c>
      <c r="D359">
        <f t="shared" ca="1" si="17"/>
        <v>10</v>
      </c>
    </row>
    <row r="360" spans="1:4" x14ac:dyDescent="0.25">
      <c r="A360">
        <v>358</v>
      </c>
      <c r="B360">
        <f t="shared" ca="1" si="15"/>
        <v>2</v>
      </c>
      <c r="C360">
        <f t="shared" ca="1" si="16"/>
        <v>2</v>
      </c>
      <c r="D360">
        <f t="shared" ca="1" si="17"/>
        <v>4</v>
      </c>
    </row>
    <row r="361" spans="1:4" x14ac:dyDescent="0.25">
      <c r="A361">
        <v>359</v>
      </c>
      <c r="B361">
        <f t="shared" ca="1" si="15"/>
        <v>4</v>
      </c>
      <c r="C361">
        <f t="shared" ca="1" si="16"/>
        <v>5</v>
      </c>
      <c r="D361">
        <f t="shared" ca="1" si="17"/>
        <v>9</v>
      </c>
    </row>
    <row r="362" spans="1:4" x14ac:dyDescent="0.25">
      <c r="A362">
        <v>360</v>
      </c>
      <c r="B362">
        <f t="shared" ca="1" si="15"/>
        <v>1</v>
      </c>
      <c r="C362">
        <f t="shared" ca="1" si="16"/>
        <v>3</v>
      </c>
      <c r="D362">
        <f t="shared" ca="1" si="17"/>
        <v>4</v>
      </c>
    </row>
    <row r="363" spans="1:4" x14ac:dyDescent="0.25">
      <c r="A363">
        <v>361</v>
      </c>
      <c r="B363">
        <f t="shared" ca="1" si="15"/>
        <v>1</v>
      </c>
      <c r="C363">
        <f t="shared" ca="1" si="16"/>
        <v>3</v>
      </c>
      <c r="D363">
        <f t="shared" ca="1" si="17"/>
        <v>4</v>
      </c>
    </row>
    <row r="364" spans="1:4" x14ac:dyDescent="0.25">
      <c r="A364">
        <v>362</v>
      </c>
      <c r="B364">
        <f t="shared" ca="1" si="15"/>
        <v>4</v>
      </c>
      <c r="C364">
        <f t="shared" ca="1" si="16"/>
        <v>2</v>
      </c>
      <c r="D364">
        <f t="shared" ca="1" si="17"/>
        <v>6</v>
      </c>
    </row>
    <row r="365" spans="1:4" x14ac:dyDescent="0.25">
      <c r="A365">
        <v>363</v>
      </c>
      <c r="B365">
        <f t="shared" ca="1" si="15"/>
        <v>3</v>
      </c>
      <c r="C365">
        <f t="shared" ca="1" si="16"/>
        <v>3</v>
      </c>
      <c r="D365">
        <f t="shared" ca="1" si="17"/>
        <v>6</v>
      </c>
    </row>
    <row r="366" spans="1:4" x14ac:dyDescent="0.25">
      <c r="A366">
        <v>364</v>
      </c>
      <c r="B366">
        <f t="shared" ca="1" si="15"/>
        <v>6</v>
      </c>
      <c r="C366">
        <f t="shared" ca="1" si="16"/>
        <v>4</v>
      </c>
      <c r="D366">
        <f t="shared" ca="1" si="17"/>
        <v>10</v>
      </c>
    </row>
    <row r="367" spans="1:4" x14ac:dyDescent="0.25">
      <c r="A367">
        <v>365</v>
      </c>
      <c r="B367">
        <f t="shared" ca="1" si="15"/>
        <v>2</v>
      </c>
      <c r="C367">
        <f t="shared" ca="1" si="16"/>
        <v>6</v>
      </c>
      <c r="D367">
        <f t="shared" ca="1" si="17"/>
        <v>8</v>
      </c>
    </row>
    <row r="368" spans="1:4" x14ac:dyDescent="0.25">
      <c r="A368">
        <v>366</v>
      </c>
      <c r="B368">
        <f t="shared" ca="1" si="15"/>
        <v>5</v>
      </c>
      <c r="C368">
        <f t="shared" ca="1" si="16"/>
        <v>2</v>
      </c>
      <c r="D368">
        <f t="shared" ca="1" si="17"/>
        <v>7</v>
      </c>
    </row>
    <row r="369" spans="1:4" x14ac:dyDescent="0.25">
      <c r="A369">
        <v>367</v>
      </c>
      <c r="B369">
        <f t="shared" ca="1" si="15"/>
        <v>3</v>
      </c>
      <c r="C369">
        <f t="shared" ca="1" si="16"/>
        <v>4</v>
      </c>
      <c r="D369">
        <f t="shared" ca="1" si="17"/>
        <v>7</v>
      </c>
    </row>
    <row r="370" spans="1:4" x14ac:dyDescent="0.25">
      <c r="A370">
        <v>368</v>
      </c>
      <c r="B370">
        <f t="shared" ca="1" si="15"/>
        <v>2</v>
      </c>
      <c r="C370">
        <f t="shared" ca="1" si="16"/>
        <v>5</v>
      </c>
      <c r="D370">
        <f t="shared" ca="1" si="17"/>
        <v>7</v>
      </c>
    </row>
    <row r="371" spans="1:4" x14ac:dyDescent="0.25">
      <c r="A371">
        <v>369</v>
      </c>
      <c r="B371">
        <f t="shared" ca="1" si="15"/>
        <v>4</v>
      </c>
      <c r="C371">
        <f t="shared" ca="1" si="16"/>
        <v>1</v>
      </c>
      <c r="D371">
        <f t="shared" ca="1" si="17"/>
        <v>5</v>
      </c>
    </row>
    <row r="372" spans="1:4" x14ac:dyDescent="0.25">
      <c r="A372">
        <v>370</v>
      </c>
      <c r="B372">
        <f t="shared" ca="1" si="15"/>
        <v>2</v>
      </c>
      <c r="C372">
        <f t="shared" ca="1" si="16"/>
        <v>4</v>
      </c>
      <c r="D372">
        <f t="shared" ca="1" si="17"/>
        <v>6</v>
      </c>
    </row>
    <row r="373" spans="1:4" x14ac:dyDescent="0.25">
      <c r="A373">
        <v>371</v>
      </c>
      <c r="B373">
        <f t="shared" ca="1" si="15"/>
        <v>4</v>
      </c>
      <c r="C373">
        <f t="shared" ca="1" si="16"/>
        <v>5</v>
      </c>
      <c r="D373">
        <f t="shared" ca="1" si="17"/>
        <v>9</v>
      </c>
    </row>
    <row r="374" spans="1:4" x14ac:dyDescent="0.25">
      <c r="A374">
        <v>372</v>
      </c>
      <c r="B374">
        <f t="shared" ca="1" si="15"/>
        <v>1</v>
      </c>
      <c r="C374">
        <f t="shared" ca="1" si="16"/>
        <v>6</v>
      </c>
      <c r="D374">
        <f t="shared" ca="1" si="17"/>
        <v>7</v>
      </c>
    </row>
    <row r="375" spans="1:4" x14ac:dyDescent="0.25">
      <c r="A375">
        <v>373</v>
      </c>
      <c r="B375">
        <f t="shared" ca="1" si="15"/>
        <v>3</v>
      </c>
      <c r="C375">
        <f t="shared" ca="1" si="16"/>
        <v>4</v>
      </c>
      <c r="D375">
        <f t="shared" ca="1" si="17"/>
        <v>7</v>
      </c>
    </row>
    <row r="376" spans="1:4" x14ac:dyDescent="0.25">
      <c r="A376">
        <v>374</v>
      </c>
      <c r="B376">
        <f t="shared" ca="1" si="15"/>
        <v>5</v>
      </c>
      <c r="C376">
        <f t="shared" ca="1" si="16"/>
        <v>1</v>
      </c>
      <c r="D376">
        <f t="shared" ca="1" si="17"/>
        <v>6</v>
      </c>
    </row>
    <row r="377" spans="1:4" x14ac:dyDescent="0.25">
      <c r="A377">
        <v>375</v>
      </c>
      <c r="B377">
        <f t="shared" ca="1" si="15"/>
        <v>6</v>
      </c>
      <c r="C377">
        <f t="shared" ca="1" si="16"/>
        <v>1</v>
      </c>
      <c r="D377">
        <f t="shared" ca="1" si="17"/>
        <v>7</v>
      </c>
    </row>
    <row r="378" spans="1:4" x14ac:dyDescent="0.25">
      <c r="A378">
        <v>376</v>
      </c>
      <c r="B378">
        <f t="shared" ca="1" si="15"/>
        <v>2</v>
      </c>
      <c r="C378">
        <f t="shared" ca="1" si="16"/>
        <v>6</v>
      </c>
      <c r="D378">
        <f t="shared" ca="1" si="17"/>
        <v>8</v>
      </c>
    </row>
    <row r="379" spans="1:4" x14ac:dyDescent="0.25">
      <c r="A379">
        <v>377</v>
      </c>
      <c r="B379">
        <f t="shared" ca="1" si="15"/>
        <v>3</v>
      </c>
      <c r="C379">
        <f t="shared" ca="1" si="16"/>
        <v>5</v>
      </c>
      <c r="D379">
        <f t="shared" ca="1" si="17"/>
        <v>8</v>
      </c>
    </row>
    <row r="380" spans="1:4" x14ac:dyDescent="0.25">
      <c r="A380">
        <v>378</v>
      </c>
      <c r="B380">
        <f t="shared" ca="1" si="15"/>
        <v>1</v>
      </c>
      <c r="C380">
        <f t="shared" ca="1" si="16"/>
        <v>2</v>
      </c>
      <c r="D380">
        <f t="shared" ca="1" si="17"/>
        <v>3</v>
      </c>
    </row>
    <row r="381" spans="1:4" x14ac:dyDescent="0.25">
      <c r="A381">
        <v>379</v>
      </c>
      <c r="B381">
        <f t="shared" ca="1" si="15"/>
        <v>2</v>
      </c>
      <c r="C381">
        <f t="shared" ca="1" si="16"/>
        <v>5</v>
      </c>
      <c r="D381">
        <f t="shared" ca="1" si="17"/>
        <v>7</v>
      </c>
    </row>
    <row r="382" spans="1:4" x14ac:dyDescent="0.25">
      <c r="A382">
        <v>380</v>
      </c>
      <c r="B382">
        <f t="shared" ca="1" si="15"/>
        <v>5</v>
      </c>
      <c r="C382">
        <f t="shared" ca="1" si="16"/>
        <v>4</v>
      </c>
      <c r="D382">
        <f t="shared" ca="1" si="17"/>
        <v>9</v>
      </c>
    </row>
    <row r="383" spans="1:4" x14ac:dyDescent="0.25">
      <c r="A383">
        <v>381</v>
      </c>
      <c r="B383">
        <f t="shared" ca="1" si="15"/>
        <v>6</v>
      </c>
      <c r="C383">
        <f t="shared" ca="1" si="16"/>
        <v>3</v>
      </c>
      <c r="D383">
        <f t="shared" ca="1" si="17"/>
        <v>9</v>
      </c>
    </row>
    <row r="384" spans="1:4" x14ac:dyDescent="0.25">
      <c r="A384">
        <v>382</v>
      </c>
      <c r="B384">
        <f t="shared" ca="1" si="15"/>
        <v>2</v>
      </c>
      <c r="C384">
        <f t="shared" ca="1" si="16"/>
        <v>2</v>
      </c>
      <c r="D384">
        <f t="shared" ca="1" si="17"/>
        <v>4</v>
      </c>
    </row>
    <row r="385" spans="1:4" x14ac:dyDescent="0.25">
      <c r="A385">
        <v>383</v>
      </c>
      <c r="B385">
        <f t="shared" ca="1" si="15"/>
        <v>4</v>
      </c>
      <c r="C385">
        <f t="shared" ca="1" si="16"/>
        <v>1</v>
      </c>
      <c r="D385">
        <f t="shared" ca="1" si="17"/>
        <v>5</v>
      </c>
    </row>
    <row r="386" spans="1:4" x14ac:dyDescent="0.25">
      <c r="A386">
        <v>384</v>
      </c>
      <c r="B386">
        <f t="shared" ca="1" si="15"/>
        <v>3</v>
      </c>
      <c r="C386">
        <f t="shared" ca="1" si="16"/>
        <v>4</v>
      </c>
      <c r="D386">
        <f t="shared" ca="1" si="17"/>
        <v>7</v>
      </c>
    </row>
    <row r="387" spans="1:4" x14ac:dyDescent="0.25">
      <c r="A387">
        <v>385</v>
      </c>
      <c r="B387">
        <f t="shared" ca="1" si="15"/>
        <v>3</v>
      </c>
      <c r="C387">
        <f t="shared" ca="1" si="16"/>
        <v>4</v>
      </c>
      <c r="D387">
        <f t="shared" ca="1" si="17"/>
        <v>7</v>
      </c>
    </row>
    <row r="388" spans="1:4" x14ac:dyDescent="0.25">
      <c r="A388">
        <v>386</v>
      </c>
      <c r="B388">
        <f t="shared" ref="B388:B451" ca="1" si="18">VLOOKUP(RAND(),$G$3:$I$8,3)</f>
        <v>6</v>
      </c>
      <c r="C388">
        <f t="shared" ref="C388:C451" ca="1" si="19">VLOOKUP(RAND(), $G$3:$I$8, 3)</f>
        <v>3</v>
      </c>
      <c r="D388">
        <f t="shared" ref="D388:D451" ca="1" si="20">B388+C388</f>
        <v>9</v>
      </c>
    </row>
    <row r="389" spans="1:4" x14ac:dyDescent="0.25">
      <c r="A389">
        <v>387</v>
      </c>
      <c r="B389">
        <f t="shared" ca="1" si="18"/>
        <v>4</v>
      </c>
      <c r="C389">
        <f t="shared" ca="1" si="19"/>
        <v>6</v>
      </c>
      <c r="D389">
        <f t="shared" ca="1" si="20"/>
        <v>10</v>
      </c>
    </row>
    <row r="390" spans="1:4" x14ac:dyDescent="0.25">
      <c r="A390">
        <v>388</v>
      </c>
      <c r="B390">
        <f t="shared" ca="1" si="18"/>
        <v>6</v>
      </c>
      <c r="C390">
        <f t="shared" ca="1" si="19"/>
        <v>1</v>
      </c>
      <c r="D390">
        <f t="shared" ca="1" si="20"/>
        <v>7</v>
      </c>
    </row>
    <row r="391" spans="1:4" x14ac:dyDescent="0.25">
      <c r="A391">
        <v>389</v>
      </c>
      <c r="B391">
        <f t="shared" ca="1" si="18"/>
        <v>4</v>
      </c>
      <c r="C391">
        <f t="shared" ca="1" si="19"/>
        <v>6</v>
      </c>
      <c r="D391">
        <f t="shared" ca="1" si="20"/>
        <v>10</v>
      </c>
    </row>
    <row r="392" spans="1:4" x14ac:dyDescent="0.25">
      <c r="A392">
        <v>390</v>
      </c>
      <c r="B392">
        <f t="shared" ca="1" si="18"/>
        <v>3</v>
      </c>
      <c r="C392">
        <f t="shared" ca="1" si="19"/>
        <v>5</v>
      </c>
      <c r="D392">
        <f t="shared" ca="1" si="20"/>
        <v>8</v>
      </c>
    </row>
    <row r="393" spans="1:4" x14ac:dyDescent="0.25">
      <c r="A393">
        <v>391</v>
      </c>
      <c r="B393">
        <f t="shared" ca="1" si="18"/>
        <v>4</v>
      </c>
      <c r="C393">
        <f t="shared" ca="1" si="19"/>
        <v>6</v>
      </c>
      <c r="D393">
        <f t="shared" ca="1" si="20"/>
        <v>10</v>
      </c>
    </row>
    <row r="394" spans="1:4" x14ac:dyDescent="0.25">
      <c r="A394">
        <v>392</v>
      </c>
      <c r="B394">
        <f t="shared" ca="1" si="18"/>
        <v>1</v>
      </c>
      <c r="C394">
        <f t="shared" ca="1" si="19"/>
        <v>5</v>
      </c>
      <c r="D394">
        <f t="shared" ca="1" si="20"/>
        <v>6</v>
      </c>
    </row>
    <row r="395" spans="1:4" x14ac:dyDescent="0.25">
      <c r="A395">
        <v>393</v>
      </c>
      <c r="B395">
        <f t="shared" ca="1" si="18"/>
        <v>3</v>
      </c>
      <c r="C395">
        <f t="shared" ca="1" si="19"/>
        <v>5</v>
      </c>
      <c r="D395">
        <f t="shared" ca="1" si="20"/>
        <v>8</v>
      </c>
    </row>
    <row r="396" spans="1:4" x14ac:dyDescent="0.25">
      <c r="A396">
        <v>394</v>
      </c>
      <c r="B396">
        <f t="shared" ca="1" si="18"/>
        <v>2</v>
      </c>
      <c r="C396">
        <f t="shared" ca="1" si="19"/>
        <v>2</v>
      </c>
      <c r="D396">
        <f t="shared" ca="1" si="20"/>
        <v>4</v>
      </c>
    </row>
    <row r="397" spans="1:4" x14ac:dyDescent="0.25">
      <c r="A397">
        <v>395</v>
      </c>
      <c r="B397">
        <f t="shared" ca="1" si="18"/>
        <v>3</v>
      </c>
      <c r="C397">
        <f t="shared" ca="1" si="19"/>
        <v>3</v>
      </c>
      <c r="D397">
        <f t="shared" ca="1" si="20"/>
        <v>6</v>
      </c>
    </row>
    <row r="398" spans="1:4" x14ac:dyDescent="0.25">
      <c r="A398">
        <v>396</v>
      </c>
      <c r="B398">
        <f t="shared" ca="1" si="18"/>
        <v>5</v>
      </c>
      <c r="C398">
        <f t="shared" ca="1" si="19"/>
        <v>3</v>
      </c>
      <c r="D398">
        <f t="shared" ca="1" si="20"/>
        <v>8</v>
      </c>
    </row>
    <row r="399" spans="1:4" x14ac:dyDescent="0.25">
      <c r="A399">
        <v>397</v>
      </c>
      <c r="B399">
        <f t="shared" ca="1" si="18"/>
        <v>4</v>
      </c>
      <c r="C399">
        <f t="shared" ca="1" si="19"/>
        <v>6</v>
      </c>
      <c r="D399">
        <f t="shared" ca="1" si="20"/>
        <v>10</v>
      </c>
    </row>
    <row r="400" spans="1:4" x14ac:dyDescent="0.25">
      <c r="A400">
        <v>398</v>
      </c>
      <c r="B400">
        <f t="shared" ca="1" si="18"/>
        <v>5</v>
      </c>
      <c r="C400">
        <f t="shared" ca="1" si="19"/>
        <v>4</v>
      </c>
      <c r="D400">
        <f t="shared" ca="1" si="20"/>
        <v>9</v>
      </c>
    </row>
    <row r="401" spans="1:4" x14ac:dyDescent="0.25">
      <c r="A401">
        <v>399</v>
      </c>
      <c r="B401">
        <f t="shared" ca="1" si="18"/>
        <v>6</v>
      </c>
      <c r="C401">
        <f t="shared" ca="1" si="19"/>
        <v>4</v>
      </c>
      <c r="D401">
        <f t="shared" ca="1" si="20"/>
        <v>10</v>
      </c>
    </row>
    <row r="402" spans="1:4" x14ac:dyDescent="0.25">
      <c r="A402">
        <v>400</v>
      </c>
      <c r="B402">
        <f t="shared" ca="1" si="18"/>
        <v>3</v>
      </c>
      <c r="C402">
        <f t="shared" ca="1" si="19"/>
        <v>1</v>
      </c>
      <c r="D402">
        <f t="shared" ca="1" si="20"/>
        <v>4</v>
      </c>
    </row>
    <row r="403" spans="1:4" x14ac:dyDescent="0.25">
      <c r="A403">
        <v>401</v>
      </c>
      <c r="B403">
        <f t="shared" ca="1" si="18"/>
        <v>4</v>
      </c>
      <c r="C403">
        <f t="shared" ca="1" si="19"/>
        <v>5</v>
      </c>
      <c r="D403">
        <f t="shared" ca="1" si="20"/>
        <v>9</v>
      </c>
    </row>
    <row r="404" spans="1:4" x14ac:dyDescent="0.25">
      <c r="A404">
        <v>402</v>
      </c>
      <c r="B404">
        <f t="shared" ca="1" si="18"/>
        <v>1</v>
      </c>
      <c r="C404">
        <f t="shared" ca="1" si="19"/>
        <v>3</v>
      </c>
      <c r="D404">
        <f t="shared" ca="1" si="20"/>
        <v>4</v>
      </c>
    </row>
    <row r="405" spans="1:4" x14ac:dyDescent="0.25">
      <c r="A405">
        <v>403</v>
      </c>
      <c r="B405">
        <f t="shared" ca="1" si="18"/>
        <v>1</v>
      </c>
      <c r="C405">
        <f t="shared" ca="1" si="19"/>
        <v>3</v>
      </c>
      <c r="D405">
        <f t="shared" ca="1" si="20"/>
        <v>4</v>
      </c>
    </row>
    <row r="406" spans="1:4" x14ac:dyDescent="0.25">
      <c r="A406">
        <v>404</v>
      </c>
      <c r="B406">
        <f t="shared" ca="1" si="18"/>
        <v>1</v>
      </c>
      <c r="C406">
        <f t="shared" ca="1" si="19"/>
        <v>4</v>
      </c>
      <c r="D406">
        <f t="shared" ca="1" si="20"/>
        <v>5</v>
      </c>
    </row>
    <row r="407" spans="1:4" x14ac:dyDescent="0.25">
      <c r="A407">
        <v>405</v>
      </c>
      <c r="B407">
        <f t="shared" ca="1" si="18"/>
        <v>1</v>
      </c>
      <c r="C407">
        <f t="shared" ca="1" si="19"/>
        <v>6</v>
      </c>
      <c r="D407">
        <f t="shared" ca="1" si="20"/>
        <v>7</v>
      </c>
    </row>
    <row r="408" spans="1:4" x14ac:dyDescent="0.25">
      <c r="A408">
        <v>406</v>
      </c>
      <c r="B408">
        <f t="shared" ca="1" si="18"/>
        <v>3</v>
      </c>
      <c r="C408">
        <f t="shared" ca="1" si="19"/>
        <v>6</v>
      </c>
      <c r="D408">
        <f t="shared" ca="1" si="20"/>
        <v>9</v>
      </c>
    </row>
    <row r="409" spans="1:4" x14ac:dyDescent="0.25">
      <c r="A409">
        <v>407</v>
      </c>
      <c r="B409">
        <f t="shared" ca="1" si="18"/>
        <v>1</v>
      </c>
      <c r="C409">
        <f t="shared" ca="1" si="19"/>
        <v>6</v>
      </c>
      <c r="D409">
        <f t="shared" ca="1" si="20"/>
        <v>7</v>
      </c>
    </row>
    <row r="410" spans="1:4" x14ac:dyDescent="0.25">
      <c r="A410">
        <v>408</v>
      </c>
      <c r="B410">
        <f t="shared" ca="1" si="18"/>
        <v>2</v>
      </c>
      <c r="C410">
        <f t="shared" ca="1" si="19"/>
        <v>2</v>
      </c>
      <c r="D410">
        <f t="shared" ca="1" si="20"/>
        <v>4</v>
      </c>
    </row>
    <row r="411" spans="1:4" x14ac:dyDescent="0.25">
      <c r="A411">
        <v>409</v>
      </c>
      <c r="B411">
        <f t="shared" ca="1" si="18"/>
        <v>1</v>
      </c>
      <c r="C411">
        <f t="shared" ca="1" si="19"/>
        <v>4</v>
      </c>
      <c r="D411">
        <f t="shared" ca="1" si="20"/>
        <v>5</v>
      </c>
    </row>
    <row r="412" spans="1:4" x14ac:dyDescent="0.25">
      <c r="A412">
        <v>410</v>
      </c>
      <c r="B412">
        <f t="shared" ca="1" si="18"/>
        <v>2</v>
      </c>
      <c r="C412">
        <f t="shared" ca="1" si="19"/>
        <v>6</v>
      </c>
      <c r="D412">
        <f t="shared" ca="1" si="20"/>
        <v>8</v>
      </c>
    </row>
    <row r="413" spans="1:4" x14ac:dyDescent="0.25">
      <c r="A413">
        <v>411</v>
      </c>
      <c r="B413">
        <f t="shared" ca="1" si="18"/>
        <v>5</v>
      </c>
      <c r="C413">
        <f t="shared" ca="1" si="19"/>
        <v>6</v>
      </c>
      <c r="D413">
        <f t="shared" ca="1" si="20"/>
        <v>11</v>
      </c>
    </row>
    <row r="414" spans="1:4" x14ac:dyDescent="0.25">
      <c r="A414">
        <v>412</v>
      </c>
      <c r="B414">
        <f t="shared" ca="1" si="18"/>
        <v>4</v>
      </c>
      <c r="C414">
        <f t="shared" ca="1" si="19"/>
        <v>3</v>
      </c>
      <c r="D414">
        <f t="shared" ca="1" si="20"/>
        <v>7</v>
      </c>
    </row>
    <row r="415" spans="1:4" x14ac:dyDescent="0.25">
      <c r="A415">
        <v>413</v>
      </c>
      <c r="B415">
        <f t="shared" ca="1" si="18"/>
        <v>1</v>
      </c>
      <c r="C415">
        <f t="shared" ca="1" si="19"/>
        <v>1</v>
      </c>
      <c r="D415">
        <f t="shared" ca="1" si="20"/>
        <v>2</v>
      </c>
    </row>
    <row r="416" spans="1:4" x14ac:dyDescent="0.25">
      <c r="A416">
        <v>414</v>
      </c>
      <c r="B416">
        <f t="shared" ca="1" si="18"/>
        <v>5</v>
      </c>
      <c r="C416">
        <f t="shared" ca="1" si="19"/>
        <v>4</v>
      </c>
      <c r="D416">
        <f t="shared" ca="1" si="20"/>
        <v>9</v>
      </c>
    </row>
    <row r="417" spans="1:4" x14ac:dyDescent="0.25">
      <c r="A417">
        <v>415</v>
      </c>
      <c r="B417">
        <f t="shared" ca="1" si="18"/>
        <v>4</v>
      </c>
      <c r="C417">
        <f t="shared" ca="1" si="19"/>
        <v>4</v>
      </c>
      <c r="D417">
        <f t="shared" ca="1" si="20"/>
        <v>8</v>
      </c>
    </row>
    <row r="418" spans="1:4" x14ac:dyDescent="0.25">
      <c r="A418">
        <v>416</v>
      </c>
      <c r="B418">
        <f t="shared" ca="1" si="18"/>
        <v>2</v>
      </c>
      <c r="C418">
        <f t="shared" ca="1" si="19"/>
        <v>3</v>
      </c>
      <c r="D418">
        <f t="shared" ca="1" si="20"/>
        <v>5</v>
      </c>
    </row>
    <row r="419" spans="1:4" x14ac:dyDescent="0.25">
      <c r="A419">
        <v>417</v>
      </c>
      <c r="B419">
        <f t="shared" ca="1" si="18"/>
        <v>3</v>
      </c>
      <c r="C419">
        <f t="shared" ca="1" si="19"/>
        <v>1</v>
      </c>
      <c r="D419">
        <f t="shared" ca="1" si="20"/>
        <v>4</v>
      </c>
    </row>
    <row r="420" spans="1:4" x14ac:dyDescent="0.25">
      <c r="A420">
        <v>418</v>
      </c>
      <c r="B420">
        <f t="shared" ca="1" si="18"/>
        <v>4</v>
      </c>
      <c r="C420">
        <f t="shared" ca="1" si="19"/>
        <v>1</v>
      </c>
      <c r="D420">
        <f t="shared" ca="1" si="20"/>
        <v>5</v>
      </c>
    </row>
    <row r="421" spans="1:4" x14ac:dyDescent="0.25">
      <c r="A421">
        <v>419</v>
      </c>
      <c r="B421">
        <f t="shared" ca="1" si="18"/>
        <v>6</v>
      </c>
      <c r="C421">
        <f t="shared" ca="1" si="19"/>
        <v>2</v>
      </c>
      <c r="D421">
        <f t="shared" ca="1" si="20"/>
        <v>8</v>
      </c>
    </row>
    <row r="422" spans="1:4" x14ac:dyDescent="0.25">
      <c r="A422">
        <v>420</v>
      </c>
      <c r="B422">
        <f t="shared" ca="1" si="18"/>
        <v>2</v>
      </c>
      <c r="C422">
        <f t="shared" ca="1" si="19"/>
        <v>5</v>
      </c>
      <c r="D422">
        <f t="shared" ca="1" si="20"/>
        <v>7</v>
      </c>
    </row>
    <row r="423" spans="1:4" x14ac:dyDescent="0.25">
      <c r="A423">
        <v>421</v>
      </c>
      <c r="B423">
        <f t="shared" ca="1" si="18"/>
        <v>3</v>
      </c>
      <c r="C423">
        <f t="shared" ca="1" si="19"/>
        <v>5</v>
      </c>
      <c r="D423">
        <f t="shared" ca="1" si="20"/>
        <v>8</v>
      </c>
    </row>
    <row r="424" spans="1:4" x14ac:dyDescent="0.25">
      <c r="A424">
        <v>422</v>
      </c>
      <c r="B424">
        <f t="shared" ca="1" si="18"/>
        <v>4</v>
      </c>
      <c r="C424">
        <f t="shared" ca="1" si="19"/>
        <v>4</v>
      </c>
      <c r="D424">
        <f t="shared" ca="1" si="20"/>
        <v>8</v>
      </c>
    </row>
    <row r="425" spans="1:4" x14ac:dyDescent="0.25">
      <c r="A425">
        <v>423</v>
      </c>
      <c r="B425">
        <f t="shared" ca="1" si="18"/>
        <v>5</v>
      </c>
      <c r="C425">
        <f t="shared" ca="1" si="19"/>
        <v>2</v>
      </c>
      <c r="D425">
        <f t="shared" ca="1" si="20"/>
        <v>7</v>
      </c>
    </row>
    <row r="426" spans="1:4" x14ac:dyDescent="0.25">
      <c r="A426">
        <v>424</v>
      </c>
      <c r="B426">
        <f t="shared" ca="1" si="18"/>
        <v>1</v>
      </c>
      <c r="C426">
        <f t="shared" ca="1" si="19"/>
        <v>4</v>
      </c>
      <c r="D426">
        <f t="shared" ca="1" si="20"/>
        <v>5</v>
      </c>
    </row>
    <row r="427" spans="1:4" x14ac:dyDescent="0.25">
      <c r="A427">
        <v>425</v>
      </c>
      <c r="B427">
        <f t="shared" ca="1" si="18"/>
        <v>2</v>
      </c>
      <c r="C427">
        <f t="shared" ca="1" si="19"/>
        <v>1</v>
      </c>
      <c r="D427">
        <f t="shared" ca="1" si="20"/>
        <v>3</v>
      </c>
    </row>
    <row r="428" spans="1:4" x14ac:dyDescent="0.25">
      <c r="A428">
        <v>426</v>
      </c>
      <c r="B428">
        <f t="shared" ca="1" si="18"/>
        <v>2</v>
      </c>
      <c r="C428">
        <f t="shared" ca="1" si="19"/>
        <v>2</v>
      </c>
      <c r="D428">
        <f t="shared" ca="1" si="20"/>
        <v>4</v>
      </c>
    </row>
    <row r="429" spans="1:4" x14ac:dyDescent="0.25">
      <c r="A429">
        <v>427</v>
      </c>
      <c r="B429">
        <f t="shared" ca="1" si="18"/>
        <v>5</v>
      </c>
      <c r="C429">
        <f t="shared" ca="1" si="19"/>
        <v>4</v>
      </c>
      <c r="D429">
        <f t="shared" ca="1" si="20"/>
        <v>9</v>
      </c>
    </row>
    <row r="430" spans="1:4" x14ac:dyDescent="0.25">
      <c r="A430">
        <v>428</v>
      </c>
      <c r="B430">
        <f t="shared" ca="1" si="18"/>
        <v>6</v>
      </c>
      <c r="C430">
        <f t="shared" ca="1" si="19"/>
        <v>5</v>
      </c>
      <c r="D430">
        <f t="shared" ca="1" si="20"/>
        <v>11</v>
      </c>
    </row>
    <row r="431" spans="1:4" x14ac:dyDescent="0.25">
      <c r="A431">
        <v>429</v>
      </c>
      <c r="B431">
        <f t="shared" ca="1" si="18"/>
        <v>6</v>
      </c>
      <c r="C431">
        <f t="shared" ca="1" si="19"/>
        <v>4</v>
      </c>
      <c r="D431">
        <f t="shared" ca="1" si="20"/>
        <v>10</v>
      </c>
    </row>
    <row r="432" spans="1:4" x14ac:dyDescent="0.25">
      <c r="A432">
        <v>430</v>
      </c>
      <c r="B432">
        <f t="shared" ca="1" si="18"/>
        <v>5</v>
      </c>
      <c r="C432">
        <f t="shared" ca="1" si="19"/>
        <v>3</v>
      </c>
      <c r="D432">
        <f t="shared" ca="1" si="20"/>
        <v>8</v>
      </c>
    </row>
    <row r="433" spans="1:4" x14ac:dyDescent="0.25">
      <c r="A433">
        <v>431</v>
      </c>
      <c r="B433">
        <f t="shared" ca="1" si="18"/>
        <v>1</v>
      </c>
      <c r="C433">
        <f t="shared" ca="1" si="19"/>
        <v>2</v>
      </c>
      <c r="D433">
        <f t="shared" ca="1" si="20"/>
        <v>3</v>
      </c>
    </row>
    <row r="434" spans="1:4" x14ac:dyDescent="0.25">
      <c r="A434">
        <v>432</v>
      </c>
      <c r="B434">
        <f t="shared" ca="1" si="18"/>
        <v>2</v>
      </c>
      <c r="C434">
        <f t="shared" ca="1" si="19"/>
        <v>3</v>
      </c>
      <c r="D434">
        <f t="shared" ca="1" si="20"/>
        <v>5</v>
      </c>
    </row>
    <row r="435" spans="1:4" x14ac:dyDescent="0.25">
      <c r="A435">
        <v>433</v>
      </c>
      <c r="B435">
        <f t="shared" ca="1" si="18"/>
        <v>4</v>
      </c>
      <c r="C435">
        <f t="shared" ca="1" si="19"/>
        <v>2</v>
      </c>
      <c r="D435">
        <f t="shared" ca="1" si="20"/>
        <v>6</v>
      </c>
    </row>
    <row r="436" spans="1:4" x14ac:dyDescent="0.25">
      <c r="A436">
        <v>434</v>
      </c>
      <c r="B436">
        <f t="shared" ca="1" si="18"/>
        <v>1</v>
      </c>
      <c r="C436">
        <f t="shared" ca="1" si="19"/>
        <v>1</v>
      </c>
      <c r="D436">
        <f t="shared" ca="1" si="20"/>
        <v>2</v>
      </c>
    </row>
    <row r="437" spans="1:4" x14ac:dyDescent="0.25">
      <c r="A437">
        <v>435</v>
      </c>
      <c r="B437">
        <f t="shared" ca="1" si="18"/>
        <v>6</v>
      </c>
      <c r="C437">
        <f t="shared" ca="1" si="19"/>
        <v>3</v>
      </c>
      <c r="D437">
        <f t="shared" ca="1" si="20"/>
        <v>9</v>
      </c>
    </row>
    <row r="438" spans="1:4" x14ac:dyDescent="0.25">
      <c r="A438">
        <v>436</v>
      </c>
      <c r="B438">
        <f t="shared" ca="1" si="18"/>
        <v>2</v>
      </c>
      <c r="C438">
        <f t="shared" ca="1" si="19"/>
        <v>5</v>
      </c>
      <c r="D438">
        <f t="shared" ca="1" si="20"/>
        <v>7</v>
      </c>
    </row>
    <row r="439" spans="1:4" x14ac:dyDescent="0.25">
      <c r="A439">
        <v>437</v>
      </c>
      <c r="B439">
        <f t="shared" ca="1" si="18"/>
        <v>3</v>
      </c>
      <c r="C439">
        <f t="shared" ca="1" si="19"/>
        <v>5</v>
      </c>
      <c r="D439">
        <f t="shared" ca="1" si="20"/>
        <v>8</v>
      </c>
    </row>
    <row r="440" spans="1:4" x14ac:dyDescent="0.25">
      <c r="A440">
        <v>438</v>
      </c>
      <c r="B440">
        <f t="shared" ca="1" si="18"/>
        <v>4</v>
      </c>
      <c r="C440">
        <f t="shared" ca="1" si="19"/>
        <v>6</v>
      </c>
      <c r="D440">
        <f t="shared" ca="1" si="20"/>
        <v>10</v>
      </c>
    </row>
    <row r="441" spans="1:4" x14ac:dyDescent="0.25">
      <c r="A441">
        <v>439</v>
      </c>
      <c r="B441">
        <f t="shared" ca="1" si="18"/>
        <v>6</v>
      </c>
      <c r="C441">
        <f t="shared" ca="1" si="19"/>
        <v>6</v>
      </c>
      <c r="D441">
        <f t="shared" ca="1" si="20"/>
        <v>12</v>
      </c>
    </row>
    <row r="442" spans="1:4" x14ac:dyDescent="0.25">
      <c r="A442">
        <v>440</v>
      </c>
      <c r="B442">
        <f t="shared" ca="1" si="18"/>
        <v>2</v>
      </c>
      <c r="C442">
        <f t="shared" ca="1" si="19"/>
        <v>6</v>
      </c>
      <c r="D442">
        <f t="shared" ca="1" si="20"/>
        <v>8</v>
      </c>
    </row>
    <row r="443" spans="1:4" x14ac:dyDescent="0.25">
      <c r="A443">
        <v>441</v>
      </c>
      <c r="B443">
        <f t="shared" ca="1" si="18"/>
        <v>6</v>
      </c>
      <c r="C443">
        <f t="shared" ca="1" si="19"/>
        <v>3</v>
      </c>
      <c r="D443">
        <f t="shared" ca="1" si="20"/>
        <v>9</v>
      </c>
    </row>
    <row r="444" spans="1:4" x14ac:dyDescent="0.25">
      <c r="A444">
        <v>442</v>
      </c>
      <c r="B444">
        <f t="shared" ca="1" si="18"/>
        <v>3</v>
      </c>
      <c r="C444">
        <f t="shared" ca="1" si="19"/>
        <v>1</v>
      </c>
      <c r="D444">
        <f t="shared" ca="1" si="20"/>
        <v>4</v>
      </c>
    </row>
    <row r="445" spans="1:4" x14ac:dyDescent="0.25">
      <c r="A445">
        <v>443</v>
      </c>
      <c r="B445">
        <f t="shared" ca="1" si="18"/>
        <v>4</v>
      </c>
      <c r="C445">
        <f t="shared" ca="1" si="19"/>
        <v>6</v>
      </c>
      <c r="D445">
        <f t="shared" ca="1" si="20"/>
        <v>10</v>
      </c>
    </row>
    <row r="446" spans="1:4" x14ac:dyDescent="0.25">
      <c r="A446">
        <v>444</v>
      </c>
      <c r="B446">
        <f t="shared" ca="1" si="18"/>
        <v>4</v>
      </c>
      <c r="C446">
        <f t="shared" ca="1" si="19"/>
        <v>5</v>
      </c>
      <c r="D446">
        <f t="shared" ca="1" si="20"/>
        <v>9</v>
      </c>
    </row>
    <row r="447" spans="1:4" x14ac:dyDescent="0.25">
      <c r="A447">
        <v>445</v>
      </c>
      <c r="B447">
        <f t="shared" ca="1" si="18"/>
        <v>4</v>
      </c>
      <c r="C447">
        <f t="shared" ca="1" si="19"/>
        <v>5</v>
      </c>
      <c r="D447">
        <f t="shared" ca="1" si="20"/>
        <v>9</v>
      </c>
    </row>
    <row r="448" spans="1:4" x14ac:dyDescent="0.25">
      <c r="A448">
        <v>446</v>
      </c>
      <c r="B448">
        <f t="shared" ca="1" si="18"/>
        <v>2</v>
      </c>
      <c r="C448">
        <f t="shared" ca="1" si="19"/>
        <v>2</v>
      </c>
      <c r="D448">
        <f t="shared" ca="1" si="20"/>
        <v>4</v>
      </c>
    </row>
    <row r="449" spans="1:4" x14ac:dyDescent="0.25">
      <c r="A449">
        <v>447</v>
      </c>
      <c r="B449">
        <f t="shared" ca="1" si="18"/>
        <v>4</v>
      </c>
      <c r="C449">
        <f t="shared" ca="1" si="19"/>
        <v>2</v>
      </c>
      <c r="D449">
        <f t="shared" ca="1" si="20"/>
        <v>6</v>
      </c>
    </row>
    <row r="450" spans="1:4" x14ac:dyDescent="0.25">
      <c r="A450">
        <v>448</v>
      </c>
      <c r="B450">
        <f t="shared" ca="1" si="18"/>
        <v>4</v>
      </c>
      <c r="C450">
        <f t="shared" ca="1" si="19"/>
        <v>6</v>
      </c>
      <c r="D450">
        <f t="shared" ca="1" si="20"/>
        <v>10</v>
      </c>
    </row>
    <row r="451" spans="1:4" x14ac:dyDescent="0.25">
      <c r="A451">
        <v>449</v>
      </c>
      <c r="B451">
        <f t="shared" ca="1" si="18"/>
        <v>3</v>
      </c>
      <c r="C451">
        <f t="shared" ca="1" si="19"/>
        <v>6</v>
      </c>
      <c r="D451">
        <f t="shared" ca="1" si="20"/>
        <v>9</v>
      </c>
    </row>
    <row r="452" spans="1:4" x14ac:dyDescent="0.25">
      <c r="A452">
        <v>450</v>
      </c>
      <c r="B452">
        <f t="shared" ref="B452:B515" ca="1" si="21">VLOOKUP(RAND(),$G$3:$I$8,3)</f>
        <v>4</v>
      </c>
      <c r="C452">
        <f t="shared" ref="C452:C515" ca="1" si="22">VLOOKUP(RAND(), $G$3:$I$8, 3)</f>
        <v>2</v>
      </c>
      <c r="D452">
        <f t="shared" ref="D452:D515" ca="1" si="23">B452+C452</f>
        <v>6</v>
      </c>
    </row>
    <row r="453" spans="1:4" x14ac:dyDescent="0.25">
      <c r="A453">
        <v>451</v>
      </c>
      <c r="B453">
        <f t="shared" ca="1" si="21"/>
        <v>3</v>
      </c>
      <c r="C453">
        <f t="shared" ca="1" si="22"/>
        <v>5</v>
      </c>
      <c r="D453">
        <f t="shared" ca="1" si="23"/>
        <v>8</v>
      </c>
    </row>
    <row r="454" spans="1:4" x14ac:dyDescent="0.25">
      <c r="A454">
        <v>452</v>
      </c>
      <c r="B454">
        <f t="shared" ca="1" si="21"/>
        <v>5</v>
      </c>
      <c r="C454">
        <f t="shared" ca="1" si="22"/>
        <v>5</v>
      </c>
      <c r="D454">
        <f t="shared" ca="1" si="23"/>
        <v>10</v>
      </c>
    </row>
    <row r="455" spans="1:4" x14ac:dyDescent="0.25">
      <c r="A455">
        <v>453</v>
      </c>
      <c r="B455">
        <f t="shared" ca="1" si="21"/>
        <v>5</v>
      </c>
      <c r="C455">
        <f t="shared" ca="1" si="22"/>
        <v>6</v>
      </c>
      <c r="D455">
        <f t="shared" ca="1" si="23"/>
        <v>11</v>
      </c>
    </row>
    <row r="456" spans="1:4" x14ac:dyDescent="0.25">
      <c r="A456">
        <v>454</v>
      </c>
      <c r="B456">
        <f t="shared" ca="1" si="21"/>
        <v>1</v>
      </c>
      <c r="C456">
        <f t="shared" ca="1" si="22"/>
        <v>2</v>
      </c>
      <c r="D456">
        <f t="shared" ca="1" si="23"/>
        <v>3</v>
      </c>
    </row>
    <row r="457" spans="1:4" x14ac:dyDescent="0.25">
      <c r="A457">
        <v>455</v>
      </c>
      <c r="B457">
        <f t="shared" ca="1" si="21"/>
        <v>2</v>
      </c>
      <c r="C457">
        <f t="shared" ca="1" si="22"/>
        <v>4</v>
      </c>
      <c r="D457">
        <f t="shared" ca="1" si="23"/>
        <v>6</v>
      </c>
    </row>
    <row r="458" spans="1:4" x14ac:dyDescent="0.25">
      <c r="A458">
        <v>456</v>
      </c>
      <c r="B458">
        <f t="shared" ca="1" si="21"/>
        <v>4</v>
      </c>
      <c r="C458">
        <f t="shared" ca="1" si="22"/>
        <v>4</v>
      </c>
      <c r="D458">
        <f t="shared" ca="1" si="23"/>
        <v>8</v>
      </c>
    </row>
    <row r="459" spans="1:4" x14ac:dyDescent="0.25">
      <c r="A459">
        <v>457</v>
      </c>
      <c r="B459">
        <f t="shared" ca="1" si="21"/>
        <v>4</v>
      </c>
      <c r="C459">
        <f t="shared" ca="1" si="22"/>
        <v>3</v>
      </c>
      <c r="D459">
        <f t="shared" ca="1" si="23"/>
        <v>7</v>
      </c>
    </row>
    <row r="460" spans="1:4" x14ac:dyDescent="0.25">
      <c r="A460">
        <v>458</v>
      </c>
      <c r="B460">
        <f t="shared" ca="1" si="21"/>
        <v>5</v>
      </c>
      <c r="C460">
        <f t="shared" ca="1" si="22"/>
        <v>6</v>
      </c>
      <c r="D460">
        <f t="shared" ca="1" si="23"/>
        <v>11</v>
      </c>
    </row>
    <row r="461" spans="1:4" x14ac:dyDescent="0.25">
      <c r="A461">
        <v>459</v>
      </c>
      <c r="B461">
        <f t="shared" ca="1" si="21"/>
        <v>3</v>
      </c>
      <c r="C461">
        <f t="shared" ca="1" si="22"/>
        <v>5</v>
      </c>
      <c r="D461">
        <f t="shared" ca="1" si="23"/>
        <v>8</v>
      </c>
    </row>
    <row r="462" spans="1:4" x14ac:dyDescent="0.25">
      <c r="A462">
        <v>460</v>
      </c>
      <c r="B462">
        <f t="shared" ca="1" si="21"/>
        <v>1</v>
      </c>
      <c r="C462">
        <f t="shared" ca="1" si="22"/>
        <v>2</v>
      </c>
      <c r="D462">
        <f t="shared" ca="1" si="23"/>
        <v>3</v>
      </c>
    </row>
    <row r="463" spans="1:4" x14ac:dyDescent="0.25">
      <c r="A463">
        <v>461</v>
      </c>
      <c r="B463">
        <f t="shared" ca="1" si="21"/>
        <v>4</v>
      </c>
      <c r="C463">
        <f t="shared" ca="1" si="22"/>
        <v>3</v>
      </c>
      <c r="D463">
        <f t="shared" ca="1" si="23"/>
        <v>7</v>
      </c>
    </row>
    <row r="464" spans="1:4" x14ac:dyDescent="0.25">
      <c r="A464">
        <v>462</v>
      </c>
      <c r="B464">
        <f t="shared" ca="1" si="21"/>
        <v>5</v>
      </c>
      <c r="C464">
        <f t="shared" ca="1" si="22"/>
        <v>6</v>
      </c>
      <c r="D464">
        <f t="shared" ca="1" si="23"/>
        <v>11</v>
      </c>
    </row>
    <row r="465" spans="1:4" x14ac:dyDescent="0.25">
      <c r="A465">
        <v>463</v>
      </c>
      <c r="B465">
        <f t="shared" ca="1" si="21"/>
        <v>5</v>
      </c>
      <c r="C465">
        <f t="shared" ca="1" si="22"/>
        <v>4</v>
      </c>
      <c r="D465">
        <f t="shared" ca="1" si="23"/>
        <v>9</v>
      </c>
    </row>
    <row r="466" spans="1:4" x14ac:dyDescent="0.25">
      <c r="A466">
        <v>464</v>
      </c>
      <c r="B466">
        <f t="shared" ca="1" si="21"/>
        <v>2</v>
      </c>
      <c r="C466">
        <f t="shared" ca="1" si="22"/>
        <v>5</v>
      </c>
      <c r="D466">
        <f t="shared" ca="1" si="23"/>
        <v>7</v>
      </c>
    </row>
    <row r="467" spans="1:4" x14ac:dyDescent="0.25">
      <c r="A467">
        <v>465</v>
      </c>
      <c r="B467">
        <f t="shared" ca="1" si="21"/>
        <v>4</v>
      </c>
      <c r="C467">
        <f t="shared" ca="1" si="22"/>
        <v>5</v>
      </c>
      <c r="D467">
        <f t="shared" ca="1" si="23"/>
        <v>9</v>
      </c>
    </row>
    <row r="468" spans="1:4" x14ac:dyDescent="0.25">
      <c r="A468">
        <v>466</v>
      </c>
      <c r="B468">
        <f t="shared" ca="1" si="21"/>
        <v>2</v>
      </c>
      <c r="C468">
        <f t="shared" ca="1" si="22"/>
        <v>2</v>
      </c>
      <c r="D468">
        <f t="shared" ca="1" si="23"/>
        <v>4</v>
      </c>
    </row>
    <row r="469" spans="1:4" x14ac:dyDescent="0.25">
      <c r="A469">
        <v>467</v>
      </c>
      <c r="B469">
        <f t="shared" ca="1" si="21"/>
        <v>5</v>
      </c>
      <c r="C469">
        <f t="shared" ca="1" si="22"/>
        <v>1</v>
      </c>
      <c r="D469">
        <f t="shared" ca="1" si="23"/>
        <v>6</v>
      </c>
    </row>
    <row r="470" spans="1:4" x14ac:dyDescent="0.25">
      <c r="A470">
        <v>468</v>
      </c>
      <c r="B470">
        <f t="shared" ca="1" si="21"/>
        <v>5</v>
      </c>
      <c r="C470">
        <f t="shared" ca="1" si="22"/>
        <v>5</v>
      </c>
      <c r="D470">
        <f t="shared" ca="1" si="23"/>
        <v>10</v>
      </c>
    </row>
    <row r="471" spans="1:4" x14ac:dyDescent="0.25">
      <c r="A471">
        <v>469</v>
      </c>
      <c r="B471">
        <f t="shared" ca="1" si="21"/>
        <v>5</v>
      </c>
      <c r="C471">
        <f t="shared" ca="1" si="22"/>
        <v>4</v>
      </c>
      <c r="D471">
        <f t="shared" ca="1" si="23"/>
        <v>9</v>
      </c>
    </row>
    <row r="472" spans="1:4" x14ac:dyDescent="0.25">
      <c r="A472">
        <v>470</v>
      </c>
      <c r="B472">
        <f t="shared" ca="1" si="21"/>
        <v>6</v>
      </c>
      <c r="C472">
        <f t="shared" ca="1" si="22"/>
        <v>6</v>
      </c>
      <c r="D472">
        <f t="shared" ca="1" si="23"/>
        <v>12</v>
      </c>
    </row>
    <row r="473" spans="1:4" x14ac:dyDescent="0.25">
      <c r="A473">
        <v>471</v>
      </c>
      <c r="B473">
        <f t="shared" ca="1" si="21"/>
        <v>2</v>
      </c>
      <c r="C473">
        <f t="shared" ca="1" si="22"/>
        <v>5</v>
      </c>
      <c r="D473">
        <f t="shared" ca="1" si="23"/>
        <v>7</v>
      </c>
    </row>
    <row r="474" spans="1:4" x14ac:dyDescent="0.25">
      <c r="A474">
        <v>472</v>
      </c>
      <c r="B474">
        <f t="shared" ca="1" si="21"/>
        <v>4</v>
      </c>
      <c r="C474">
        <f t="shared" ca="1" si="22"/>
        <v>5</v>
      </c>
      <c r="D474">
        <f t="shared" ca="1" si="23"/>
        <v>9</v>
      </c>
    </row>
    <row r="475" spans="1:4" x14ac:dyDescent="0.25">
      <c r="A475">
        <v>473</v>
      </c>
      <c r="B475">
        <f t="shared" ca="1" si="21"/>
        <v>2</v>
      </c>
      <c r="C475">
        <f t="shared" ca="1" si="22"/>
        <v>2</v>
      </c>
      <c r="D475">
        <f t="shared" ca="1" si="23"/>
        <v>4</v>
      </c>
    </row>
    <row r="476" spans="1:4" x14ac:dyDescent="0.25">
      <c r="A476">
        <v>474</v>
      </c>
      <c r="B476">
        <f t="shared" ca="1" si="21"/>
        <v>3</v>
      </c>
      <c r="C476">
        <f t="shared" ca="1" si="22"/>
        <v>2</v>
      </c>
      <c r="D476">
        <f t="shared" ca="1" si="23"/>
        <v>5</v>
      </c>
    </row>
    <row r="477" spans="1:4" x14ac:dyDescent="0.25">
      <c r="A477">
        <v>475</v>
      </c>
      <c r="B477">
        <f t="shared" ca="1" si="21"/>
        <v>5</v>
      </c>
      <c r="C477">
        <f t="shared" ca="1" si="22"/>
        <v>6</v>
      </c>
      <c r="D477">
        <f t="shared" ca="1" si="23"/>
        <v>11</v>
      </c>
    </row>
    <row r="478" spans="1:4" x14ac:dyDescent="0.25">
      <c r="A478">
        <v>476</v>
      </c>
      <c r="B478">
        <f t="shared" ca="1" si="21"/>
        <v>6</v>
      </c>
      <c r="C478">
        <f t="shared" ca="1" si="22"/>
        <v>4</v>
      </c>
      <c r="D478">
        <f t="shared" ca="1" si="23"/>
        <v>10</v>
      </c>
    </row>
    <row r="479" spans="1:4" x14ac:dyDescent="0.25">
      <c r="A479">
        <v>477</v>
      </c>
      <c r="B479">
        <f t="shared" ca="1" si="21"/>
        <v>2</v>
      </c>
      <c r="C479">
        <f t="shared" ca="1" si="22"/>
        <v>4</v>
      </c>
      <c r="D479">
        <f t="shared" ca="1" si="23"/>
        <v>6</v>
      </c>
    </row>
    <row r="480" spans="1:4" x14ac:dyDescent="0.25">
      <c r="A480">
        <v>478</v>
      </c>
      <c r="B480">
        <f t="shared" ca="1" si="21"/>
        <v>1</v>
      </c>
      <c r="C480">
        <f t="shared" ca="1" si="22"/>
        <v>2</v>
      </c>
      <c r="D480">
        <f t="shared" ca="1" si="23"/>
        <v>3</v>
      </c>
    </row>
    <row r="481" spans="1:4" x14ac:dyDescent="0.25">
      <c r="A481">
        <v>479</v>
      </c>
      <c r="B481">
        <f t="shared" ca="1" si="21"/>
        <v>4</v>
      </c>
      <c r="C481">
        <f t="shared" ca="1" si="22"/>
        <v>1</v>
      </c>
      <c r="D481">
        <f t="shared" ca="1" si="23"/>
        <v>5</v>
      </c>
    </row>
    <row r="482" spans="1:4" x14ac:dyDescent="0.25">
      <c r="A482">
        <v>480</v>
      </c>
      <c r="B482">
        <f t="shared" ca="1" si="21"/>
        <v>6</v>
      </c>
      <c r="C482">
        <f t="shared" ca="1" si="22"/>
        <v>6</v>
      </c>
      <c r="D482">
        <f t="shared" ca="1" si="23"/>
        <v>12</v>
      </c>
    </row>
    <row r="483" spans="1:4" x14ac:dyDescent="0.25">
      <c r="A483">
        <v>481</v>
      </c>
      <c r="B483">
        <f t="shared" ca="1" si="21"/>
        <v>6</v>
      </c>
      <c r="C483">
        <f t="shared" ca="1" si="22"/>
        <v>2</v>
      </c>
      <c r="D483">
        <f t="shared" ca="1" si="23"/>
        <v>8</v>
      </c>
    </row>
    <row r="484" spans="1:4" x14ac:dyDescent="0.25">
      <c r="A484">
        <v>482</v>
      </c>
      <c r="B484">
        <f t="shared" ca="1" si="21"/>
        <v>3</v>
      </c>
      <c r="C484">
        <f t="shared" ca="1" si="22"/>
        <v>5</v>
      </c>
      <c r="D484">
        <f t="shared" ca="1" si="23"/>
        <v>8</v>
      </c>
    </row>
    <row r="485" spans="1:4" x14ac:dyDescent="0.25">
      <c r="A485">
        <v>483</v>
      </c>
      <c r="B485">
        <f t="shared" ca="1" si="21"/>
        <v>3</v>
      </c>
      <c r="C485">
        <f t="shared" ca="1" si="22"/>
        <v>1</v>
      </c>
      <c r="D485">
        <f t="shared" ca="1" si="23"/>
        <v>4</v>
      </c>
    </row>
    <row r="486" spans="1:4" x14ac:dyDescent="0.25">
      <c r="A486">
        <v>484</v>
      </c>
      <c r="B486">
        <f t="shared" ca="1" si="21"/>
        <v>1</v>
      </c>
      <c r="C486">
        <f t="shared" ca="1" si="22"/>
        <v>4</v>
      </c>
      <c r="D486">
        <f t="shared" ca="1" si="23"/>
        <v>5</v>
      </c>
    </row>
    <row r="487" spans="1:4" x14ac:dyDescent="0.25">
      <c r="A487">
        <v>485</v>
      </c>
      <c r="B487">
        <f t="shared" ca="1" si="21"/>
        <v>4</v>
      </c>
      <c r="C487">
        <f t="shared" ca="1" si="22"/>
        <v>5</v>
      </c>
      <c r="D487">
        <f t="shared" ca="1" si="23"/>
        <v>9</v>
      </c>
    </row>
    <row r="488" spans="1:4" x14ac:dyDescent="0.25">
      <c r="A488">
        <v>486</v>
      </c>
      <c r="B488">
        <f t="shared" ca="1" si="21"/>
        <v>1</v>
      </c>
      <c r="C488">
        <f t="shared" ca="1" si="22"/>
        <v>4</v>
      </c>
      <c r="D488">
        <f t="shared" ca="1" si="23"/>
        <v>5</v>
      </c>
    </row>
    <row r="489" spans="1:4" x14ac:dyDescent="0.25">
      <c r="A489">
        <v>487</v>
      </c>
      <c r="B489">
        <f t="shared" ca="1" si="21"/>
        <v>6</v>
      </c>
      <c r="C489">
        <f t="shared" ca="1" si="22"/>
        <v>4</v>
      </c>
      <c r="D489">
        <f t="shared" ca="1" si="23"/>
        <v>10</v>
      </c>
    </row>
    <row r="490" spans="1:4" x14ac:dyDescent="0.25">
      <c r="A490">
        <v>488</v>
      </c>
      <c r="B490">
        <f t="shared" ca="1" si="21"/>
        <v>6</v>
      </c>
      <c r="C490">
        <f t="shared" ca="1" si="22"/>
        <v>3</v>
      </c>
      <c r="D490">
        <f t="shared" ca="1" si="23"/>
        <v>9</v>
      </c>
    </row>
    <row r="491" spans="1:4" x14ac:dyDescent="0.25">
      <c r="A491">
        <v>489</v>
      </c>
      <c r="B491">
        <f t="shared" ca="1" si="21"/>
        <v>4</v>
      </c>
      <c r="C491">
        <f t="shared" ca="1" si="22"/>
        <v>5</v>
      </c>
      <c r="D491">
        <f t="shared" ca="1" si="23"/>
        <v>9</v>
      </c>
    </row>
    <row r="492" spans="1:4" x14ac:dyDescent="0.25">
      <c r="A492">
        <v>490</v>
      </c>
      <c r="B492">
        <f t="shared" ca="1" si="21"/>
        <v>1</v>
      </c>
      <c r="C492">
        <f t="shared" ca="1" si="22"/>
        <v>5</v>
      </c>
      <c r="D492">
        <f t="shared" ca="1" si="23"/>
        <v>6</v>
      </c>
    </row>
    <row r="493" spans="1:4" x14ac:dyDescent="0.25">
      <c r="A493">
        <v>491</v>
      </c>
      <c r="B493">
        <f t="shared" ca="1" si="21"/>
        <v>6</v>
      </c>
      <c r="C493">
        <f t="shared" ca="1" si="22"/>
        <v>6</v>
      </c>
      <c r="D493">
        <f t="shared" ca="1" si="23"/>
        <v>12</v>
      </c>
    </row>
    <row r="494" spans="1:4" x14ac:dyDescent="0.25">
      <c r="A494">
        <v>492</v>
      </c>
      <c r="B494">
        <f t="shared" ca="1" si="21"/>
        <v>3</v>
      </c>
      <c r="C494">
        <f t="shared" ca="1" si="22"/>
        <v>6</v>
      </c>
      <c r="D494">
        <f t="shared" ca="1" si="23"/>
        <v>9</v>
      </c>
    </row>
    <row r="495" spans="1:4" x14ac:dyDescent="0.25">
      <c r="A495">
        <v>493</v>
      </c>
      <c r="B495">
        <f t="shared" ca="1" si="21"/>
        <v>3</v>
      </c>
      <c r="C495">
        <f t="shared" ca="1" si="22"/>
        <v>1</v>
      </c>
      <c r="D495">
        <f t="shared" ca="1" si="23"/>
        <v>4</v>
      </c>
    </row>
    <row r="496" spans="1:4" x14ac:dyDescent="0.25">
      <c r="A496">
        <v>494</v>
      </c>
      <c r="B496">
        <f t="shared" ca="1" si="21"/>
        <v>6</v>
      </c>
      <c r="C496">
        <f t="shared" ca="1" si="22"/>
        <v>6</v>
      </c>
      <c r="D496">
        <f t="shared" ca="1" si="23"/>
        <v>12</v>
      </c>
    </row>
    <row r="497" spans="1:4" x14ac:dyDescent="0.25">
      <c r="A497">
        <v>495</v>
      </c>
      <c r="B497">
        <f t="shared" ca="1" si="21"/>
        <v>6</v>
      </c>
      <c r="C497">
        <f t="shared" ca="1" si="22"/>
        <v>2</v>
      </c>
      <c r="D497">
        <f t="shared" ca="1" si="23"/>
        <v>8</v>
      </c>
    </row>
    <row r="498" spans="1:4" x14ac:dyDescent="0.25">
      <c r="A498">
        <v>496</v>
      </c>
      <c r="B498">
        <f t="shared" ca="1" si="21"/>
        <v>3</v>
      </c>
      <c r="C498">
        <f t="shared" ca="1" si="22"/>
        <v>3</v>
      </c>
      <c r="D498">
        <f t="shared" ca="1" si="23"/>
        <v>6</v>
      </c>
    </row>
    <row r="499" spans="1:4" x14ac:dyDescent="0.25">
      <c r="A499">
        <v>497</v>
      </c>
      <c r="B499">
        <f t="shared" ca="1" si="21"/>
        <v>6</v>
      </c>
      <c r="C499">
        <f t="shared" ca="1" si="22"/>
        <v>2</v>
      </c>
      <c r="D499">
        <f t="shared" ca="1" si="23"/>
        <v>8</v>
      </c>
    </row>
    <row r="500" spans="1:4" x14ac:dyDescent="0.25">
      <c r="A500">
        <v>498</v>
      </c>
      <c r="B500">
        <f t="shared" ca="1" si="21"/>
        <v>5</v>
      </c>
      <c r="C500">
        <f t="shared" ca="1" si="22"/>
        <v>6</v>
      </c>
      <c r="D500">
        <f t="shared" ca="1" si="23"/>
        <v>11</v>
      </c>
    </row>
    <row r="501" spans="1:4" x14ac:dyDescent="0.25">
      <c r="A501">
        <v>499</v>
      </c>
      <c r="B501">
        <f t="shared" ca="1" si="21"/>
        <v>3</v>
      </c>
      <c r="C501">
        <f t="shared" ca="1" si="22"/>
        <v>5</v>
      </c>
      <c r="D501">
        <f t="shared" ca="1" si="23"/>
        <v>8</v>
      </c>
    </row>
    <row r="502" spans="1:4" x14ac:dyDescent="0.25">
      <c r="A502">
        <v>500</v>
      </c>
      <c r="B502">
        <f t="shared" ca="1" si="21"/>
        <v>2</v>
      </c>
      <c r="C502">
        <f t="shared" ca="1" si="22"/>
        <v>6</v>
      </c>
      <c r="D502">
        <f t="shared" ca="1" si="23"/>
        <v>8</v>
      </c>
    </row>
    <row r="503" spans="1:4" x14ac:dyDescent="0.25">
      <c r="A503">
        <v>501</v>
      </c>
      <c r="B503">
        <f t="shared" ca="1" si="21"/>
        <v>1</v>
      </c>
      <c r="C503">
        <f t="shared" ca="1" si="22"/>
        <v>1</v>
      </c>
      <c r="D503">
        <f t="shared" ca="1" si="23"/>
        <v>2</v>
      </c>
    </row>
    <row r="504" spans="1:4" x14ac:dyDescent="0.25">
      <c r="A504">
        <v>502</v>
      </c>
      <c r="B504">
        <f t="shared" ca="1" si="21"/>
        <v>1</v>
      </c>
      <c r="C504">
        <f t="shared" ca="1" si="22"/>
        <v>3</v>
      </c>
      <c r="D504">
        <f t="shared" ca="1" si="23"/>
        <v>4</v>
      </c>
    </row>
    <row r="505" spans="1:4" x14ac:dyDescent="0.25">
      <c r="A505">
        <v>503</v>
      </c>
      <c r="B505">
        <f t="shared" ca="1" si="21"/>
        <v>2</v>
      </c>
      <c r="C505">
        <f t="shared" ca="1" si="22"/>
        <v>3</v>
      </c>
      <c r="D505">
        <f t="shared" ca="1" si="23"/>
        <v>5</v>
      </c>
    </row>
    <row r="506" spans="1:4" x14ac:dyDescent="0.25">
      <c r="A506">
        <v>504</v>
      </c>
      <c r="B506">
        <f t="shared" ca="1" si="21"/>
        <v>4</v>
      </c>
      <c r="C506">
        <f t="shared" ca="1" si="22"/>
        <v>6</v>
      </c>
      <c r="D506">
        <f t="shared" ca="1" si="23"/>
        <v>10</v>
      </c>
    </row>
    <row r="507" spans="1:4" x14ac:dyDescent="0.25">
      <c r="A507">
        <v>505</v>
      </c>
      <c r="B507">
        <f t="shared" ca="1" si="21"/>
        <v>6</v>
      </c>
      <c r="C507">
        <f t="shared" ca="1" si="22"/>
        <v>6</v>
      </c>
      <c r="D507">
        <f t="shared" ca="1" si="23"/>
        <v>12</v>
      </c>
    </row>
    <row r="508" spans="1:4" x14ac:dyDescent="0.25">
      <c r="A508">
        <v>506</v>
      </c>
      <c r="B508">
        <f t="shared" ca="1" si="21"/>
        <v>4</v>
      </c>
      <c r="C508">
        <f t="shared" ca="1" si="22"/>
        <v>2</v>
      </c>
      <c r="D508">
        <f t="shared" ca="1" si="23"/>
        <v>6</v>
      </c>
    </row>
    <row r="509" spans="1:4" x14ac:dyDescent="0.25">
      <c r="A509">
        <v>507</v>
      </c>
      <c r="B509">
        <f t="shared" ca="1" si="21"/>
        <v>4</v>
      </c>
      <c r="C509">
        <f t="shared" ca="1" si="22"/>
        <v>4</v>
      </c>
      <c r="D509">
        <f t="shared" ca="1" si="23"/>
        <v>8</v>
      </c>
    </row>
    <row r="510" spans="1:4" x14ac:dyDescent="0.25">
      <c r="A510">
        <v>508</v>
      </c>
      <c r="B510">
        <f t="shared" ca="1" si="21"/>
        <v>4</v>
      </c>
      <c r="C510">
        <f t="shared" ca="1" si="22"/>
        <v>2</v>
      </c>
      <c r="D510">
        <f t="shared" ca="1" si="23"/>
        <v>6</v>
      </c>
    </row>
    <row r="511" spans="1:4" x14ac:dyDescent="0.25">
      <c r="A511">
        <v>509</v>
      </c>
      <c r="B511">
        <f t="shared" ca="1" si="21"/>
        <v>3</v>
      </c>
      <c r="C511">
        <f t="shared" ca="1" si="22"/>
        <v>5</v>
      </c>
      <c r="D511">
        <f t="shared" ca="1" si="23"/>
        <v>8</v>
      </c>
    </row>
    <row r="512" spans="1:4" x14ac:dyDescent="0.25">
      <c r="A512">
        <v>510</v>
      </c>
      <c r="B512">
        <f t="shared" ca="1" si="21"/>
        <v>6</v>
      </c>
      <c r="C512">
        <f t="shared" ca="1" si="22"/>
        <v>4</v>
      </c>
      <c r="D512">
        <f t="shared" ca="1" si="23"/>
        <v>10</v>
      </c>
    </row>
    <row r="513" spans="1:4" x14ac:dyDescent="0.25">
      <c r="A513">
        <v>511</v>
      </c>
      <c r="B513">
        <f t="shared" ca="1" si="21"/>
        <v>3</v>
      </c>
      <c r="C513">
        <f t="shared" ca="1" si="22"/>
        <v>4</v>
      </c>
      <c r="D513">
        <f t="shared" ca="1" si="23"/>
        <v>7</v>
      </c>
    </row>
    <row r="514" spans="1:4" x14ac:dyDescent="0.25">
      <c r="A514">
        <v>512</v>
      </c>
      <c r="B514">
        <f t="shared" ca="1" si="21"/>
        <v>1</v>
      </c>
      <c r="C514">
        <f t="shared" ca="1" si="22"/>
        <v>6</v>
      </c>
      <c r="D514">
        <f t="shared" ca="1" si="23"/>
        <v>7</v>
      </c>
    </row>
    <row r="515" spans="1:4" x14ac:dyDescent="0.25">
      <c r="A515">
        <v>513</v>
      </c>
      <c r="B515">
        <f t="shared" ca="1" si="21"/>
        <v>1</v>
      </c>
      <c r="C515">
        <f t="shared" ca="1" si="22"/>
        <v>6</v>
      </c>
      <c r="D515">
        <f t="shared" ca="1" si="23"/>
        <v>7</v>
      </c>
    </row>
    <row r="516" spans="1:4" x14ac:dyDescent="0.25">
      <c r="A516">
        <v>514</v>
      </c>
      <c r="B516">
        <f t="shared" ref="B516:B579" ca="1" si="24">VLOOKUP(RAND(),$G$3:$I$8,3)</f>
        <v>2</v>
      </c>
      <c r="C516">
        <f t="shared" ref="C516:C579" ca="1" si="25">VLOOKUP(RAND(), $G$3:$I$8, 3)</f>
        <v>6</v>
      </c>
      <c r="D516">
        <f t="shared" ref="D516:D579" ca="1" si="26">B516+C516</f>
        <v>8</v>
      </c>
    </row>
    <row r="517" spans="1:4" x14ac:dyDescent="0.25">
      <c r="A517">
        <v>515</v>
      </c>
      <c r="B517">
        <f t="shared" ca="1" si="24"/>
        <v>4</v>
      </c>
      <c r="C517">
        <f t="shared" ca="1" si="25"/>
        <v>1</v>
      </c>
      <c r="D517">
        <f t="shared" ca="1" si="26"/>
        <v>5</v>
      </c>
    </row>
    <row r="518" spans="1:4" x14ac:dyDescent="0.25">
      <c r="A518">
        <v>516</v>
      </c>
      <c r="B518">
        <f t="shared" ca="1" si="24"/>
        <v>2</v>
      </c>
      <c r="C518">
        <f t="shared" ca="1" si="25"/>
        <v>3</v>
      </c>
      <c r="D518">
        <f t="shared" ca="1" si="26"/>
        <v>5</v>
      </c>
    </row>
    <row r="519" spans="1:4" x14ac:dyDescent="0.25">
      <c r="A519">
        <v>517</v>
      </c>
      <c r="B519">
        <f t="shared" ca="1" si="24"/>
        <v>1</v>
      </c>
      <c r="C519">
        <f t="shared" ca="1" si="25"/>
        <v>3</v>
      </c>
      <c r="D519">
        <f t="shared" ca="1" si="26"/>
        <v>4</v>
      </c>
    </row>
    <row r="520" spans="1:4" x14ac:dyDescent="0.25">
      <c r="A520">
        <v>518</v>
      </c>
      <c r="B520">
        <f t="shared" ca="1" si="24"/>
        <v>2</v>
      </c>
      <c r="C520">
        <f t="shared" ca="1" si="25"/>
        <v>4</v>
      </c>
      <c r="D520">
        <f t="shared" ca="1" si="26"/>
        <v>6</v>
      </c>
    </row>
    <row r="521" spans="1:4" x14ac:dyDescent="0.25">
      <c r="A521">
        <v>519</v>
      </c>
      <c r="B521">
        <f t="shared" ca="1" si="24"/>
        <v>2</v>
      </c>
      <c r="C521">
        <f t="shared" ca="1" si="25"/>
        <v>6</v>
      </c>
      <c r="D521">
        <f t="shared" ca="1" si="26"/>
        <v>8</v>
      </c>
    </row>
    <row r="522" spans="1:4" x14ac:dyDescent="0.25">
      <c r="A522">
        <v>520</v>
      </c>
      <c r="B522">
        <f t="shared" ca="1" si="24"/>
        <v>6</v>
      </c>
      <c r="C522">
        <f t="shared" ca="1" si="25"/>
        <v>1</v>
      </c>
      <c r="D522">
        <f t="shared" ca="1" si="26"/>
        <v>7</v>
      </c>
    </row>
    <row r="523" spans="1:4" x14ac:dyDescent="0.25">
      <c r="A523">
        <v>521</v>
      </c>
      <c r="B523">
        <f t="shared" ca="1" si="24"/>
        <v>4</v>
      </c>
      <c r="C523">
        <f t="shared" ca="1" si="25"/>
        <v>4</v>
      </c>
      <c r="D523">
        <f t="shared" ca="1" si="26"/>
        <v>8</v>
      </c>
    </row>
    <row r="524" spans="1:4" x14ac:dyDescent="0.25">
      <c r="A524">
        <v>522</v>
      </c>
      <c r="B524">
        <f t="shared" ca="1" si="24"/>
        <v>3</v>
      </c>
      <c r="C524">
        <f t="shared" ca="1" si="25"/>
        <v>3</v>
      </c>
      <c r="D524">
        <f t="shared" ca="1" si="26"/>
        <v>6</v>
      </c>
    </row>
    <row r="525" spans="1:4" x14ac:dyDescent="0.25">
      <c r="A525">
        <v>523</v>
      </c>
      <c r="B525">
        <f t="shared" ca="1" si="24"/>
        <v>1</v>
      </c>
      <c r="C525">
        <f t="shared" ca="1" si="25"/>
        <v>4</v>
      </c>
      <c r="D525">
        <f t="shared" ca="1" si="26"/>
        <v>5</v>
      </c>
    </row>
    <row r="526" spans="1:4" x14ac:dyDescent="0.25">
      <c r="A526">
        <v>524</v>
      </c>
      <c r="B526">
        <f t="shared" ca="1" si="24"/>
        <v>3</v>
      </c>
      <c r="C526">
        <f t="shared" ca="1" si="25"/>
        <v>3</v>
      </c>
      <c r="D526">
        <f t="shared" ca="1" si="26"/>
        <v>6</v>
      </c>
    </row>
    <row r="527" spans="1:4" x14ac:dyDescent="0.25">
      <c r="A527">
        <v>525</v>
      </c>
      <c r="B527">
        <f t="shared" ca="1" si="24"/>
        <v>1</v>
      </c>
      <c r="C527">
        <f t="shared" ca="1" si="25"/>
        <v>2</v>
      </c>
      <c r="D527">
        <f t="shared" ca="1" si="26"/>
        <v>3</v>
      </c>
    </row>
    <row r="528" spans="1:4" x14ac:dyDescent="0.25">
      <c r="A528">
        <v>526</v>
      </c>
      <c r="B528">
        <f t="shared" ca="1" si="24"/>
        <v>4</v>
      </c>
      <c r="C528">
        <f t="shared" ca="1" si="25"/>
        <v>5</v>
      </c>
      <c r="D528">
        <f t="shared" ca="1" si="26"/>
        <v>9</v>
      </c>
    </row>
    <row r="529" spans="1:4" x14ac:dyDescent="0.25">
      <c r="A529">
        <v>527</v>
      </c>
      <c r="B529">
        <f t="shared" ca="1" si="24"/>
        <v>1</v>
      </c>
      <c r="C529">
        <f t="shared" ca="1" si="25"/>
        <v>6</v>
      </c>
      <c r="D529">
        <f t="shared" ca="1" si="26"/>
        <v>7</v>
      </c>
    </row>
    <row r="530" spans="1:4" x14ac:dyDescent="0.25">
      <c r="A530">
        <v>528</v>
      </c>
      <c r="B530">
        <f t="shared" ca="1" si="24"/>
        <v>6</v>
      </c>
      <c r="C530">
        <f t="shared" ca="1" si="25"/>
        <v>1</v>
      </c>
      <c r="D530">
        <f t="shared" ca="1" si="26"/>
        <v>7</v>
      </c>
    </row>
    <row r="531" spans="1:4" x14ac:dyDescent="0.25">
      <c r="A531">
        <v>529</v>
      </c>
      <c r="B531">
        <f t="shared" ca="1" si="24"/>
        <v>4</v>
      </c>
      <c r="C531">
        <f t="shared" ca="1" si="25"/>
        <v>3</v>
      </c>
      <c r="D531">
        <f t="shared" ca="1" si="26"/>
        <v>7</v>
      </c>
    </row>
    <row r="532" spans="1:4" x14ac:dyDescent="0.25">
      <c r="A532">
        <v>530</v>
      </c>
      <c r="B532">
        <f t="shared" ca="1" si="24"/>
        <v>5</v>
      </c>
      <c r="C532">
        <f t="shared" ca="1" si="25"/>
        <v>6</v>
      </c>
      <c r="D532">
        <f t="shared" ca="1" si="26"/>
        <v>11</v>
      </c>
    </row>
    <row r="533" spans="1:4" x14ac:dyDescent="0.25">
      <c r="A533">
        <v>531</v>
      </c>
      <c r="B533">
        <f t="shared" ca="1" si="24"/>
        <v>1</v>
      </c>
      <c r="C533">
        <f t="shared" ca="1" si="25"/>
        <v>4</v>
      </c>
      <c r="D533">
        <f t="shared" ca="1" si="26"/>
        <v>5</v>
      </c>
    </row>
    <row r="534" spans="1:4" x14ac:dyDescent="0.25">
      <c r="A534">
        <v>532</v>
      </c>
      <c r="B534">
        <f t="shared" ca="1" si="24"/>
        <v>3</v>
      </c>
      <c r="C534">
        <f t="shared" ca="1" si="25"/>
        <v>6</v>
      </c>
      <c r="D534">
        <f t="shared" ca="1" si="26"/>
        <v>9</v>
      </c>
    </row>
    <row r="535" spans="1:4" x14ac:dyDescent="0.25">
      <c r="A535">
        <v>533</v>
      </c>
      <c r="B535">
        <f t="shared" ca="1" si="24"/>
        <v>2</v>
      </c>
      <c r="C535">
        <f t="shared" ca="1" si="25"/>
        <v>2</v>
      </c>
      <c r="D535">
        <f t="shared" ca="1" si="26"/>
        <v>4</v>
      </c>
    </row>
    <row r="536" spans="1:4" x14ac:dyDescent="0.25">
      <c r="A536">
        <v>534</v>
      </c>
      <c r="B536">
        <f t="shared" ca="1" si="24"/>
        <v>6</v>
      </c>
      <c r="C536">
        <f t="shared" ca="1" si="25"/>
        <v>2</v>
      </c>
      <c r="D536">
        <f t="shared" ca="1" si="26"/>
        <v>8</v>
      </c>
    </row>
    <row r="537" spans="1:4" x14ac:dyDescent="0.25">
      <c r="A537">
        <v>535</v>
      </c>
      <c r="B537">
        <f t="shared" ca="1" si="24"/>
        <v>2</v>
      </c>
      <c r="C537">
        <f t="shared" ca="1" si="25"/>
        <v>1</v>
      </c>
      <c r="D537">
        <f t="shared" ca="1" si="26"/>
        <v>3</v>
      </c>
    </row>
    <row r="538" spans="1:4" x14ac:dyDescent="0.25">
      <c r="A538">
        <v>536</v>
      </c>
      <c r="B538">
        <f t="shared" ca="1" si="24"/>
        <v>1</v>
      </c>
      <c r="C538">
        <f t="shared" ca="1" si="25"/>
        <v>6</v>
      </c>
      <c r="D538">
        <f t="shared" ca="1" si="26"/>
        <v>7</v>
      </c>
    </row>
    <row r="539" spans="1:4" x14ac:dyDescent="0.25">
      <c r="A539">
        <v>537</v>
      </c>
      <c r="B539">
        <f t="shared" ca="1" si="24"/>
        <v>4</v>
      </c>
      <c r="C539">
        <f t="shared" ca="1" si="25"/>
        <v>3</v>
      </c>
      <c r="D539">
        <f t="shared" ca="1" si="26"/>
        <v>7</v>
      </c>
    </row>
    <row r="540" spans="1:4" x14ac:dyDescent="0.25">
      <c r="A540">
        <v>538</v>
      </c>
      <c r="B540">
        <f t="shared" ca="1" si="24"/>
        <v>3</v>
      </c>
      <c r="C540">
        <f t="shared" ca="1" si="25"/>
        <v>3</v>
      </c>
      <c r="D540">
        <f t="shared" ca="1" si="26"/>
        <v>6</v>
      </c>
    </row>
    <row r="541" spans="1:4" x14ac:dyDescent="0.25">
      <c r="A541">
        <v>539</v>
      </c>
      <c r="B541">
        <f t="shared" ca="1" si="24"/>
        <v>1</v>
      </c>
      <c r="C541">
        <f t="shared" ca="1" si="25"/>
        <v>4</v>
      </c>
      <c r="D541">
        <f t="shared" ca="1" si="26"/>
        <v>5</v>
      </c>
    </row>
    <row r="542" spans="1:4" x14ac:dyDescent="0.25">
      <c r="A542">
        <v>540</v>
      </c>
      <c r="B542">
        <f t="shared" ca="1" si="24"/>
        <v>2</v>
      </c>
      <c r="C542">
        <f t="shared" ca="1" si="25"/>
        <v>2</v>
      </c>
      <c r="D542">
        <f t="shared" ca="1" si="26"/>
        <v>4</v>
      </c>
    </row>
    <row r="543" spans="1:4" x14ac:dyDescent="0.25">
      <c r="A543">
        <v>541</v>
      </c>
      <c r="B543">
        <f t="shared" ca="1" si="24"/>
        <v>2</v>
      </c>
      <c r="C543">
        <f t="shared" ca="1" si="25"/>
        <v>3</v>
      </c>
      <c r="D543">
        <f t="shared" ca="1" si="26"/>
        <v>5</v>
      </c>
    </row>
    <row r="544" spans="1:4" x14ac:dyDescent="0.25">
      <c r="A544">
        <v>542</v>
      </c>
      <c r="B544">
        <f t="shared" ca="1" si="24"/>
        <v>4</v>
      </c>
      <c r="C544">
        <f t="shared" ca="1" si="25"/>
        <v>1</v>
      </c>
      <c r="D544">
        <f t="shared" ca="1" si="26"/>
        <v>5</v>
      </c>
    </row>
    <row r="545" spans="1:4" x14ac:dyDescent="0.25">
      <c r="A545">
        <v>543</v>
      </c>
      <c r="B545">
        <f t="shared" ca="1" si="24"/>
        <v>3</v>
      </c>
      <c r="C545">
        <f t="shared" ca="1" si="25"/>
        <v>3</v>
      </c>
      <c r="D545">
        <f t="shared" ca="1" si="26"/>
        <v>6</v>
      </c>
    </row>
    <row r="546" spans="1:4" x14ac:dyDescent="0.25">
      <c r="A546">
        <v>544</v>
      </c>
      <c r="B546">
        <f t="shared" ca="1" si="24"/>
        <v>6</v>
      </c>
      <c r="C546">
        <f t="shared" ca="1" si="25"/>
        <v>6</v>
      </c>
      <c r="D546">
        <f t="shared" ca="1" si="26"/>
        <v>12</v>
      </c>
    </row>
    <row r="547" spans="1:4" x14ac:dyDescent="0.25">
      <c r="A547">
        <v>545</v>
      </c>
      <c r="B547">
        <f t="shared" ca="1" si="24"/>
        <v>2</v>
      </c>
      <c r="C547">
        <f t="shared" ca="1" si="25"/>
        <v>6</v>
      </c>
      <c r="D547">
        <f t="shared" ca="1" si="26"/>
        <v>8</v>
      </c>
    </row>
    <row r="548" spans="1:4" x14ac:dyDescent="0.25">
      <c r="A548">
        <v>546</v>
      </c>
      <c r="B548">
        <f t="shared" ca="1" si="24"/>
        <v>4</v>
      </c>
      <c r="C548">
        <f t="shared" ca="1" si="25"/>
        <v>2</v>
      </c>
      <c r="D548">
        <f t="shared" ca="1" si="26"/>
        <v>6</v>
      </c>
    </row>
    <row r="549" spans="1:4" x14ac:dyDescent="0.25">
      <c r="A549">
        <v>547</v>
      </c>
      <c r="B549">
        <f t="shared" ca="1" si="24"/>
        <v>2</v>
      </c>
      <c r="C549">
        <f t="shared" ca="1" si="25"/>
        <v>6</v>
      </c>
      <c r="D549">
        <f t="shared" ca="1" si="26"/>
        <v>8</v>
      </c>
    </row>
    <row r="550" spans="1:4" x14ac:dyDescent="0.25">
      <c r="A550">
        <v>548</v>
      </c>
      <c r="B550">
        <f t="shared" ca="1" si="24"/>
        <v>4</v>
      </c>
      <c r="C550">
        <f t="shared" ca="1" si="25"/>
        <v>4</v>
      </c>
      <c r="D550">
        <f t="shared" ca="1" si="26"/>
        <v>8</v>
      </c>
    </row>
    <row r="551" spans="1:4" x14ac:dyDescent="0.25">
      <c r="A551">
        <v>549</v>
      </c>
      <c r="B551">
        <f t="shared" ca="1" si="24"/>
        <v>2</v>
      </c>
      <c r="C551">
        <f t="shared" ca="1" si="25"/>
        <v>5</v>
      </c>
      <c r="D551">
        <f t="shared" ca="1" si="26"/>
        <v>7</v>
      </c>
    </row>
    <row r="552" spans="1:4" x14ac:dyDescent="0.25">
      <c r="A552">
        <v>550</v>
      </c>
      <c r="B552">
        <f t="shared" ca="1" si="24"/>
        <v>1</v>
      </c>
      <c r="C552">
        <f t="shared" ca="1" si="25"/>
        <v>3</v>
      </c>
      <c r="D552">
        <f t="shared" ca="1" si="26"/>
        <v>4</v>
      </c>
    </row>
    <row r="553" spans="1:4" x14ac:dyDescent="0.25">
      <c r="A553">
        <v>551</v>
      </c>
      <c r="B553">
        <f t="shared" ca="1" si="24"/>
        <v>5</v>
      </c>
      <c r="C553">
        <f t="shared" ca="1" si="25"/>
        <v>4</v>
      </c>
      <c r="D553">
        <f t="shared" ca="1" si="26"/>
        <v>9</v>
      </c>
    </row>
    <row r="554" spans="1:4" x14ac:dyDescent="0.25">
      <c r="A554">
        <v>552</v>
      </c>
      <c r="B554">
        <f t="shared" ca="1" si="24"/>
        <v>2</v>
      </c>
      <c r="C554">
        <f t="shared" ca="1" si="25"/>
        <v>1</v>
      </c>
      <c r="D554">
        <f t="shared" ca="1" si="26"/>
        <v>3</v>
      </c>
    </row>
    <row r="555" spans="1:4" x14ac:dyDescent="0.25">
      <c r="A555">
        <v>553</v>
      </c>
      <c r="B555">
        <f t="shared" ca="1" si="24"/>
        <v>5</v>
      </c>
      <c r="C555">
        <f t="shared" ca="1" si="25"/>
        <v>5</v>
      </c>
      <c r="D555">
        <f t="shared" ca="1" si="26"/>
        <v>10</v>
      </c>
    </row>
    <row r="556" spans="1:4" x14ac:dyDescent="0.25">
      <c r="A556">
        <v>554</v>
      </c>
      <c r="B556">
        <f t="shared" ca="1" si="24"/>
        <v>6</v>
      </c>
      <c r="C556">
        <f t="shared" ca="1" si="25"/>
        <v>5</v>
      </c>
      <c r="D556">
        <f t="shared" ca="1" si="26"/>
        <v>11</v>
      </c>
    </row>
    <row r="557" spans="1:4" x14ac:dyDescent="0.25">
      <c r="A557">
        <v>555</v>
      </c>
      <c r="B557">
        <f t="shared" ca="1" si="24"/>
        <v>1</v>
      </c>
      <c r="C557">
        <f t="shared" ca="1" si="25"/>
        <v>6</v>
      </c>
      <c r="D557">
        <f t="shared" ca="1" si="26"/>
        <v>7</v>
      </c>
    </row>
    <row r="558" spans="1:4" x14ac:dyDescent="0.25">
      <c r="A558">
        <v>556</v>
      </c>
      <c r="B558">
        <f t="shared" ca="1" si="24"/>
        <v>6</v>
      </c>
      <c r="C558">
        <f t="shared" ca="1" si="25"/>
        <v>5</v>
      </c>
      <c r="D558">
        <f t="shared" ca="1" si="26"/>
        <v>11</v>
      </c>
    </row>
    <row r="559" spans="1:4" x14ac:dyDescent="0.25">
      <c r="A559">
        <v>557</v>
      </c>
      <c r="B559">
        <f t="shared" ca="1" si="24"/>
        <v>2</v>
      </c>
      <c r="C559">
        <f t="shared" ca="1" si="25"/>
        <v>2</v>
      </c>
      <c r="D559">
        <f t="shared" ca="1" si="26"/>
        <v>4</v>
      </c>
    </row>
    <row r="560" spans="1:4" x14ac:dyDescent="0.25">
      <c r="A560">
        <v>558</v>
      </c>
      <c r="B560">
        <f t="shared" ca="1" si="24"/>
        <v>5</v>
      </c>
      <c r="C560">
        <f t="shared" ca="1" si="25"/>
        <v>1</v>
      </c>
      <c r="D560">
        <f t="shared" ca="1" si="26"/>
        <v>6</v>
      </c>
    </row>
    <row r="561" spans="1:4" x14ac:dyDescent="0.25">
      <c r="A561">
        <v>559</v>
      </c>
      <c r="B561">
        <f t="shared" ca="1" si="24"/>
        <v>2</v>
      </c>
      <c r="C561">
        <f t="shared" ca="1" si="25"/>
        <v>6</v>
      </c>
      <c r="D561">
        <f t="shared" ca="1" si="26"/>
        <v>8</v>
      </c>
    </row>
    <row r="562" spans="1:4" x14ac:dyDescent="0.25">
      <c r="A562">
        <v>560</v>
      </c>
      <c r="B562">
        <f t="shared" ca="1" si="24"/>
        <v>4</v>
      </c>
      <c r="C562">
        <f t="shared" ca="1" si="25"/>
        <v>4</v>
      </c>
      <c r="D562">
        <f t="shared" ca="1" si="26"/>
        <v>8</v>
      </c>
    </row>
    <row r="563" spans="1:4" x14ac:dyDescent="0.25">
      <c r="A563">
        <v>561</v>
      </c>
      <c r="B563">
        <f t="shared" ca="1" si="24"/>
        <v>2</v>
      </c>
      <c r="C563">
        <f t="shared" ca="1" si="25"/>
        <v>5</v>
      </c>
      <c r="D563">
        <f t="shared" ca="1" si="26"/>
        <v>7</v>
      </c>
    </row>
    <row r="564" spans="1:4" x14ac:dyDescent="0.25">
      <c r="A564">
        <v>562</v>
      </c>
      <c r="B564">
        <f t="shared" ca="1" si="24"/>
        <v>6</v>
      </c>
      <c r="C564">
        <f t="shared" ca="1" si="25"/>
        <v>4</v>
      </c>
      <c r="D564">
        <f t="shared" ca="1" si="26"/>
        <v>10</v>
      </c>
    </row>
    <row r="565" spans="1:4" x14ac:dyDescent="0.25">
      <c r="A565">
        <v>563</v>
      </c>
      <c r="B565">
        <f t="shared" ca="1" si="24"/>
        <v>1</v>
      </c>
      <c r="C565">
        <f t="shared" ca="1" si="25"/>
        <v>1</v>
      </c>
      <c r="D565">
        <f t="shared" ca="1" si="26"/>
        <v>2</v>
      </c>
    </row>
    <row r="566" spans="1:4" x14ac:dyDescent="0.25">
      <c r="A566">
        <v>564</v>
      </c>
      <c r="B566">
        <f t="shared" ca="1" si="24"/>
        <v>2</v>
      </c>
      <c r="C566">
        <f t="shared" ca="1" si="25"/>
        <v>4</v>
      </c>
      <c r="D566">
        <f t="shared" ca="1" si="26"/>
        <v>6</v>
      </c>
    </row>
    <row r="567" spans="1:4" x14ac:dyDescent="0.25">
      <c r="A567">
        <v>565</v>
      </c>
      <c r="B567">
        <f t="shared" ca="1" si="24"/>
        <v>5</v>
      </c>
      <c r="C567">
        <f t="shared" ca="1" si="25"/>
        <v>2</v>
      </c>
      <c r="D567">
        <f t="shared" ca="1" si="26"/>
        <v>7</v>
      </c>
    </row>
    <row r="568" spans="1:4" x14ac:dyDescent="0.25">
      <c r="A568">
        <v>566</v>
      </c>
      <c r="B568">
        <f t="shared" ca="1" si="24"/>
        <v>3</v>
      </c>
      <c r="C568">
        <f t="shared" ca="1" si="25"/>
        <v>5</v>
      </c>
      <c r="D568">
        <f t="shared" ca="1" si="26"/>
        <v>8</v>
      </c>
    </row>
    <row r="569" spans="1:4" x14ac:dyDescent="0.25">
      <c r="A569">
        <v>567</v>
      </c>
      <c r="B569">
        <f t="shared" ca="1" si="24"/>
        <v>3</v>
      </c>
      <c r="C569">
        <f t="shared" ca="1" si="25"/>
        <v>2</v>
      </c>
      <c r="D569">
        <f t="shared" ca="1" si="26"/>
        <v>5</v>
      </c>
    </row>
    <row r="570" spans="1:4" x14ac:dyDescent="0.25">
      <c r="A570">
        <v>568</v>
      </c>
      <c r="B570">
        <f t="shared" ca="1" si="24"/>
        <v>4</v>
      </c>
      <c r="C570">
        <f t="shared" ca="1" si="25"/>
        <v>3</v>
      </c>
      <c r="D570">
        <f t="shared" ca="1" si="26"/>
        <v>7</v>
      </c>
    </row>
    <row r="571" spans="1:4" x14ac:dyDescent="0.25">
      <c r="A571">
        <v>569</v>
      </c>
      <c r="B571">
        <f t="shared" ca="1" si="24"/>
        <v>1</v>
      </c>
      <c r="C571">
        <f t="shared" ca="1" si="25"/>
        <v>2</v>
      </c>
      <c r="D571">
        <f t="shared" ca="1" si="26"/>
        <v>3</v>
      </c>
    </row>
    <row r="572" spans="1:4" x14ac:dyDescent="0.25">
      <c r="A572">
        <v>570</v>
      </c>
      <c r="B572">
        <f t="shared" ca="1" si="24"/>
        <v>5</v>
      </c>
      <c r="C572">
        <f t="shared" ca="1" si="25"/>
        <v>1</v>
      </c>
      <c r="D572">
        <f t="shared" ca="1" si="26"/>
        <v>6</v>
      </c>
    </row>
    <row r="573" spans="1:4" x14ac:dyDescent="0.25">
      <c r="A573">
        <v>571</v>
      </c>
      <c r="B573">
        <f t="shared" ca="1" si="24"/>
        <v>2</v>
      </c>
      <c r="C573">
        <f t="shared" ca="1" si="25"/>
        <v>1</v>
      </c>
      <c r="D573">
        <f t="shared" ca="1" si="26"/>
        <v>3</v>
      </c>
    </row>
    <row r="574" spans="1:4" x14ac:dyDescent="0.25">
      <c r="A574">
        <v>572</v>
      </c>
      <c r="B574">
        <f t="shared" ca="1" si="24"/>
        <v>5</v>
      </c>
      <c r="C574">
        <f t="shared" ca="1" si="25"/>
        <v>6</v>
      </c>
      <c r="D574">
        <f t="shared" ca="1" si="26"/>
        <v>11</v>
      </c>
    </row>
    <row r="575" spans="1:4" x14ac:dyDescent="0.25">
      <c r="A575">
        <v>573</v>
      </c>
      <c r="B575">
        <f t="shared" ca="1" si="24"/>
        <v>3</v>
      </c>
      <c r="C575">
        <f t="shared" ca="1" si="25"/>
        <v>6</v>
      </c>
      <c r="D575">
        <f t="shared" ca="1" si="26"/>
        <v>9</v>
      </c>
    </row>
    <row r="576" spans="1:4" x14ac:dyDescent="0.25">
      <c r="A576">
        <v>574</v>
      </c>
      <c r="B576">
        <f t="shared" ca="1" si="24"/>
        <v>6</v>
      </c>
      <c r="C576">
        <f t="shared" ca="1" si="25"/>
        <v>6</v>
      </c>
      <c r="D576">
        <f t="shared" ca="1" si="26"/>
        <v>12</v>
      </c>
    </row>
    <row r="577" spans="1:4" x14ac:dyDescent="0.25">
      <c r="A577">
        <v>575</v>
      </c>
      <c r="B577">
        <f t="shared" ca="1" si="24"/>
        <v>5</v>
      </c>
      <c r="C577">
        <f t="shared" ca="1" si="25"/>
        <v>3</v>
      </c>
      <c r="D577">
        <f t="shared" ca="1" si="26"/>
        <v>8</v>
      </c>
    </row>
    <row r="578" spans="1:4" x14ac:dyDescent="0.25">
      <c r="A578">
        <v>576</v>
      </c>
      <c r="B578">
        <f t="shared" ca="1" si="24"/>
        <v>5</v>
      </c>
      <c r="C578">
        <f t="shared" ca="1" si="25"/>
        <v>4</v>
      </c>
      <c r="D578">
        <f t="shared" ca="1" si="26"/>
        <v>9</v>
      </c>
    </row>
    <row r="579" spans="1:4" x14ac:dyDescent="0.25">
      <c r="A579">
        <v>577</v>
      </c>
      <c r="B579">
        <f t="shared" ca="1" si="24"/>
        <v>5</v>
      </c>
      <c r="C579">
        <f t="shared" ca="1" si="25"/>
        <v>4</v>
      </c>
      <c r="D579">
        <f t="shared" ca="1" si="26"/>
        <v>9</v>
      </c>
    </row>
    <row r="580" spans="1:4" x14ac:dyDescent="0.25">
      <c r="A580">
        <v>578</v>
      </c>
      <c r="B580">
        <f t="shared" ref="B580:B643" ca="1" si="27">VLOOKUP(RAND(),$G$3:$I$8,3)</f>
        <v>2</v>
      </c>
      <c r="C580">
        <f t="shared" ref="C580:C643" ca="1" si="28">VLOOKUP(RAND(), $G$3:$I$8, 3)</f>
        <v>3</v>
      </c>
      <c r="D580">
        <f t="shared" ref="D580:D643" ca="1" si="29">B580+C580</f>
        <v>5</v>
      </c>
    </row>
    <row r="581" spans="1:4" x14ac:dyDescent="0.25">
      <c r="A581">
        <v>579</v>
      </c>
      <c r="B581">
        <f t="shared" ca="1" si="27"/>
        <v>5</v>
      </c>
      <c r="C581">
        <f t="shared" ca="1" si="28"/>
        <v>2</v>
      </c>
      <c r="D581">
        <f t="shared" ca="1" si="29"/>
        <v>7</v>
      </c>
    </row>
    <row r="582" spans="1:4" x14ac:dyDescent="0.25">
      <c r="A582">
        <v>580</v>
      </c>
      <c r="B582">
        <f t="shared" ca="1" si="27"/>
        <v>6</v>
      </c>
      <c r="C582">
        <f t="shared" ca="1" si="28"/>
        <v>6</v>
      </c>
      <c r="D582">
        <f t="shared" ca="1" si="29"/>
        <v>12</v>
      </c>
    </row>
    <row r="583" spans="1:4" x14ac:dyDescent="0.25">
      <c r="A583">
        <v>581</v>
      </c>
      <c r="B583">
        <f t="shared" ca="1" si="27"/>
        <v>4</v>
      </c>
      <c r="C583">
        <f t="shared" ca="1" si="28"/>
        <v>5</v>
      </c>
      <c r="D583">
        <f t="shared" ca="1" si="29"/>
        <v>9</v>
      </c>
    </row>
    <row r="584" spans="1:4" x14ac:dyDescent="0.25">
      <c r="A584">
        <v>582</v>
      </c>
      <c r="B584">
        <f t="shared" ca="1" si="27"/>
        <v>6</v>
      </c>
      <c r="C584">
        <f t="shared" ca="1" si="28"/>
        <v>3</v>
      </c>
      <c r="D584">
        <f t="shared" ca="1" si="29"/>
        <v>9</v>
      </c>
    </row>
    <row r="585" spans="1:4" x14ac:dyDescent="0.25">
      <c r="A585">
        <v>583</v>
      </c>
      <c r="B585">
        <f t="shared" ca="1" si="27"/>
        <v>6</v>
      </c>
      <c r="C585">
        <f t="shared" ca="1" si="28"/>
        <v>4</v>
      </c>
      <c r="D585">
        <f t="shared" ca="1" si="29"/>
        <v>10</v>
      </c>
    </row>
    <row r="586" spans="1:4" x14ac:dyDescent="0.25">
      <c r="A586">
        <v>584</v>
      </c>
      <c r="B586">
        <f t="shared" ca="1" si="27"/>
        <v>4</v>
      </c>
      <c r="C586">
        <f t="shared" ca="1" si="28"/>
        <v>4</v>
      </c>
      <c r="D586">
        <f t="shared" ca="1" si="29"/>
        <v>8</v>
      </c>
    </row>
    <row r="587" spans="1:4" x14ac:dyDescent="0.25">
      <c r="A587">
        <v>585</v>
      </c>
      <c r="B587">
        <f t="shared" ca="1" si="27"/>
        <v>1</v>
      </c>
      <c r="C587">
        <f t="shared" ca="1" si="28"/>
        <v>4</v>
      </c>
      <c r="D587">
        <f t="shared" ca="1" si="29"/>
        <v>5</v>
      </c>
    </row>
    <row r="588" spans="1:4" x14ac:dyDescent="0.25">
      <c r="A588">
        <v>586</v>
      </c>
      <c r="B588">
        <f t="shared" ca="1" si="27"/>
        <v>1</v>
      </c>
      <c r="C588">
        <f t="shared" ca="1" si="28"/>
        <v>3</v>
      </c>
      <c r="D588">
        <f t="shared" ca="1" si="29"/>
        <v>4</v>
      </c>
    </row>
    <row r="589" spans="1:4" x14ac:dyDescent="0.25">
      <c r="A589">
        <v>587</v>
      </c>
      <c r="B589">
        <f t="shared" ca="1" si="27"/>
        <v>5</v>
      </c>
      <c r="C589">
        <f t="shared" ca="1" si="28"/>
        <v>5</v>
      </c>
      <c r="D589">
        <f t="shared" ca="1" si="29"/>
        <v>10</v>
      </c>
    </row>
    <row r="590" spans="1:4" x14ac:dyDescent="0.25">
      <c r="A590">
        <v>588</v>
      </c>
      <c r="B590">
        <f t="shared" ca="1" si="27"/>
        <v>4</v>
      </c>
      <c r="C590">
        <f t="shared" ca="1" si="28"/>
        <v>5</v>
      </c>
      <c r="D590">
        <f t="shared" ca="1" si="29"/>
        <v>9</v>
      </c>
    </row>
    <row r="591" spans="1:4" x14ac:dyDescent="0.25">
      <c r="A591">
        <v>589</v>
      </c>
      <c r="B591">
        <f t="shared" ca="1" si="27"/>
        <v>2</v>
      </c>
      <c r="C591">
        <f t="shared" ca="1" si="28"/>
        <v>1</v>
      </c>
      <c r="D591">
        <f t="shared" ca="1" si="29"/>
        <v>3</v>
      </c>
    </row>
    <row r="592" spans="1:4" x14ac:dyDescent="0.25">
      <c r="A592">
        <v>590</v>
      </c>
      <c r="B592">
        <f t="shared" ca="1" si="27"/>
        <v>2</v>
      </c>
      <c r="C592">
        <f t="shared" ca="1" si="28"/>
        <v>6</v>
      </c>
      <c r="D592">
        <f t="shared" ca="1" si="29"/>
        <v>8</v>
      </c>
    </row>
    <row r="593" spans="1:4" x14ac:dyDescent="0.25">
      <c r="A593">
        <v>591</v>
      </c>
      <c r="B593">
        <f t="shared" ca="1" si="27"/>
        <v>5</v>
      </c>
      <c r="C593">
        <f t="shared" ca="1" si="28"/>
        <v>3</v>
      </c>
      <c r="D593">
        <f t="shared" ca="1" si="29"/>
        <v>8</v>
      </c>
    </row>
    <row r="594" spans="1:4" x14ac:dyDescent="0.25">
      <c r="A594">
        <v>592</v>
      </c>
      <c r="B594">
        <f t="shared" ca="1" si="27"/>
        <v>2</v>
      </c>
      <c r="C594">
        <f t="shared" ca="1" si="28"/>
        <v>3</v>
      </c>
      <c r="D594">
        <f t="shared" ca="1" si="29"/>
        <v>5</v>
      </c>
    </row>
    <row r="595" spans="1:4" x14ac:dyDescent="0.25">
      <c r="A595">
        <v>593</v>
      </c>
      <c r="B595">
        <f t="shared" ca="1" si="27"/>
        <v>3</v>
      </c>
      <c r="C595">
        <f t="shared" ca="1" si="28"/>
        <v>2</v>
      </c>
      <c r="D595">
        <f t="shared" ca="1" si="29"/>
        <v>5</v>
      </c>
    </row>
    <row r="596" spans="1:4" x14ac:dyDescent="0.25">
      <c r="A596">
        <v>594</v>
      </c>
      <c r="B596">
        <f t="shared" ca="1" si="27"/>
        <v>2</v>
      </c>
      <c r="C596">
        <f t="shared" ca="1" si="28"/>
        <v>5</v>
      </c>
      <c r="D596">
        <f t="shared" ca="1" si="29"/>
        <v>7</v>
      </c>
    </row>
    <row r="597" spans="1:4" x14ac:dyDescent="0.25">
      <c r="A597">
        <v>595</v>
      </c>
      <c r="B597">
        <f t="shared" ca="1" si="27"/>
        <v>2</v>
      </c>
      <c r="C597">
        <f t="shared" ca="1" si="28"/>
        <v>5</v>
      </c>
      <c r="D597">
        <f t="shared" ca="1" si="29"/>
        <v>7</v>
      </c>
    </row>
    <row r="598" spans="1:4" x14ac:dyDescent="0.25">
      <c r="A598">
        <v>596</v>
      </c>
      <c r="B598">
        <f t="shared" ca="1" si="27"/>
        <v>2</v>
      </c>
      <c r="C598">
        <f t="shared" ca="1" si="28"/>
        <v>3</v>
      </c>
      <c r="D598">
        <f t="shared" ca="1" si="29"/>
        <v>5</v>
      </c>
    </row>
    <row r="599" spans="1:4" x14ac:dyDescent="0.25">
      <c r="A599">
        <v>597</v>
      </c>
      <c r="B599">
        <f t="shared" ca="1" si="27"/>
        <v>5</v>
      </c>
      <c r="C599">
        <f t="shared" ca="1" si="28"/>
        <v>1</v>
      </c>
      <c r="D599">
        <f t="shared" ca="1" si="29"/>
        <v>6</v>
      </c>
    </row>
    <row r="600" spans="1:4" x14ac:dyDescent="0.25">
      <c r="A600">
        <v>598</v>
      </c>
      <c r="B600">
        <f t="shared" ca="1" si="27"/>
        <v>6</v>
      </c>
      <c r="C600">
        <f t="shared" ca="1" si="28"/>
        <v>5</v>
      </c>
      <c r="D600">
        <f t="shared" ca="1" si="29"/>
        <v>11</v>
      </c>
    </row>
    <row r="601" spans="1:4" x14ac:dyDescent="0.25">
      <c r="A601">
        <v>599</v>
      </c>
      <c r="B601">
        <f t="shared" ca="1" si="27"/>
        <v>2</v>
      </c>
      <c r="C601">
        <f t="shared" ca="1" si="28"/>
        <v>3</v>
      </c>
      <c r="D601">
        <f t="shared" ca="1" si="29"/>
        <v>5</v>
      </c>
    </row>
    <row r="602" spans="1:4" x14ac:dyDescent="0.25">
      <c r="A602">
        <v>600</v>
      </c>
      <c r="B602">
        <f t="shared" ca="1" si="27"/>
        <v>3</v>
      </c>
      <c r="C602">
        <f t="shared" ca="1" si="28"/>
        <v>6</v>
      </c>
      <c r="D602">
        <f t="shared" ca="1" si="29"/>
        <v>9</v>
      </c>
    </row>
    <row r="603" spans="1:4" x14ac:dyDescent="0.25">
      <c r="A603">
        <v>601</v>
      </c>
      <c r="B603">
        <f t="shared" ca="1" si="27"/>
        <v>4</v>
      </c>
      <c r="C603">
        <f t="shared" ca="1" si="28"/>
        <v>6</v>
      </c>
      <c r="D603">
        <f t="shared" ca="1" si="29"/>
        <v>10</v>
      </c>
    </row>
    <row r="604" spans="1:4" x14ac:dyDescent="0.25">
      <c r="A604">
        <v>602</v>
      </c>
      <c r="B604">
        <f t="shared" ca="1" si="27"/>
        <v>4</v>
      </c>
      <c r="C604">
        <f t="shared" ca="1" si="28"/>
        <v>3</v>
      </c>
      <c r="D604">
        <f t="shared" ca="1" si="29"/>
        <v>7</v>
      </c>
    </row>
    <row r="605" spans="1:4" x14ac:dyDescent="0.25">
      <c r="A605">
        <v>603</v>
      </c>
      <c r="B605">
        <f t="shared" ca="1" si="27"/>
        <v>2</v>
      </c>
      <c r="C605">
        <f t="shared" ca="1" si="28"/>
        <v>4</v>
      </c>
      <c r="D605">
        <f t="shared" ca="1" si="29"/>
        <v>6</v>
      </c>
    </row>
    <row r="606" spans="1:4" x14ac:dyDescent="0.25">
      <c r="A606">
        <v>604</v>
      </c>
      <c r="B606">
        <f t="shared" ca="1" si="27"/>
        <v>4</v>
      </c>
      <c r="C606">
        <f t="shared" ca="1" si="28"/>
        <v>6</v>
      </c>
      <c r="D606">
        <f t="shared" ca="1" si="29"/>
        <v>10</v>
      </c>
    </row>
    <row r="607" spans="1:4" x14ac:dyDescent="0.25">
      <c r="A607">
        <v>605</v>
      </c>
      <c r="B607">
        <f t="shared" ca="1" si="27"/>
        <v>1</v>
      </c>
      <c r="C607">
        <f t="shared" ca="1" si="28"/>
        <v>4</v>
      </c>
      <c r="D607">
        <f t="shared" ca="1" si="29"/>
        <v>5</v>
      </c>
    </row>
    <row r="608" spans="1:4" x14ac:dyDescent="0.25">
      <c r="A608">
        <v>606</v>
      </c>
      <c r="B608">
        <f t="shared" ca="1" si="27"/>
        <v>1</v>
      </c>
      <c r="C608">
        <f t="shared" ca="1" si="28"/>
        <v>3</v>
      </c>
      <c r="D608">
        <f t="shared" ca="1" si="29"/>
        <v>4</v>
      </c>
    </row>
    <row r="609" spans="1:4" x14ac:dyDescent="0.25">
      <c r="A609">
        <v>607</v>
      </c>
      <c r="B609">
        <f t="shared" ca="1" si="27"/>
        <v>1</v>
      </c>
      <c r="C609">
        <f t="shared" ca="1" si="28"/>
        <v>4</v>
      </c>
      <c r="D609">
        <f t="shared" ca="1" si="29"/>
        <v>5</v>
      </c>
    </row>
    <row r="610" spans="1:4" x14ac:dyDescent="0.25">
      <c r="A610">
        <v>608</v>
      </c>
      <c r="B610">
        <f t="shared" ca="1" si="27"/>
        <v>1</v>
      </c>
      <c r="C610">
        <f t="shared" ca="1" si="28"/>
        <v>6</v>
      </c>
      <c r="D610">
        <f t="shared" ca="1" si="29"/>
        <v>7</v>
      </c>
    </row>
    <row r="611" spans="1:4" x14ac:dyDescent="0.25">
      <c r="A611">
        <v>609</v>
      </c>
      <c r="B611">
        <f t="shared" ca="1" si="27"/>
        <v>5</v>
      </c>
      <c r="C611">
        <f t="shared" ca="1" si="28"/>
        <v>1</v>
      </c>
      <c r="D611">
        <f t="shared" ca="1" si="29"/>
        <v>6</v>
      </c>
    </row>
    <row r="612" spans="1:4" x14ac:dyDescent="0.25">
      <c r="A612">
        <v>610</v>
      </c>
      <c r="B612">
        <f t="shared" ca="1" si="27"/>
        <v>5</v>
      </c>
      <c r="C612">
        <f t="shared" ca="1" si="28"/>
        <v>4</v>
      </c>
      <c r="D612">
        <f t="shared" ca="1" si="29"/>
        <v>9</v>
      </c>
    </row>
    <row r="613" spans="1:4" x14ac:dyDescent="0.25">
      <c r="A613">
        <v>611</v>
      </c>
      <c r="B613">
        <f t="shared" ca="1" si="27"/>
        <v>2</v>
      </c>
      <c r="C613">
        <f t="shared" ca="1" si="28"/>
        <v>5</v>
      </c>
      <c r="D613">
        <f t="shared" ca="1" si="29"/>
        <v>7</v>
      </c>
    </row>
    <row r="614" spans="1:4" x14ac:dyDescent="0.25">
      <c r="A614">
        <v>612</v>
      </c>
      <c r="B614">
        <f t="shared" ca="1" si="27"/>
        <v>4</v>
      </c>
      <c r="C614">
        <f t="shared" ca="1" si="28"/>
        <v>5</v>
      </c>
      <c r="D614">
        <f t="shared" ca="1" si="29"/>
        <v>9</v>
      </c>
    </row>
    <row r="615" spans="1:4" x14ac:dyDescent="0.25">
      <c r="A615">
        <v>613</v>
      </c>
      <c r="B615">
        <f t="shared" ca="1" si="27"/>
        <v>5</v>
      </c>
      <c r="C615">
        <f t="shared" ca="1" si="28"/>
        <v>4</v>
      </c>
      <c r="D615">
        <f t="shared" ca="1" si="29"/>
        <v>9</v>
      </c>
    </row>
    <row r="616" spans="1:4" x14ac:dyDescent="0.25">
      <c r="A616">
        <v>614</v>
      </c>
      <c r="B616">
        <f t="shared" ca="1" si="27"/>
        <v>2</v>
      </c>
      <c r="C616">
        <f t="shared" ca="1" si="28"/>
        <v>1</v>
      </c>
      <c r="D616">
        <f t="shared" ca="1" si="29"/>
        <v>3</v>
      </c>
    </row>
    <row r="617" spans="1:4" x14ac:dyDescent="0.25">
      <c r="A617">
        <v>615</v>
      </c>
      <c r="B617">
        <f t="shared" ca="1" si="27"/>
        <v>3</v>
      </c>
      <c r="C617">
        <f t="shared" ca="1" si="28"/>
        <v>5</v>
      </c>
      <c r="D617">
        <f t="shared" ca="1" si="29"/>
        <v>8</v>
      </c>
    </row>
    <row r="618" spans="1:4" x14ac:dyDescent="0.25">
      <c r="A618">
        <v>616</v>
      </c>
      <c r="B618">
        <f t="shared" ca="1" si="27"/>
        <v>1</v>
      </c>
      <c r="C618">
        <f t="shared" ca="1" si="28"/>
        <v>5</v>
      </c>
      <c r="D618">
        <f t="shared" ca="1" si="29"/>
        <v>6</v>
      </c>
    </row>
    <row r="619" spans="1:4" x14ac:dyDescent="0.25">
      <c r="A619">
        <v>617</v>
      </c>
      <c r="B619">
        <f t="shared" ca="1" si="27"/>
        <v>3</v>
      </c>
      <c r="C619">
        <f t="shared" ca="1" si="28"/>
        <v>1</v>
      </c>
      <c r="D619">
        <f t="shared" ca="1" si="29"/>
        <v>4</v>
      </c>
    </row>
    <row r="620" spans="1:4" x14ac:dyDescent="0.25">
      <c r="A620">
        <v>618</v>
      </c>
      <c r="B620">
        <f t="shared" ca="1" si="27"/>
        <v>5</v>
      </c>
      <c r="C620">
        <f t="shared" ca="1" si="28"/>
        <v>3</v>
      </c>
      <c r="D620">
        <f t="shared" ca="1" si="29"/>
        <v>8</v>
      </c>
    </row>
    <row r="621" spans="1:4" x14ac:dyDescent="0.25">
      <c r="A621">
        <v>619</v>
      </c>
      <c r="B621">
        <f t="shared" ca="1" si="27"/>
        <v>4</v>
      </c>
      <c r="C621">
        <f t="shared" ca="1" si="28"/>
        <v>5</v>
      </c>
      <c r="D621">
        <f t="shared" ca="1" si="29"/>
        <v>9</v>
      </c>
    </row>
    <row r="622" spans="1:4" x14ac:dyDescent="0.25">
      <c r="A622">
        <v>620</v>
      </c>
      <c r="B622">
        <f t="shared" ca="1" si="27"/>
        <v>2</v>
      </c>
      <c r="C622">
        <f t="shared" ca="1" si="28"/>
        <v>6</v>
      </c>
      <c r="D622">
        <f t="shared" ca="1" si="29"/>
        <v>8</v>
      </c>
    </row>
    <row r="623" spans="1:4" x14ac:dyDescent="0.25">
      <c r="A623">
        <v>621</v>
      </c>
      <c r="B623">
        <f t="shared" ca="1" si="27"/>
        <v>3</v>
      </c>
      <c r="C623">
        <f t="shared" ca="1" si="28"/>
        <v>5</v>
      </c>
      <c r="D623">
        <f t="shared" ca="1" si="29"/>
        <v>8</v>
      </c>
    </row>
    <row r="624" spans="1:4" x14ac:dyDescent="0.25">
      <c r="A624">
        <v>622</v>
      </c>
      <c r="B624">
        <f t="shared" ca="1" si="27"/>
        <v>4</v>
      </c>
      <c r="C624">
        <f t="shared" ca="1" si="28"/>
        <v>2</v>
      </c>
      <c r="D624">
        <f t="shared" ca="1" si="29"/>
        <v>6</v>
      </c>
    </row>
    <row r="625" spans="1:4" x14ac:dyDescent="0.25">
      <c r="A625">
        <v>623</v>
      </c>
      <c r="B625">
        <f t="shared" ca="1" si="27"/>
        <v>5</v>
      </c>
      <c r="C625">
        <f t="shared" ca="1" si="28"/>
        <v>3</v>
      </c>
      <c r="D625">
        <f t="shared" ca="1" si="29"/>
        <v>8</v>
      </c>
    </row>
    <row r="626" spans="1:4" x14ac:dyDescent="0.25">
      <c r="A626">
        <v>624</v>
      </c>
      <c r="B626">
        <f t="shared" ca="1" si="27"/>
        <v>1</v>
      </c>
      <c r="C626">
        <f t="shared" ca="1" si="28"/>
        <v>1</v>
      </c>
      <c r="D626">
        <f t="shared" ca="1" si="29"/>
        <v>2</v>
      </c>
    </row>
    <row r="627" spans="1:4" x14ac:dyDescent="0.25">
      <c r="A627">
        <v>625</v>
      </c>
      <c r="B627">
        <f t="shared" ca="1" si="27"/>
        <v>4</v>
      </c>
      <c r="C627">
        <f t="shared" ca="1" si="28"/>
        <v>6</v>
      </c>
      <c r="D627">
        <f t="shared" ca="1" si="29"/>
        <v>10</v>
      </c>
    </row>
    <row r="628" spans="1:4" x14ac:dyDescent="0.25">
      <c r="A628">
        <v>626</v>
      </c>
      <c r="B628">
        <f t="shared" ca="1" si="27"/>
        <v>6</v>
      </c>
      <c r="C628">
        <f t="shared" ca="1" si="28"/>
        <v>4</v>
      </c>
      <c r="D628">
        <f t="shared" ca="1" si="29"/>
        <v>10</v>
      </c>
    </row>
    <row r="629" spans="1:4" x14ac:dyDescent="0.25">
      <c r="A629">
        <v>627</v>
      </c>
      <c r="B629">
        <f t="shared" ca="1" si="27"/>
        <v>4</v>
      </c>
      <c r="C629">
        <f t="shared" ca="1" si="28"/>
        <v>2</v>
      </c>
      <c r="D629">
        <f t="shared" ca="1" si="29"/>
        <v>6</v>
      </c>
    </row>
    <row r="630" spans="1:4" x14ac:dyDescent="0.25">
      <c r="A630">
        <v>628</v>
      </c>
      <c r="B630">
        <f t="shared" ca="1" si="27"/>
        <v>4</v>
      </c>
      <c r="C630">
        <f t="shared" ca="1" si="28"/>
        <v>2</v>
      </c>
      <c r="D630">
        <f t="shared" ca="1" si="29"/>
        <v>6</v>
      </c>
    </row>
    <row r="631" spans="1:4" x14ac:dyDescent="0.25">
      <c r="A631">
        <v>629</v>
      </c>
      <c r="B631">
        <f t="shared" ca="1" si="27"/>
        <v>4</v>
      </c>
      <c r="C631">
        <f t="shared" ca="1" si="28"/>
        <v>4</v>
      </c>
      <c r="D631">
        <f t="shared" ca="1" si="29"/>
        <v>8</v>
      </c>
    </row>
    <row r="632" spans="1:4" x14ac:dyDescent="0.25">
      <c r="A632">
        <v>630</v>
      </c>
      <c r="B632">
        <f t="shared" ca="1" si="27"/>
        <v>2</v>
      </c>
      <c r="C632">
        <f t="shared" ca="1" si="28"/>
        <v>1</v>
      </c>
      <c r="D632">
        <f t="shared" ca="1" si="29"/>
        <v>3</v>
      </c>
    </row>
    <row r="633" spans="1:4" x14ac:dyDescent="0.25">
      <c r="A633">
        <v>631</v>
      </c>
      <c r="B633">
        <f t="shared" ca="1" si="27"/>
        <v>3</v>
      </c>
      <c r="C633">
        <f t="shared" ca="1" si="28"/>
        <v>3</v>
      </c>
      <c r="D633">
        <f t="shared" ca="1" si="29"/>
        <v>6</v>
      </c>
    </row>
    <row r="634" spans="1:4" x14ac:dyDescent="0.25">
      <c r="A634">
        <v>632</v>
      </c>
      <c r="B634">
        <f t="shared" ca="1" si="27"/>
        <v>5</v>
      </c>
      <c r="C634">
        <f t="shared" ca="1" si="28"/>
        <v>2</v>
      </c>
      <c r="D634">
        <f t="shared" ca="1" si="29"/>
        <v>7</v>
      </c>
    </row>
    <row r="635" spans="1:4" x14ac:dyDescent="0.25">
      <c r="A635">
        <v>633</v>
      </c>
      <c r="B635">
        <f t="shared" ca="1" si="27"/>
        <v>6</v>
      </c>
      <c r="C635">
        <f t="shared" ca="1" si="28"/>
        <v>5</v>
      </c>
      <c r="D635">
        <f t="shared" ca="1" si="29"/>
        <v>11</v>
      </c>
    </row>
    <row r="636" spans="1:4" x14ac:dyDescent="0.25">
      <c r="A636">
        <v>634</v>
      </c>
      <c r="B636">
        <f t="shared" ca="1" si="27"/>
        <v>4</v>
      </c>
      <c r="C636">
        <f t="shared" ca="1" si="28"/>
        <v>1</v>
      </c>
      <c r="D636">
        <f t="shared" ca="1" si="29"/>
        <v>5</v>
      </c>
    </row>
    <row r="637" spans="1:4" x14ac:dyDescent="0.25">
      <c r="A637">
        <v>635</v>
      </c>
      <c r="B637">
        <f t="shared" ca="1" si="27"/>
        <v>1</v>
      </c>
      <c r="C637">
        <f t="shared" ca="1" si="28"/>
        <v>4</v>
      </c>
      <c r="D637">
        <f t="shared" ca="1" si="29"/>
        <v>5</v>
      </c>
    </row>
    <row r="638" spans="1:4" x14ac:dyDescent="0.25">
      <c r="A638">
        <v>636</v>
      </c>
      <c r="B638">
        <f t="shared" ca="1" si="27"/>
        <v>3</v>
      </c>
      <c r="C638">
        <f t="shared" ca="1" si="28"/>
        <v>6</v>
      </c>
      <c r="D638">
        <f t="shared" ca="1" si="29"/>
        <v>9</v>
      </c>
    </row>
    <row r="639" spans="1:4" x14ac:dyDescent="0.25">
      <c r="A639">
        <v>637</v>
      </c>
      <c r="B639">
        <f t="shared" ca="1" si="27"/>
        <v>4</v>
      </c>
      <c r="C639">
        <f t="shared" ca="1" si="28"/>
        <v>6</v>
      </c>
      <c r="D639">
        <f t="shared" ca="1" si="29"/>
        <v>10</v>
      </c>
    </row>
    <row r="640" spans="1:4" x14ac:dyDescent="0.25">
      <c r="A640">
        <v>638</v>
      </c>
      <c r="B640">
        <f t="shared" ca="1" si="27"/>
        <v>6</v>
      </c>
      <c r="C640">
        <f t="shared" ca="1" si="28"/>
        <v>2</v>
      </c>
      <c r="D640">
        <f t="shared" ca="1" si="29"/>
        <v>8</v>
      </c>
    </row>
    <row r="641" spans="1:4" x14ac:dyDescent="0.25">
      <c r="A641">
        <v>639</v>
      </c>
      <c r="B641">
        <f t="shared" ca="1" si="27"/>
        <v>2</v>
      </c>
      <c r="C641">
        <f t="shared" ca="1" si="28"/>
        <v>6</v>
      </c>
      <c r="D641">
        <f t="shared" ca="1" si="29"/>
        <v>8</v>
      </c>
    </row>
    <row r="642" spans="1:4" x14ac:dyDescent="0.25">
      <c r="A642">
        <v>640</v>
      </c>
      <c r="B642">
        <f t="shared" ca="1" si="27"/>
        <v>1</v>
      </c>
      <c r="C642">
        <f t="shared" ca="1" si="28"/>
        <v>4</v>
      </c>
      <c r="D642">
        <f t="shared" ca="1" si="29"/>
        <v>5</v>
      </c>
    </row>
    <row r="643" spans="1:4" x14ac:dyDescent="0.25">
      <c r="A643">
        <v>641</v>
      </c>
      <c r="B643">
        <f t="shared" ca="1" si="27"/>
        <v>6</v>
      </c>
      <c r="C643">
        <f t="shared" ca="1" si="28"/>
        <v>4</v>
      </c>
      <c r="D643">
        <f t="shared" ca="1" si="29"/>
        <v>10</v>
      </c>
    </row>
    <row r="644" spans="1:4" x14ac:dyDescent="0.25">
      <c r="A644">
        <v>642</v>
      </c>
      <c r="B644">
        <f t="shared" ref="B644:B707" ca="1" si="30">VLOOKUP(RAND(),$G$3:$I$8,3)</f>
        <v>6</v>
      </c>
      <c r="C644">
        <f t="shared" ref="C644:C707" ca="1" si="31">VLOOKUP(RAND(), $G$3:$I$8, 3)</f>
        <v>3</v>
      </c>
      <c r="D644">
        <f t="shared" ref="D644:D707" ca="1" si="32">B644+C644</f>
        <v>9</v>
      </c>
    </row>
    <row r="645" spans="1:4" x14ac:dyDescent="0.25">
      <c r="A645">
        <v>643</v>
      </c>
      <c r="B645">
        <f t="shared" ca="1" si="30"/>
        <v>2</v>
      </c>
      <c r="C645">
        <f t="shared" ca="1" si="31"/>
        <v>3</v>
      </c>
      <c r="D645">
        <f t="shared" ca="1" si="32"/>
        <v>5</v>
      </c>
    </row>
    <row r="646" spans="1:4" x14ac:dyDescent="0.25">
      <c r="A646">
        <v>644</v>
      </c>
      <c r="B646">
        <f t="shared" ca="1" si="30"/>
        <v>1</v>
      </c>
      <c r="C646">
        <f t="shared" ca="1" si="31"/>
        <v>4</v>
      </c>
      <c r="D646">
        <f t="shared" ca="1" si="32"/>
        <v>5</v>
      </c>
    </row>
    <row r="647" spans="1:4" x14ac:dyDescent="0.25">
      <c r="A647">
        <v>645</v>
      </c>
      <c r="B647">
        <f t="shared" ca="1" si="30"/>
        <v>4</v>
      </c>
      <c r="C647">
        <f t="shared" ca="1" si="31"/>
        <v>5</v>
      </c>
      <c r="D647">
        <f t="shared" ca="1" si="32"/>
        <v>9</v>
      </c>
    </row>
    <row r="648" spans="1:4" x14ac:dyDescent="0.25">
      <c r="A648">
        <v>646</v>
      </c>
      <c r="B648">
        <f t="shared" ca="1" si="30"/>
        <v>1</v>
      </c>
      <c r="C648">
        <f t="shared" ca="1" si="31"/>
        <v>2</v>
      </c>
      <c r="D648">
        <f t="shared" ca="1" si="32"/>
        <v>3</v>
      </c>
    </row>
    <row r="649" spans="1:4" x14ac:dyDescent="0.25">
      <c r="A649">
        <v>647</v>
      </c>
      <c r="B649">
        <f t="shared" ca="1" si="30"/>
        <v>5</v>
      </c>
      <c r="C649">
        <f t="shared" ca="1" si="31"/>
        <v>4</v>
      </c>
      <c r="D649">
        <f t="shared" ca="1" si="32"/>
        <v>9</v>
      </c>
    </row>
    <row r="650" spans="1:4" x14ac:dyDescent="0.25">
      <c r="A650">
        <v>648</v>
      </c>
      <c r="B650">
        <f t="shared" ca="1" si="30"/>
        <v>3</v>
      </c>
      <c r="C650">
        <f t="shared" ca="1" si="31"/>
        <v>1</v>
      </c>
      <c r="D650">
        <f t="shared" ca="1" si="32"/>
        <v>4</v>
      </c>
    </row>
    <row r="651" spans="1:4" x14ac:dyDescent="0.25">
      <c r="A651">
        <v>649</v>
      </c>
      <c r="B651">
        <f t="shared" ca="1" si="30"/>
        <v>1</v>
      </c>
      <c r="C651">
        <f t="shared" ca="1" si="31"/>
        <v>6</v>
      </c>
      <c r="D651">
        <f t="shared" ca="1" si="32"/>
        <v>7</v>
      </c>
    </row>
    <row r="652" spans="1:4" x14ac:dyDescent="0.25">
      <c r="A652">
        <v>650</v>
      </c>
      <c r="B652">
        <f t="shared" ca="1" si="30"/>
        <v>4</v>
      </c>
      <c r="C652">
        <f t="shared" ca="1" si="31"/>
        <v>5</v>
      </c>
      <c r="D652">
        <f t="shared" ca="1" si="32"/>
        <v>9</v>
      </c>
    </row>
    <row r="653" spans="1:4" x14ac:dyDescent="0.25">
      <c r="A653">
        <v>651</v>
      </c>
      <c r="B653">
        <f t="shared" ca="1" si="30"/>
        <v>4</v>
      </c>
      <c r="C653">
        <f t="shared" ca="1" si="31"/>
        <v>6</v>
      </c>
      <c r="D653">
        <f t="shared" ca="1" si="32"/>
        <v>10</v>
      </c>
    </row>
    <row r="654" spans="1:4" x14ac:dyDescent="0.25">
      <c r="A654">
        <v>652</v>
      </c>
      <c r="B654">
        <f t="shared" ca="1" si="30"/>
        <v>3</v>
      </c>
      <c r="C654">
        <f t="shared" ca="1" si="31"/>
        <v>1</v>
      </c>
      <c r="D654">
        <f t="shared" ca="1" si="32"/>
        <v>4</v>
      </c>
    </row>
    <row r="655" spans="1:4" x14ac:dyDescent="0.25">
      <c r="A655">
        <v>653</v>
      </c>
      <c r="B655">
        <f t="shared" ca="1" si="30"/>
        <v>1</v>
      </c>
      <c r="C655">
        <f t="shared" ca="1" si="31"/>
        <v>6</v>
      </c>
      <c r="D655">
        <f t="shared" ca="1" si="32"/>
        <v>7</v>
      </c>
    </row>
    <row r="656" spans="1:4" x14ac:dyDescent="0.25">
      <c r="A656">
        <v>654</v>
      </c>
      <c r="B656">
        <f t="shared" ca="1" si="30"/>
        <v>2</v>
      </c>
      <c r="C656">
        <f t="shared" ca="1" si="31"/>
        <v>5</v>
      </c>
      <c r="D656">
        <f t="shared" ca="1" si="32"/>
        <v>7</v>
      </c>
    </row>
    <row r="657" spans="1:4" x14ac:dyDescent="0.25">
      <c r="A657">
        <v>655</v>
      </c>
      <c r="B657">
        <f t="shared" ca="1" si="30"/>
        <v>5</v>
      </c>
      <c r="C657">
        <f t="shared" ca="1" si="31"/>
        <v>6</v>
      </c>
      <c r="D657">
        <f t="shared" ca="1" si="32"/>
        <v>11</v>
      </c>
    </row>
    <row r="658" spans="1:4" x14ac:dyDescent="0.25">
      <c r="A658">
        <v>656</v>
      </c>
      <c r="B658">
        <f t="shared" ca="1" si="30"/>
        <v>3</v>
      </c>
      <c r="C658">
        <f t="shared" ca="1" si="31"/>
        <v>5</v>
      </c>
      <c r="D658">
        <f t="shared" ca="1" si="32"/>
        <v>8</v>
      </c>
    </row>
    <row r="659" spans="1:4" x14ac:dyDescent="0.25">
      <c r="A659">
        <v>657</v>
      </c>
      <c r="B659">
        <f t="shared" ca="1" si="30"/>
        <v>6</v>
      </c>
      <c r="C659">
        <f t="shared" ca="1" si="31"/>
        <v>5</v>
      </c>
      <c r="D659">
        <f t="shared" ca="1" si="32"/>
        <v>11</v>
      </c>
    </row>
    <row r="660" spans="1:4" x14ac:dyDescent="0.25">
      <c r="A660">
        <v>658</v>
      </c>
      <c r="B660">
        <f t="shared" ca="1" si="30"/>
        <v>4</v>
      </c>
      <c r="C660">
        <f t="shared" ca="1" si="31"/>
        <v>5</v>
      </c>
      <c r="D660">
        <f t="shared" ca="1" si="32"/>
        <v>9</v>
      </c>
    </row>
    <row r="661" spans="1:4" x14ac:dyDescent="0.25">
      <c r="A661">
        <v>659</v>
      </c>
      <c r="B661">
        <f t="shared" ca="1" si="30"/>
        <v>5</v>
      </c>
      <c r="C661">
        <f t="shared" ca="1" si="31"/>
        <v>6</v>
      </c>
      <c r="D661">
        <f t="shared" ca="1" si="32"/>
        <v>11</v>
      </c>
    </row>
    <row r="662" spans="1:4" x14ac:dyDescent="0.25">
      <c r="A662">
        <v>660</v>
      </c>
      <c r="B662">
        <f t="shared" ca="1" si="30"/>
        <v>1</v>
      </c>
      <c r="C662">
        <f t="shared" ca="1" si="31"/>
        <v>2</v>
      </c>
      <c r="D662">
        <f t="shared" ca="1" si="32"/>
        <v>3</v>
      </c>
    </row>
    <row r="663" spans="1:4" x14ac:dyDescent="0.25">
      <c r="A663">
        <v>661</v>
      </c>
      <c r="B663">
        <f t="shared" ca="1" si="30"/>
        <v>2</v>
      </c>
      <c r="C663">
        <f t="shared" ca="1" si="31"/>
        <v>2</v>
      </c>
      <c r="D663">
        <f t="shared" ca="1" si="32"/>
        <v>4</v>
      </c>
    </row>
    <row r="664" spans="1:4" x14ac:dyDescent="0.25">
      <c r="A664">
        <v>662</v>
      </c>
      <c r="B664">
        <f t="shared" ca="1" si="30"/>
        <v>5</v>
      </c>
      <c r="C664">
        <f t="shared" ca="1" si="31"/>
        <v>2</v>
      </c>
      <c r="D664">
        <f t="shared" ca="1" si="32"/>
        <v>7</v>
      </c>
    </row>
    <row r="665" spans="1:4" x14ac:dyDescent="0.25">
      <c r="A665">
        <v>663</v>
      </c>
      <c r="B665">
        <f t="shared" ca="1" si="30"/>
        <v>3</v>
      </c>
      <c r="C665">
        <f t="shared" ca="1" si="31"/>
        <v>1</v>
      </c>
      <c r="D665">
        <f t="shared" ca="1" si="32"/>
        <v>4</v>
      </c>
    </row>
    <row r="666" spans="1:4" x14ac:dyDescent="0.25">
      <c r="A666">
        <v>664</v>
      </c>
      <c r="B666">
        <f t="shared" ca="1" si="30"/>
        <v>1</v>
      </c>
      <c r="C666">
        <f t="shared" ca="1" si="31"/>
        <v>2</v>
      </c>
      <c r="D666">
        <f t="shared" ca="1" si="32"/>
        <v>3</v>
      </c>
    </row>
    <row r="667" spans="1:4" x14ac:dyDescent="0.25">
      <c r="A667">
        <v>665</v>
      </c>
      <c r="B667">
        <f t="shared" ca="1" si="30"/>
        <v>1</v>
      </c>
      <c r="C667">
        <f t="shared" ca="1" si="31"/>
        <v>6</v>
      </c>
      <c r="D667">
        <f t="shared" ca="1" si="32"/>
        <v>7</v>
      </c>
    </row>
    <row r="668" spans="1:4" x14ac:dyDescent="0.25">
      <c r="A668">
        <v>666</v>
      </c>
      <c r="B668">
        <f t="shared" ca="1" si="30"/>
        <v>1</v>
      </c>
      <c r="C668">
        <f t="shared" ca="1" si="31"/>
        <v>4</v>
      </c>
      <c r="D668">
        <f t="shared" ca="1" si="32"/>
        <v>5</v>
      </c>
    </row>
    <row r="669" spans="1:4" x14ac:dyDescent="0.25">
      <c r="A669">
        <v>667</v>
      </c>
      <c r="B669">
        <f t="shared" ca="1" si="30"/>
        <v>4</v>
      </c>
      <c r="C669">
        <f t="shared" ca="1" si="31"/>
        <v>5</v>
      </c>
      <c r="D669">
        <f t="shared" ca="1" si="32"/>
        <v>9</v>
      </c>
    </row>
    <row r="670" spans="1:4" x14ac:dyDescent="0.25">
      <c r="A670">
        <v>668</v>
      </c>
      <c r="B670">
        <f t="shared" ca="1" si="30"/>
        <v>3</v>
      </c>
      <c r="C670">
        <f t="shared" ca="1" si="31"/>
        <v>5</v>
      </c>
      <c r="D670">
        <f t="shared" ca="1" si="32"/>
        <v>8</v>
      </c>
    </row>
    <row r="671" spans="1:4" x14ac:dyDescent="0.25">
      <c r="A671">
        <v>669</v>
      </c>
      <c r="B671">
        <f t="shared" ca="1" si="30"/>
        <v>5</v>
      </c>
      <c r="C671">
        <f t="shared" ca="1" si="31"/>
        <v>6</v>
      </c>
      <c r="D671">
        <f t="shared" ca="1" si="32"/>
        <v>11</v>
      </c>
    </row>
    <row r="672" spans="1:4" x14ac:dyDescent="0.25">
      <c r="A672">
        <v>670</v>
      </c>
      <c r="B672">
        <f t="shared" ca="1" si="30"/>
        <v>2</v>
      </c>
      <c r="C672">
        <f t="shared" ca="1" si="31"/>
        <v>6</v>
      </c>
      <c r="D672">
        <f t="shared" ca="1" si="32"/>
        <v>8</v>
      </c>
    </row>
    <row r="673" spans="1:4" x14ac:dyDescent="0.25">
      <c r="A673">
        <v>671</v>
      </c>
      <c r="B673">
        <f t="shared" ca="1" si="30"/>
        <v>3</v>
      </c>
      <c r="C673">
        <f t="shared" ca="1" si="31"/>
        <v>3</v>
      </c>
      <c r="D673">
        <f t="shared" ca="1" si="32"/>
        <v>6</v>
      </c>
    </row>
    <row r="674" spans="1:4" x14ac:dyDescent="0.25">
      <c r="A674">
        <v>672</v>
      </c>
      <c r="B674">
        <f t="shared" ca="1" si="30"/>
        <v>6</v>
      </c>
      <c r="C674">
        <f t="shared" ca="1" si="31"/>
        <v>5</v>
      </c>
      <c r="D674">
        <f t="shared" ca="1" si="32"/>
        <v>11</v>
      </c>
    </row>
    <row r="675" spans="1:4" x14ac:dyDescent="0.25">
      <c r="A675">
        <v>673</v>
      </c>
      <c r="B675">
        <f t="shared" ca="1" si="30"/>
        <v>2</v>
      </c>
      <c r="C675">
        <f t="shared" ca="1" si="31"/>
        <v>4</v>
      </c>
      <c r="D675">
        <f t="shared" ca="1" si="32"/>
        <v>6</v>
      </c>
    </row>
    <row r="676" spans="1:4" x14ac:dyDescent="0.25">
      <c r="A676">
        <v>674</v>
      </c>
      <c r="B676">
        <f t="shared" ca="1" si="30"/>
        <v>3</v>
      </c>
      <c r="C676">
        <f t="shared" ca="1" si="31"/>
        <v>5</v>
      </c>
      <c r="D676">
        <f t="shared" ca="1" si="32"/>
        <v>8</v>
      </c>
    </row>
    <row r="677" spans="1:4" x14ac:dyDescent="0.25">
      <c r="A677">
        <v>675</v>
      </c>
      <c r="B677">
        <f t="shared" ca="1" si="30"/>
        <v>6</v>
      </c>
      <c r="C677">
        <f t="shared" ca="1" si="31"/>
        <v>4</v>
      </c>
      <c r="D677">
        <f t="shared" ca="1" si="32"/>
        <v>10</v>
      </c>
    </row>
    <row r="678" spans="1:4" x14ac:dyDescent="0.25">
      <c r="A678">
        <v>676</v>
      </c>
      <c r="B678">
        <f t="shared" ca="1" si="30"/>
        <v>2</v>
      </c>
      <c r="C678">
        <f t="shared" ca="1" si="31"/>
        <v>1</v>
      </c>
      <c r="D678">
        <f t="shared" ca="1" si="32"/>
        <v>3</v>
      </c>
    </row>
    <row r="679" spans="1:4" x14ac:dyDescent="0.25">
      <c r="A679">
        <v>677</v>
      </c>
      <c r="B679">
        <f t="shared" ca="1" si="30"/>
        <v>6</v>
      </c>
      <c r="C679">
        <f t="shared" ca="1" si="31"/>
        <v>4</v>
      </c>
      <c r="D679">
        <f t="shared" ca="1" si="32"/>
        <v>10</v>
      </c>
    </row>
    <row r="680" spans="1:4" x14ac:dyDescent="0.25">
      <c r="A680">
        <v>678</v>
      </c>
      <c r="B680">
        <f t="shared" ca="1" si="30"/>
        <v>5</v>
      </c>
      <c r="C680">
        <f t="shared" ca="1" si="31"/>
        <v>6</v>
      </c>
      <c r="D680">
        <f t="shared" ca="1" si="32"/>
        <v>11</v>
      </c>
    </row>
    <row r="681" spans="1:4" x14ac:dyDescent="0.25">
      <c r="A681">
        <v>679</v>
      </c>
      <c r="B681">
        <f t="shared" ca="1" si="30"/>
        <v>1</v>
      </c>
      <c r="C681">
        <f t="shared" ca="1" si="31"/>
        <v>3</v>
      </c>
      <c r="D681">
        <f t="shared" ca="1" si="32"/>
        <v>4</v>
      </c>
    </row>
    <row r="682" spans="1:4" x14ac:dyDescent="0.25">
      <c r="A682">
        <v>680</v>
      </c>
      <c r="B682">
        <f t="shared" ca="1" si="30"/>
        <v>2</v>
      </c>
      <c r="C682">
        <f t="shared" ca="1" si="31"/>
        <v>4</v>
      </c>
      <c r="D682">
        <f t="shared" ca="1" si="32"/>
        <v>6</v>
      </c>
    </row>
    <row r="683" spans="1:4" x14ac:dyDescent="0.25">
      <c r="A683">
        <v>681</v>
      </c>
      <c r="B683">
        <f t="shared" ca="1" si="30"/>
        <v>3</v>
      </c>
      <c r="C683">
        <f t="shared" ca="1" si="31"/>
        <v>3</v>
      </c>
      <c r="D683">
        <f t="shared" ca="1" si="32"/>
        <v>6</v>
      </c>
    </row>
    <row r="684" spans="1:4" x14ac:dyDescent="0.25">
      <c r="A684">
        <v>682</v>
      </c>
      <c r="B684">
        <f t="shared" ca="1" si="30"/>
        <v>1</v>
      </c>
      <c r="C684">
        <f t="shared" ca="1" si="31"/>
        <v>4</v>
      </c>
      <c r="D684">
        <f t="shared" ca="1" si="32"/>
        <v>5</v>
      </c>
    </row>
    <row r="685" spans="1:4" x14ac:dyDescent="0.25">
      <c r="A685">
        <v>683</v>
      </c>
      <c r="B685">
        <f t="shared" ca="1" si="30"/>
        <v>1</v>
      </c>
      <c r="C685">
        <f t="shared" ca="1" si="31"/>
        <v>4</v>
      </c>
      <c r="D685">
        <f t="shared" ca="1" si="32"/>
        <v>5</v>
      </c>
    </row>
    <row r="686" spans="1:4" x14ac:dyDescent="0.25">
      <c r="A686">
        <v>684</v>
      </c>
      <c r="B686">
        <f t="shared" ca="1" si="30"/>
        <v>6</v>
      </c>
      <c r="C686">
        <f t="shared" ca="1" si="31"/>
        <v>6</v>
      </c>
      <c r="D686">
        <f t="shared" ca="1" si="32"/>
        <v>12</v>
      </c>
    </row>
    <row r="687" spans="1:4" x14ac:dyDescent="0.25">
      <c r="A687">
        <v>685</v>
      </c>
      <c r="B687">
        <f t="shared" ca="1" si="30"/>
        <v>4</v>
      </c>
      <c r="C687">
        <f t="shared" ca="1" si="31"/>
        <v>3</v>
      </c>
      <c r="D687">
        <f t="shared" ca="1" si="32"/>
        <v>7</v>
      </c>
    </row>
    <row r="688" spans="1:4" x14ac:dyDescent="0.25">
      <c r="A688">
        <v>686</v>
      </c>
      <c r="B688">
        <f t="shared" ca="1" si="30"/>
        <v>2</v>
      </c>
      <c r="C688">
        <f t="shared" ca="1" si="31"/>
        <v>6</v>
      </c>
      <c r="D688">
        <f t="shared" ca="1" si="32"/>
        <v>8</v>
      </c>
    </row>
    <row r="689" spans="1:4" x14ac:dyDescent="0.25">
      <c r="A689">
        <v>687</v>
      </c>
      <c r="B689">
        <f t="shared" ca="1" si="30"/>
        <v>5</v>
      </c>
      <c r="C689">
        <f t="shared" ca="1" si="31"/>
        <v>1</v>
      </c>
      <c r="D689">
        <f t="shared" ca="1" si="32"/>
        <v>6</v>
      </c>
    </row>
    <row r="690" spans="1:4" x14ac:dyDescent="0.25">
      <c r="A690">
        <v>688</v>
      </c>
      <c r="B690">
        <f t="shared" ca="1" si="30"/>
        <v>2</v>
      </c>
      <c r="C690">
        <f t="shared" ca="1" si="31"/>
        <v>1</v>
      </c>
      <c r="D690">
        <f t="shared" ca="1" si="32"/>
        <v>3</v>
      </c>
    </row>
    <row r="691" spans="1:4" x14ac:dyDescent="0.25">
      <c r="A691">
        <v>689</v>
      </c>
      <c r="B691">
        <f t="shared" ca="1" si="30"/>
        <v>3</v>
      </c>
      <c r="C691">
        <f t="shared" ca="1" si="31"/>
        <v>6</v>
      </c>
      <c r="D691">
        <f t="shared" ca="1" si="32"/>
        <v>9</v>
      </c>
    </row>
    <row r="692" spans="1:4" x14ac:dyDescent="0.25">
      <c r="A692">
        <v>690</v>
      </c>
      <c r="B692">
        <f t="shared" ca="1" si="30"/>
        <v>6</v>
      </c>
      <c r="C692">
        <f t="shared" ca="1" si="31"/>
        <v>2</v>
      </c>
      <c r="D692">
        <f t="shared" ca="1" si="32"/>
        <v>8</v>
      </c>
    </row>
    <row r="693" spans="1:4" x14ac:dyDescent="0.25">
      <c r="A693">
        <v>691</v>
      </c>
      <c r="B693">
        <f t="shared" ca="1" si="30"/>
        <v>6</v>
      </c>
      <c r="C693">
        <f t="shared" ca="1" si="31"/>
        <v>6</v>
      </c>
      <c r="D693">
        <f t="shared" ca="1" si="32"/>
        <v>12</v>
      </c>
    </row>
    <row r="694" spans="1:4" x14ac:dyDescent="0.25">
      <c r="A694">
        <v>692</v>
      </c>
      <c r="B694">
        <f t="shared" ca="1" si="30"/>
        <v>1</v>
      </c>
      <c r="C694">
        <f t="shared" ca="1" si="31"/>
        <v>1</v>
      </c>
      <c r="D694">
        <f t="shared" ca="1" si="32"/>
        <v>2</v>
      </c>
    </row>
    <row r="695" spans="1:4" x14ac:dyDescent="0.25">
      <c r="A695">
        <v>693</v>
      </c>
      <c r="B695">
        <f t="shared" ca="1" si="30"/>
        <v>3</v>
      </c>
      <c r="C695">
        <f t="shared" ca="1" si="31"/>
        <v>5</v>
      </c>
      <c r="D695">
        <f t="shared" ca="1" si="32"/>
        <v>8</v>
      </c>
    </row>
    <row r="696" spans="1:4" x14ac:dyDescent="0.25">
      <c r="A696">
        <v>694</v>
      </c>
      <c r="B696">
        <f t="shared" ca="1" si="30"/>
        <v>5</v>
      </c>
      <c r="C696">
        <f t="shared" ca="1" si="31"/>
        <v>1</v>
      </c>
      <c r="D696">
        <f t="shared" ca="1" si="32"/>
        <v>6</v>
      </c>
    </row>
    <row r="697" spans="1:4" x14ac:dyDescent="0.25">
      <c r="A697">
        <v>695</v>
      </c>
      <c r="B697">
        <f t="shared" ca="1" si="30"/>
        <v>3</v>
      </c>
      <c r="C697">
        <f t="shared" ca="1" si="31"/>
        <v>2</v>
      </c>
      <c r="D697">
        <f t="shared" ca="1" si="32"/>
        <v>5</v>
      </c>
    </row>
    <row r="698" spans="1:4" x14ac:dyDescent="0.25">
      <c r="A698">
        <v>696</v>
      </c>
      <c r="B698">
        <f t="shared" ca="1" si="30"/>
        <v>4</v>
      </c>
      <c r="C698">
        <f t="shared" ca="1" si="31"/>
        <v>5</v>
      </c>
      <c r="D698">
        <f t="shared" ca="1" si="32"/>
        <v>9</v>
      </c>
    </row>
    <row r="699" spans="1:4" x14ac:dyDescent="0.25">
      <c r="A699">
        <v>697</v>
      </c>
      <c r="B699">
        <f t="shared" ca="1" si="30"/>
        <v>5</v>
      </c>
      <c r="C699">
        <f t="shared" ca="1" si="31"/>
        <v>5</v>
      </c>
      <c r="D699">
        <f t="shared" ca="1" si="32"/>
        <v>10</v>
      </c>
    </row>
    <row r="700" spans="1:4" x14ac:dyDescent="0.25">
      <c r="A700">
        <v>698</v>
      </c>
      <c r="B700">
        <f t="shared" ca="1" si="30"/>
        <v>3</v>
      </c>
      <c r="C700">
        <f t="shared" ca="1" si="31"/>
        <v>3</v>
      </c>
      <c r="D700">
        <f t="shared" ca="1" si="32"/>
        <v>6</v>
      </c>
    </row>
    <row r="701" spans="1:4" x14ac:dyDescent="0.25">
      <c r="A701">
        <v>699</v>
      </c>
      <c r="B701">
        <f t="shared" ca="1" si="30"/>
        <v>5</v>
      </c>
      <c r="C701">
        <f t="shared" ca="1" si="31"/>
        <v>6</v>
      </c>
      <c r="D701">
        <f t="shared" ca="1" si="32"/>
        <v>11</v>
      </c>
    </row>
    <row r="702" spans="1:4" x14ac:dyDescent="0.25">
      <c r="A702">
        <v>700</v>
      </c>
      <c r="B702">
        <f t="shared" ca="1" si="30"/>
        <v>4</v>
      </c>
      <c r="C702">
        <f t="shared" ca="1" si="31"/>
        <v>5</v>
      </c>
      <c r="D702">
        <f t="shared" ca="1" si="32"/>
        <v>9</v>
      </c>
    </row>
    <row r="703" spans="1:4" x14ac:dyDescent="0.25">
      <c r="A703">
        <v>701</v>
      </c>
      <c r="B703">
        <f t="shared" ca="1" si="30"/>
        <v>2</v>
      </c>
      <c r="C703">
        <f t="shared" ca="1" si="31"/>
        <v>4</v>
      </c>
      <c r="D703">
        <f t="shared" ca="1" si="32"/>
        <v>6</v>
      </c>
    </row>
    <row r="704" spans="1:4" x14ac:dyDescent="0.25">
      <c r="A704">
        <v>702</v>
      </c>
      <c r="B704">
        <f t="shared" ca="1" si="30"/>
        <v>6</v>
      </c>
      <c r="C704">
        <f t="shared" ca="1" si="31"/>
        <v>5</v>
      </c>
      <c r="D704">
        <f t="shared" ca="1" si="32"/>
        <v>11</v>
      </c>
    </row>
    <row r="705" spans="1:4" x14ac:dyDescent="0.25">
      <c r="A705">
        <v>703</v>
      </c>
      <c r="B705">
        <f t="shared" ca="1" si="30"/>
        <v>3</v>
      </c>
      <c r="C705">
        <f t="shared" ca="1" si="31"/>
        <v>5</v>
      </c>
      <c r="D705">
        <f t="shared" ca="1" si="32"/>
        <v>8</v>
      </c>
    </row>
    <row r="706" spans="1:4" x14ac:dyDescent="0.25">
      <c r="A706">
        <v>704</v>
      </c>
      <c r="B706">
        <f t="shared" ca="1" si="30"/>
        <v>6</v>
      </c>
      <c r="C706">
        <f t="shared" ca="1" si="31"/>
        <v>2</v>
      </c>
      <c r="D706">
        <f t="shared" ca="1" si="32"/>
        <v>8</v>
      </c>
    </row>
    <row r="707" spans="1:4" x14ac:dyDescent="0.25">
      <c r="A707">
        <v>705</v>
      </c>
      <c r="B707">
        <f t="shared" ca="1" si="30"/>
        <v>3</v>
      </c>
      <c r="C707">
        <f t="shared" ca="1" si="31"/>
        <v>5</v>
      </c>
      <c r="D707">
        <f t="shared" ca="1" si="32"/>
        <v>8</v>
      </c>
    </row>
    <row r="708" spans="1:4" x14ac:dyDescent="0.25">
      <c r="A708">
        <v>706</v>
      </c>
      <c r="B708">
        <f t="shared" ref="B708:B771" ca="1" si="33">VLOOKUP(RAND(),$G$3:$I$8,3)</f>
        <v>6</v>
      </c>
      <c r="C708">
        <f t="shared" ref="C708:C771" ca="1" si="34">VLOOKUP(RAND(), $G$3:$I$8, 3)</f>
        <v>4</v>
      </c>
      <c r="D708">
        <f t="shared" ref="D708:D771" ca="1" si="35">B708+C708</f>
        <v>10</v>
      </c>
    </row>
    <row r="709" spans="1:4" x14ac:dyDescent="0.25">
      <c r="A709">
        <v>707</v>
      </c>
      <c r="B709">
        <f t="shared" ca="1" si="33"/>
        <v>5</v>
      </c>
      <c r="C709">
        <f t="shared" ca="1" si="34"/>
        <v>6</v>
      </c>
      <c r="D709">
        <f t="shared" ca="1" si="35"/>
        <v>11</v>
      </c>
    </row>
    <row r="710" spans="1:4" x14ac:dyDescent="0.25">
      <c r="A710">
        <v>708</v>
      </c>
      <c r="B710">
        <f t="shared" ca="1" si="33"/>
        <v>3</v>
      </c>
      <c r="C710">
        <f t="shared" ca="1" si="34"/>
        <v>2</v>
      </c>
      <c r="D710">
        <f t="shared" ca="1" si="35"/>
        <v>5</v>
      </c>
    </row>
    <row r="711" spans="1:4" x14ac:dyDescent="0.25">
      <c r="A711">
        <v>709</v>
      </c>
      <c r="B711">
        <f t="shared" ca="1" si="33"/>
        <v>1</v>
      </c>
      <c r="C711">
        <f t="shared" ca="1" si="34"/>
        <v>1</v>
      </c>
      <c r="D711">
        <f t="shared" ca="1" si="35"/>
        <v>2</v>
      </c>
    </row>
    <row r="712" spans="1:4" x14ac:dyDescent="0.25">
      <c r="A712">
        <v>710</v>
      </c>
      <c r="B712">
        <f t="shared" ca="1" si="33"/>
        <v>3</v>
      </c>
      <c r="C712">
        <f t="shared" ca="1" si="34"/>
        <v>2</v>
      </c>
      <c r="D712">
        <f t="shared" ca="1" si="35"/>
        <v>5</v>
      </c>
    </row>
    <row r="713" spans="1:4" x14ac:dyDescent="0.25">
      <c r="A713">
        <v>711</v>
      </c>
      <c r="B713">
        <f t="shared" ca="1" si="33"/>
        <v>1</v>
      </c>
      <c r="C713">
        <f t="shared" ca="1" si="34"/>
        <v>4</v>
      </c>
      <c r="D713">
        <f t="shared" ca="1" si="35"/>
        <v>5</v>
      </c>
    </row>
    <row r="714" spans="1:4" x14ac:dyDescent="0.25">
      <c r="A714">
        <v>712</v>
      </c>
      <c r="B714">
        <f t="shared" ca="1" si="33"/>
        <v>4</v>
      </c>
      <c r="C714">
        <f t="shared" ca="1" si="34"/>
        <v>2</v>
      </c>
      <c r="D714">
        <f t="shared" ca="1" si="35"/>
        <v>6</v>
      </c>
    </row>
    <row r="715" spans="1:4" x14ac:dyDescent="0.25">
      <c r="A715">
        <v>713</v>
      </c>
      <c r="B715">
        <f t="shared" ca="1" si="33"/>
        <v>2</v>
      </c>
      <c r="C715">
        <f t="shared" ca="1" si="34"/>
        <v>2</v>
      </c>
      <c r="D715">
        <f t="shared" ca="1" si="35"/>
        <v>4</v>
      </c>
    </row>
    <row r="716" spans="1:4" x14ac:dyDescent="0.25">
      <c r="A716">
        <v>714</v>
      </c>
      <c r="B716">
        <f t="shared" ca="1" si="33"/>
        <v>1</v>
      </c>
      <c r="C716">
        <f t="shared" ca="1" si="34"/>
        <v>6</v>
      </c>
      <c r="D716">
        <f t="shared" ca="1" si="35"/>
        <v>7</v>
      </c>
    </row>
    <row r="717" spans="1:4" x14ac:dyDescent="0.25">
      <c r="A717">
        <v>715</v>
      </c>
      <c r="B717">
        <f t="shared" ca="1" si="33"/>
        <v>5</v>
      </c>
      <c r="C717">
        <f t="shared" ca="1" si="34"/>
        <v>3</v>
      </c>
      <c r="D717">
        <f t="shared" ca="1" si="35"/>
        <v>8</v>
      </c>
    </row>
    <row r="718" spans="1:4" x14ac:dyDescent="0.25">
      <c r="A718">
        <v>716</v>
      </c>
      <c r="B718">
        <f t="shared" ca="1" si="33"/>
        <v>6</v>
      </c>
      <c r="C718">
        <f t="shared" ca="1" si="34"/>
        <v>3</v>
      </c>
      <c r="D718">
        <f t="shared" ca="1" si="35"/>
        <v>9</v>
      </c>
    </row>
    <row r="719" spans="1:4" x14ac:dyDescent="0.25">
      <c r="A719">
        <v>717</v>
      </c>
      <c r="B719">
        <f t="shared" ca="1" si="33"/>
        <v>6</v>
      </c>
      <c r="C719">
        <f t="shared" ca="1" si="34"/>
        <v>5</v>
      </c>
      <c r="D719">
        <f t="shared" ca="1" si="35"/>
        <v>11</v>
      </c>
    </row>
    <row r="720" spans="1:4" x14ac:dyDescent="0.25">
      <c r="A720">
        <v>718</v>
      </c>
      <c r="B720">
        <f t="shared" ca="1" si="33"/>
        <v>2</v>
      </c>
      <c r="C720">
        <f t="shared" ca="1" si="34"/>
        <v>3</v>
      </c>
      <c r="D720">
        <f t="shared" ca="1" si="35"/>
        <v>5</v>
      </c>
    </row>
    <row r="721" spans="1:4" x14ac:dyDescent="0.25">
      <c r="A721">
        <v>719</v>
      </c>
      <c r="B721">
        <f t="shared" ca="1" si="33"/>
        <v>2</v>
      </c>
      <c r="C721">
        <f t="shared" ca="1" si="34"/>
        <v>1</v>
      </c>
      <c r="D721">
        <f t="shared" ca="1" si="35"/>
        <v>3</v>
      </c>
    </row>
    <row r="722" spans="1:4" x14ac:dyDescent="0.25">
      <c r="A722">
        <v>720</v>
      </c>
      <c r="B722">
        <f t="shared" ca="1" si="33"/>
        <v>2</v>
      </c>
      <c r="C722">
        <f t="shared" ca="1" si="34"/>
        <v>1</v>
      </c>
      <c r="D722">
        <f t="shared" ca="1" si="35"/>
        <v>3</v>
      </c>
    </row>
    <row r="723" spans="1:4" x14ac:dyDescent="0.25">
      <c r="A723">
        <v>721</v>
      </c>
      <c r="B723">
        <f t="shared" ca="1" si="33"/>
        <v>6</v>
      </c>
      <c r="C723">
        <f t="shared" ca="1" si="34"/>
        <v>5</v>
      </c>
      <c r="D723">
        <f t="shared" ca="1" si="35"/>
        <v>11</v>
      </c>
    </row>
    <row r="724" spans="1:4" x14ac:dyDescent="0.25">
      <c r="A724">
        <v>722</v>
      </c>
      <c r="B724">
        <f t="shared" ca="1" si="33"/>
        <v>2</v>
      </c>
      <c r="C724">
        <f t="shared" ca="1" si="34"/>
        <v>6</v>
      </c>
      <c r="D724">
        <f t="shared" ca="1" si="35"/>
        <v>8</v>
      </c>
    </row>
    <row r="725" spans="1:4" x14ac:dyDescent="0.25">
      <c r="A725">
        <v>723</v>
      </c>
      <c r="B725">
        <f t="shared" ca="1" si="33"/>
        <v>4</v>
      </c>
      <c r="C725">
        <f t="shared" ca="1" si="34"/>
        <v>6</v>
      </c>
      <c r="D725">
        <f t="shared" ca="1" si="35"/>
        <v>10</v>
      </c>
    </row>
    <row r="726" spans="1:4" x14ac:dyDescent="0.25">
      <c r="A726">
        <v>724</v>
      </c>
      <c r="B726">
        <f t="shared" ca="1" si="33"/>
        <v>1</v>
      </c>
      <c r="C726">
        <f t="shared" ca="1" si="34"/>
        <v>6</v>
      </c>
      <c r="D726">
        <f t="shared" ca="1" si="35"/>
        <v>7</v>
      </c>
    </row>
    <row r="727" spans="1:4" x14ac:dyDescent="0.25">
      <c r="A727">
        <v>725</v>
      </c>
      <c r="B727">
        <f t="shared" ca="1" si="33"/>
        <v>6</v>
      </c>
      <c r="C727">
        <f t="shared" ca="1" si="34"/>
        <v>5</v>
      </c>
      <c r="D727">
        <f t="shared" ca="1" si="35"/>
        <v>11</v>
      </c>
    </row>
    <row r="728" spans="1:4" x14ac:dyDescent="0.25">
      <c r="A728">
        <v>726</v>
      </c>
      <c r="B728">
        <f t="shared" ca="1" si="33"/>
        <v>4</v>
      </c>
      <c r="C728">
        <f t="shared" ca="1" si="34"/>
        <v>2</v>
      </c>
      <c r="D728">
        <f t="shared" ca="1" si="35"/>
        <v>6</v>
      </c>
    </row>
    <row r="729" spans="1:4" x14ac:dyDescent="0.25">
      <c r="A729">
        <v>727</v>
      </c>
      <c r="B729">
        <f t="shared" ca="1" si="33"/>
        <v>5</v>
      </c>
      <c r="C729">
        <f t="shared" ca="1" si="34"/>
        <v>1</v>
      </c>
      <c r="D729">
        <f t="shared" ca="1" si="35"/>
        <v>6</v>
      </c>
    </row>
    <row r="730" spans="1:4" x14ac:dyDescent="0.25">
      <c r="A730">
        <v>728</v>
      </c>
      <c r="B730">
        <f t="shared" ca="1" si="33"/>
        <v>4</v>
      </c>
      <c r="C730">
        <f t="shared" ca="1" si="34"/>
        <v>2</v>
      </c>
      <c r="D730">
        <f t="shared" ca="1" si="35"/>
        <v>6</v>
      </c>
    </row>
    <row r="731" spans="1:4" x14ac:dyDescent="0.25">
      <c r="A731">
        <v>729</v>
      </c>
      <c r="B731">
        <f t="shared" ca="1" si="33"/>
        <v>1</v>
      </c>
      <c r="C731">
        <f t="shared" ca="1" si="34"/>
        <v>2</v>
      </c>
      <c r="D731">
        <f t="shared" ca="1" si="35"/>
        <v>3</v>
      </c>
    </row>
    <row r="732" spans="1:4" x14ac:dyDescent="0.25">
      <c r="A732">
        <v>730</v>
      </c>
      <c r="B732">
        <f t="shared" ca="1" si="33"/>
        <v>2</v>
      </c>
      <c r="C732">
        <f t="shared" ca="1" si="34"/>
        <v>6</v>
      </c>
      <c r="D732">
        <f t="shared" ca="1" si="35"/>
        <v>8</v>
      </c>
    </row>
    <row r="733" spans="1:4" x14ac:dyDescent="0.25">
      <c r="A733">
        <v>731</v>
      </c>
      <c r="B733">
        <f t="shared" ca="1" si="33"/>
        <v>2</v>
      </c>
      <c r="C733">
        <f t="shared" ca="1" si="34"/>
        <v>6</v>
      </c>
      <c r="D733">
        <f t="shared" ca="1" si="35"/>
        <v>8</v>
      </c>
    </row>
    <row r="734" spans="1:4" x14ac:dyDescent="0.25">
      <c r="A734">
        <v>732</v>
      </c>
      <c r="B734">
        <f t="shared" ca="1" si="33"/>
        <v>2</v>
      </c>
      <c r="C734">
        <f t="shared" ca="1" si="34"/>
        <v>5</v>
      </c>
      <c r="D734">
        <f t="shared" ca="1" si="35"/>
        <v>7</v>
      </c>
    </row>
    <row r="735" spans="1:4" x14ac:dyDescent="0.25">
      <c r="A735">
        <v>733</v>
      </c>
      <c r="B735">
        <f t="shared" ca="1" si="33"/>
        <v>5</v>
      </c>
      <c r="C735">
        <f t="shared" ca="1" si="34"/>
        <v>5</v>
      </c>
      <c r="D735">
        <f t="shared" ca="1" si="35"/>
        <v>10</v>
      </c>
    </row>
    <row r="736" spans="1:4" x14ac:dyDescent="0.25">
      <c r="A736">
        <v>734</v>
      </c>
      <c r="B736">
        <f t="shared" ca="1" si="33"/>
        <v>4</v>
      </c>
      <c r="C736">
        <f t="shared" ca="1" si="34"/>
        <v>1</v>
      </c>
      <c r="D736">
        <f t="shared" ca="1" si="35"/>
        <v>5</v>
      </c>
    </row>
    <row r="737" spans="1:4" x14ac:dyDescent="0.25">
      <c r="A737">
        <v>735</v>
      </c>
      <c r="B737">
        <f t="shared" ca="1" si="33"/>
        <v>1</v>
      </c>
      <c r="C737">
        <f t="shared" ca="1" si="34"/>
        <v>2</v>
      </c>
      <c r="D737">
        <f t="shared" ca="1" si="35"/>
        <v>3</v>
      </c>
    </row>
    <row r="738" spans="1:4" x14ac:dyDescent="0.25">
      <c r="A738">
        <v>736</v>
      </c>
      <c r="B738">
        <f t="shared" ca="1" si="33"/>
        <v>6</v>
      </c>
      <c r="C738">
        <f t="shared" ca="1" si="34"/>
        <v>1</v>
      </c>
      <c r="D738">
        <f t="shared" ca="1" si="35"/>
        <v>7</v>
      </c>
    </row>
    <row r="739" spans="1:4" x14ac:dyDescent="0.25">
      <c r="A739">
        <v>737</v>
      </c>
      <c r="B739">
        <f t="shared" ca="1" si="33"/>
        <v>4</v>
      </c>
      <c r="C739">
        <f t="shared" ca="1" si="34"/>
        <v>5</v>
      </c>
      <c r="D739">
        <f t="shared" ca="1" si="35"/>
        <v>9</v>
      </c>
    </row>
    <row r="740" spans="1:4" x14ac:dyDescent="0.25">
      <c r="A740">
        <v>738</v>
      </c>
      <c r="B740">
        <f t="shared" ca="1" si="33"/>
        <v>6</v>
      </c>
      <c r="C740">
        <f t="shared" ca="1" si="34"/>
        <v>5</v>
      </c>
      <c r="D740">
        <f t="shared" ca="1" si="35"/>
        <v>11</v>
      </c>
    </row>
    <row r="741" spans="1:4" x14ac:dyDescent="0.25">
      <c r="A741">
        <v>739</v>
      </c>
      <c r="B741">
        <f t="shared" ca="1" si="33"/>
        <v>6</v>
      </c>
      <c r="C741">
        <f t="shared" ca="1" si="34"/>
        <v>4</v>
      </c>
      <c r="D741">
        <f t="shared" ca="1" si="35"/>
        <v>10</v>
      </c>
    </row>
    <row r="742" spans="1:4" x14ac:dyDescent="0.25">
      <c r="A742">
        <v>740</v>
      </c>
      <c r="B742">
        <f t="shared" ca="1" si="33"/>
        <v>3</v>
      </c>
      <c r="C742">
        <f t="shared" ca="1" si="34"/>
        <v>1</v>
      </c>
      <c r="D742">
        <f t="shared" ca="1" si="35"/>
        <v>4</v>
      </c>
    </row>
    <row r="743" spans="1:4" x14ac:dyDescent="0.25">
      <c r="A743">
        <v>741</v>
      </c>
      <c r="B743">
        <f t="shared" ca="1" si="33"/>
        <v>6</v>
      </c>
      <c r="C743">
        <f t="shared" ca="1" si="34"/>
        <v>5</v>
      </c>
      <c r="D743">
        <f t="shared" ca="1" si="35"/>
        <v>11</v>
      </c>
    </row>
    <row r="744" spans="1:4" x14ac:dyDescent="0.25">
      <c r="A744">
        <v>742</v>
      </c>
      <c r="B744">
        <f t="shared" ca="1" si="33"/>
        <v>6</v>
      </c>
      <c r="C744">
        <f t="shared" ca="1" si="34"/>
        <v>2</v>
      </c>
      <c r="D744">
        <f t="shared" ca="1" si="35"/>
        <v>8</v>
      </c>
    </row>
    <row r="745" spans="1:4" x14ac:dyDescent="0.25">
      <c r="A745">
        <v>743</v>
      </c>
      <c r="B745">
        <f t="shared" ca="1" si="33"/>
        <v>3</v>
      </c>
      <c r="C745">
        <f t="shared" ca="1" si="34"/>
        <v>6</v>
      </c>
      <c r="D745">
        <f t="shared" ca="1" si="35"/>
        <v>9</v>
      </c>
    </row>
    <row r="746" spans="1:4" x14ac:dyDescent="0.25">
      <c r="A746">
        <v>744</v>
      </c>
      <c r="B746">
        <f t="shared" ca="1" si="33"/>
        <v>3</v>
      </c>
      <c r="C746">
        <f t="shared" ca="1" si="34"/>
        <v>5</v>
      </c>
      <c r="D746">
        <f t="shared" ca="1" si="35"/>
        <v>8</v>
      </c>
    </row>
    <row r="747" spans="1:4" x14ac:dyDescent="0.25">
      <c r="A747">
        <v>745</v>
      </c>
      <c r="B747">
        <f t="shared" ca="1" si="33"/>
        <v>3</v>
      </c>
      <c r="C747">
        <f t="shared" ca="1" si="34"/>
        <v>1</v>
      </c>
      <c r="D747">
        <f t="shared" ca="1" si="35"/>
        <v>4</v>
      </c>
    </row>
    <row r="748" spans="1:4" x14ac:dyDescent="0.25">
      <c r="A748">
        <v>746</v>
      </c>
      <c r="B748">
        <f t="shared" ca="1" si="33"/>
        <v>2</v>
      </c>
      <c r="C748">
        <f t="shared" ca="1" si="34"/>
        <v>2</v>
      </c>
      <c r="D748">
        <f t="shared" ca="1" si="35"/>
        <v>4</v>
      </c>
    </row>
    <row r="749" spans="1:4" x14ac:dyDescent="0.25">
      <c r="A749">
        <v>747</v>
      </c>
      <c r="B749">
        <f t="shared" ca="1" si="33"/>
        <v>5</v>
      </c>
      <c r="C749">
        <f t="shared" ca="1" si="34"/>
        <v>6</v>
      </c>
      <c r="D749">
        <f t="shared" ca="1" si="35"/>
        <v>11</v>
      </c>
    </row>
    <row r="750" spans="1:4" x14ac:dyDescent="0.25">
      <c r="A750">
        <v>748</v>
      </c>
      <c r="B750">
        <f t="shared" ca="1" si="33"/>
        <v>1</v>
      </c>
      <c r="C750">
        <f t="shared" ca="1" si="34"/>
        <v>4</v>
      </c>
      <c r="D750">
        <f t="shared" ca="1" si="35"/>
        <v>5</v>
      </c>
    </row>
    <row r="751" spans="1:4" x14ac:dyDescent="0.25">
      <c r="A751">
        <v>749</v>
      </c>
      <c r="B751">
        <f t="shared" ca="1" si="33"/>
        <v>6</v>
      </c>
      <c r="C751">
        <f t="shared" ca="1" si="34"/>
        <v>2</v>
      </c>
      <c r="D751">
        <f t="shared" ca="1" si="35"/>
        <v>8</v>
      </c>
    </row>
    <row r="752" spans="1:4" x14ac:dyDescent="0.25">
      <c r="A752">
        <v>750</v>
      </c>
      <c r="B752">
        <f t="shared" ca="1" si="33"/>
        <v>2</v>
      </c>
      <c r="C752">
        <f t="shared" ca="1" si="34"/>
        <v>1</v>
      </c>
      <c r="D752">
        <f t="shared" ca="1" si="35"/>
        <v>3</v>
      </c>
    </row>
    <row r="753" spans="1:4" x14ac:dyDescent="0.25">
      <c r="A753">
        <v>751</v>
      </c>
      <c r="B753">
        <f t="shared" ca="1" si="33"/>
        <v>3</v>
      </c>
      <c r="C753">
        <f t="shared" ca="1" si="34"/>
        <v>6</v>
      </c>
      <c r="D753">
        <f t="shared" ca="1" si="35"/>
        <v>9</v>
      </c>
    </row>
    <row r="754" spans="1:4" x14ac:dyDescent="0.25">
      <c r="A754">
        <v>752</v>
      </c>
      <c r="B754">
        <f t="shared" ca="1" si="33"/>
        <v>5</v>
      </c>
      <c r="C754">
        <f t="shared" ca="1" si="34"/>
        <v>4</v>
      </c>
      <c r="D754">
        <f t="shared" ca="1" si="35"/>
        <v>9</v>
      </c>
    </row>
    <row r="755" spans="1:4" x14ac:dyDescent="0.25">
      <c r="A755">
        <v>753</v>
      </c>
      <c r="B755">
        <f t="shared" ca="1" si="33"/>
        <v>3</v>
      </c>
      <c r="C755">
        <f t="shared" ca="1" si="34"/>
        <v>2</v>
      </c>
      <c r="D755">
        <f t="shared" ca="1" si="35"/>
        <v>5</v>
      </c>
    </row>
    <row r="756" spans="1:4" x14ac:dyDescent="0.25">
      <c r="A756">
        <v>754</v>
      </c>
      <c r="B756">
        <f t="shared" ca="1" si="33"/>
        <v>1</v>
      </c>
      <c r="C756">
        <f t="shared" ca="1" si="34"/>
        <v>3</v>
      </c>
      <c r="D756">
        <f t="shared" ca="1" si="35"/>
        <v>4</v>
      </c>
    </row>
    <row r="757" spans="1:4" x14ac:dyDescent="0.25">
      <c r="A757">
        <v>755</v>
      </c>
      <c r="B757">
        <f t="shared" ca="1" si="33"/>
        <v>6</v>
      </c>
      <c r="C757">
        <f t="shared" ca="1" si="34"/>
        <v>1</v>
      </c>
      <c r="D757">
        <f t="shared" ca="1" si="35"/>
        <v>7</v>
      </c>
    </row>
    <row r="758" spans="1:4" x14ac:dyDescent="0.25">
      <c r="A758">
        <v>756</v>
      </c>
      <c r="B758">
        <f t="shared" ca="1" si="33"/>
        <v>3</v>
      </c>
      <c r="C758">
        <f t="shared" ca="1" si="34"/>
        <v>2</v>
      </c>
      <c r="D758">
        <f t="shared" ca="1" si="35"/>
        <v>5</v>
      </c>
    </row>
    <row r="759" spans="1:4" x14ac:dyDescent="0.25">
      <c r="A759">
        <v>757</v>
      </c>
      <c r="B759">
        <f t="shared" ca="1" si="33"/>
        <v>4</v>
      </c>
      <c r="C759">
        <f t="shared" ca="1" si="34"/>
        <v>4</v>
      </c>
      <c r="D759">
        <f t="shared" ca="1" si="35"/>
        <v>8</v>
      </c>
    </row>
    <row r="760" spans="1:4" x14ac:dyDescent="0.25">
      <c r="A760">
        <v>758</v>
      </c>
      <c r="B760">
        <f t="shared" ca="1" si="33"/>
        <v>3</v>
      </c>
      <c r="C760">
        <f t="shared" ca="1" si="34"/>
        <v>4</v>
      </c>
      <c r="D760">
        <f t="shared" ca="1" si="35"/>
        <v>7</v>
      </c>
    </row>
    <row r="761" spans="1:4" x14ac:dyDescent="0.25">
      <c r="A761">
        <v>759</v>
      </c>
      <c r="B761">
        <f t="shared" ca="1" si="33"/>
        <v>6</v>
      </c>
      <c r="C761">
        <f t="shared" ca="1" si="34"/>
        <v>6</v>
      </c>
      <c r="D761">
        <f t="shared" ca="1" si="35"/>
        <v>12</v>
      </c>
    </row>
    <row r="762" spans="1:4" x14ac:dyDescent="0.25">
      <c r="A762">
        <v>760</v>
      </c>
      <c r="B762">
        <f t="shared" ca="1" si="33"/>
        <v>3</v>
      </c>
      <c r="C762">
        <f t="shared" ca="1" si="34"/>
        <v>5</v>
      </c>
      <c r="D762">
        <f t="shared" ca="1" si="35"/>
        <v>8</v>
      </c>
    </row>
    <row r="763" spans="1:4" x14ac:dyDescent="0.25">
      <c r="A763">
        <v>761</v>
      </c>
      <c r="B763">
        <f t="shared" ca="1" si="33"/>
        <v>6</v>
      </c>
      <c r="C763">
        <f t="shared" ca="1" si="34"/>
        <v>2</v>
      </c>
      <c r="D763">
        <f t="shared" ca="1" si="35"/>
        <v>8</v>
      </c>
    </row>
    <row r="764" spans="1:4" x14ac:dyDescent="0.25">
      <c r="A764">
        <v>762</v>
      </c>
      <c r="B764">
        <f t="shared" ca="1" si="33"/>
        <v>3</v>
      </c>
      <c r="C764">
        <f t="shared" ca="1" si="34"/>
        <v>6</v>
      </c>
      <c r="D764">
        <f t="shared" ca="1" si="35"/>
        <v>9</v>
      </c>
    </row>
    <row r="765" spans="1:4" x14ac:dyDescent="0.25">
      <c r="A765">
        <v>763</v>
      </c>
      <c r="B765">
        <f t="shared" ca="1" si="33"/>
        <v>1</v>
      </c>
      <c r="C765">
        <f t="shared" ca="1" si="34"/>
        <v>5</v>
      </c>
      <c r="D765">
        <f t="shared" ca="1" si="35"/>
        <v>6</v>
      </c>
    </row>
    <row r="766" spans="1:4" x14ac:dyDescent="0.25">
      <c r="A766">
        <v>764</v>
      </c>
      <c r="B766">
        <f t="shared" ca="1" si="33"/>
        <v>1</v>
      </c>
      <c r="C766">
        <f t="shared" ca="1" si="34"/>
        <v>3</v>
      </c>
      <c r="D766">
        <f t="shared" ca="1" si="35"/>
        <v>4</v>
      </c>
    </row>
    <row r="767" spans="1:4" x14ac:dyDescent="0.25">
      <c r="A767">
        <v>765</v>
      </c>
      <c r="B767">
        <f t="shared" ca="1" si="33"/>
        <v>4</v>
      </c>
      <c r="C767">
        <f t="shared" ca="1" si="34"/>
        <v>3</v>
      </c>
      <c r="D767">
        <f t="shared" ca="1" si="35"/>
        <v>7</v>
      </c>
    </row>
    <row r="768" spans="1:4" x14ac:dyDescent="0.25">
      <c r="A768">
        <v>766</v>
      </c>
      <c r="B768">
        <f t="shared" ca="1" si="33"/>
        <v>3</v>
      </c>
      <c r="C768">
        <f t="shared" ca="1" si="34"/>
        <v>4</v>
      </c>
      <c r="D768">
        <f t="shared" ca="1" si="35"/>
        <v>7</v>
      </c>
    </row>
    <row r="769" spans="1:4" x14ac:dyDescent="0.25">
      <c r="A769">
        <v>767</v>
      </c>
      <c r="B769">
        <f t="shared" ca="1" si="33"/>
        <v>6</v>
      </c>
      <c r="C769">
        <f t="shared" ca="1" si="34"/>
        <v>5</v>
      </c>
      <c r="D769">
        <f t="shared" ca="1" si="35"/>
        <v>11</v>
      </c>
    </row>
    <row r="770" spans="1:4" x14ac:dyDescent="0.25">
      <c r="A770">
        <v>768</v>
      </c>
      <c r="B770">
        <f t="shared" ca="1" si="33"/>
        <v>5</v>
      </c>
      <c r="C770">
        <f t="shared" ca="1" si="34"/>
        <v>4</v>
      </c>
      <c r="D770">
        <f t="shared" ca="1" si="35"/>
        <v>9</v>
      </c>
    </row>
    <row r="771" spans="1:4" x14ac:dyDescent="0.25">
      <c r="A771">
        <v>769</v>
      </c>
      <c r="B771">
        <f t="shared" ca="1" si="33"/>
        <v>6</v>
      </c>
      <c r="C771">
        <f t="shared" ca="1" si="34"/>
        <v>4</v>
      </c>
      <c r="D771">
        <f t="shared" ca="1" si="35"/>
        <v>10</v>
      </c>
    </row>
    <row r="772" spans="1:4" x14ac:dyDescent="0.25">
      <c r="A772">
        <v>770</v>
      </c>
      <c r="B772">
        <f t="shared" ref="B772:B835" ca="1" si="36">VLOOKUP(RAND(),$G$3:$I$8,3)</f>
        <v>3</v>
      </c>
      <c r="C772">
        <f t="shared" ref="C772:C835" ca="1" si="37">VLOOKUP(RAND(), $G$3:$I$8, 3)</f>
        <v>1</v>
      </c>
      <c r="D772">
        <f t="shared" ref="D772:D835" ca="1" si="38">B772+C772</f>
        <v>4</v>
      </c>
    </row>
    <row r="773" spans="1:4" x14ac:dyDescent="0.25">
      <c r="A773">
        <v>771</v>
      </c>
      <c r="B773">
        <f t="shared" ca="1" si="36"/>
        <v>4</v>
      </c>
      <c r="C773">
        <f t="shared" ca="1" si="37"/>
        <v>6</v>
      </c>
      <c r="D773">
        <f t="shared" ca="1" si="38"/>
        <v>10</v>
      </c>
    </row>
    <row r="774" spans="1:4" x14ac:dyDescent="0.25">
      <c r="A774">
        <v>772</v>
      </c>
      <c r="B774">
        <f t="shared" ca="1" si="36"/>
        <v>3</v>
      </c>
      <c r="C774">
        <f t="shared" ca="1" si="37"/>
        <v>1</v>
      </c>
      <c r="D774">
        <f t="shared" ca="1" si="38"/>
        <v>4</v>
      </c>
    </row>
    <row r="775" spans="1:4" x14ac:dyDescent="0.25">
      <c r="A775">
        <v>773</v>
      </c>
      <c r="B775">
        <f t="shared" ca="1" si="36"/>
        <v>5</v>
      </c>
      <c r="C775">
        <f t="shared" ca="1" si="37"/>
        <v>1</v>
      </c>
      <c r="D775">
        <f t="shared" ca="1" si="38"/>
        <v>6</v>
      </c>
    </row>
    <row r="776" spans="1:4" x14ac:dyDescent="0.25">
      <c r="A776">
        <v>774</v>
      </c>
      <c r="B776">
        <f t="shared" ca="1" si="36"/>
        <v>4</v>
      </c>
      <c r="C776">
        <f t="shared" ca="1" si="37"/>
        <v>4</v>
      </c>
      <c r="D776">
        <f t="shared" ca="1" si="38"/>
        <v>8</v>
      </c>
    </row>
    <row r="777" spans="1:4" x14ac:dyDescent="0.25">
      <c r="A777">
        <v>775</v>
      </c>
      <c r="B777">
        <f t="shared" ca="1" si="36"/>
        <v>3</v>
      </c>
      <c r="C777">
        <f t="shared" ca="1" si="37"/>
        <v>2</v>
      </c>
      <c r="D777">
        <f t="shared" ca="1" si="38"/>
        <v>5</v>
      </c>
    </row>
    <row r="778" spans="1:4" x14ac:dyDescent="0.25">
      <c r="A778">
        <v>776</v>
      </c>
      <c r="B778">
        <f t="shared" ca="1" si="36"/>
        <v>4</v>
      </c>
      <c r="C778">
        <f t="shared" ca="1" si="37"/>
        <v>1</v>
      </c>
      <c r="D778">
        <f t="shared" ca="1" si="38"/>
        <v>5</v>
      </c>
    </row>
    <row r="779" spans="1:4" x14ac:dyDescent="0.25">
      <c r="A779">
        <v>777</v>
      </c>
      <c r="B779">
        <f t="shared" ca="1" si="36"/>
        <v>5</v>
      </c>
      <c r="C779">
        <f t="shared" ca="1" si="37"/>
        <v>6</v>
      </c>
      <c r="D779">
        <f t="shared" ca="1" si="38"/>
        <v>11</v>
      </c>
    </row>
    <row r="780" spans="1:4" x14ac:dyDescent="0.25">
      <c r="A780">
        <v>778</v>
      </c>
      <c r="B780">
        <f t="shared" ca="1" si="36"/>
        <v>1</v>
      </c>
      <c r="C780">
        <f t="shared" ca="1" si="37"/>
        <v>2</v>
      </c>
      <c r="D780">
        <f t="shared" ca="1" si="38"/>
        <v>3</v>
      </c>
    </row>
    <row r="781" spans="1:4" x14ac:dyDescent="0.25">
      <c r="A781">
        <v>779</v>
      </c>
      <c r="B781">
        <f t="shared" ca="1" si="36"/>
        <v>6</v>
      </c>
      <c r="C781">
        <f t="shared" ca="1" si="37"/>
        <v>5</v>
      </c>
      <c r="D781">
        <f t="shared" ca="1" si="38"/>
        <v>11</v>
      </c>
    </row>
    <row r="782" spans="1:4" x14ac:dyDescent="0.25">
      <c r="A782">
        <v>780</v>
      </c>
      <c r="B782">
        <f t="shared" ca="1" si="36"/>
        <v>1</v>
      </c>
      <c r="C782">
        <f t="shared" ca="1" si="37"/>
        <v>4</v>
      </c>
      <c r="D782">
        <f t="shared" ca="1" si="38"/>
        <v>5</v>
      </c>
    </row>
    <row r="783" spans="1:4" x14ac:dyDescent="0.25">
      <c r="A783">
        <v>781</v>
      </c>
      <c r="B783">
        <f t="shared" ca="1" si="36"/>
        <v>2</v>
      </c>
      <c r="C783">
        <f t="shared" ca="1" si="37"/>
        <v>2</v>
      </c>
      <c r="D783">
        <f t="shared" ca="1" si="38"/>
        <v>4</v>
      </c>
    </row>
    <row r="784" spans="1:4" x14ac:dyDescent="0.25">
      <c r="A784">
        <v>782</v>
      </c>
      <c r="B784">
        <f t="shared" ca="1" si="36"/>
        <v>2</v>
      </c>
      <c r="C784">
        <f t="shared" ca="1" si="37"/>
        <v>2</v>
      </c>
      <c r="D784">
        <f t="shared" ca="1" si="38"/>
        <v>4</v>
      </c>
    </row>
    <row r="785" spans="1:4" x14ac:dyDescent="0.25">
      <c r="A785">
        <v>783</v>
      </c>
      <c r="B785">
        <f t="shared" ca="1" si="36"/>
        <v>3</v>
      </c>
      <c r="C785">
        <f t="shared" ca="1" si="37"/>
        <v>5</v>
      </c>
      <c r="D785">
        <f t="shared" ca="1" si="38"/>
        <v>8</v>
      </c>
    </row>
    <row r="786" spans="1:4" x14ac:dyDescent="0.25">
      <c r="A786">
        <v>784</v>
      </c>
      <c r="B786">
        <f t="shared" ca="1" si="36"/>
        <v>3</v>
      </c>
      <c r="C786">
        <f t="shared" ca="1" si="37"/>
        <v>5</v>
      </c>
      <c r="D786">
        <f t="shared" ca="1" si="38"/>
        <v>8</v>
      </c>
    </row>
    <row r="787" spans="1:4" x14ac:dyDescent="0.25">
      <c r="A787">
        <v>785</v>
      </c>
      <c r="B787">
        <f t="shared" ca="1" si="36"/>
        <v>2</v>
      </c>
      <c r="C787">
        <f t="shared" ca="1" si="37"/>
        <v>6</v>
      </c>
      <c r="D787">
        <f t="shared" ca="1" si="38"/>
        <v>8</v>
      </c>
    </row>
    <row r="788" spans="1:4" x14ac:dyDescent="0.25">
      <c r="A788">
        <v>786</v>
      </c>
      <c r="B788">
        <f t="shared" ca="1" si="36"/>
        <v>3</v>
      </c>
      <c r="C788">
        <f t="shared" ca="1" si="37"/>
        <v>6</v>
      </c>
      <c r="D788">
        <f t="shared" ca="1" si="38"/>
        <v>9</v>
      </c>
    </row>
    <row r="789" spans="1:4" x14ac:dyDescent="0.25">
      <c r="A789">
        <v>787</v>
      </c>
      <c r="B789">
        <f t="shared" ca="1" si="36"/>
        <v>2</v>
      </c>
      <c r="C789">
        <f t="shared" ca="1" si="37"/>
        <v>2</v>
      </c>
      <c r="D789">
        <f t="shared" ca="1" si="38"/>
        <v>4</v>
      </c>
    </row>
    <row r="790" spans="1:4" x14ac:dyDescent="0.25">
      <c r="A790">
        <v>788</v>
      </c>
      <c r="B790">
        <f t="shared" ca="1" si="36"/>
        <v>2</v>
      </c>
      <c r="C790">
        <f t="shared" ca="1" si="37"/>
        <v>4</v>
      </c>
      <c r="D790">
        <f t="shared" ca="1" si="38"/>
        <v>6</v>
      </c>
    </row>
    <row r="791" spans="1:4" x14ac:dyDescent="0.25">
      <c r="A791">
        <v>789</v>
      </c>
      <c r="B791">
        <f t="shared" ca="1" si="36"/>
        <v>2</v>
      </c>
      <c r="C791">
        <f t="shared" ca="1" si="37"/>
        <v>4</v>
      </c>
      <c r="D791">
        <f t="shared" ca="1" si="38"/>
        <v>6</v>
      </c>
    </row>
    <row r="792" spans="1:4" x14ac:dyDescent="0.25">
      <c r="A792">
        <v>790</v>
      </c>
      <c r="B792">
        <f t="shared" ca="1" si="36"/>
        <v>3</v>
      </c>
      <c r="C792">
        <f t="shared" ca="1" si="37"/>
        <v>3</v>
      </c>
      <c r="D792">
        <f t="shared" ca="1" si="38"/>
        <v>6</v>
      </c>
    </row>
    <row r="793" spans="1:4" x14ac:dyDescent="0.25">
      <c r="A793">
        <v>791</v>
      </c>
      <c r="B793">
        <f t="shared" ca="1" si="36"/>
        <v>5</v>
      </c>
      <c r="C793">
        <f t="shared" ca="1" si="37"/>
        <v>3</v>
      </c>
      <c r="D793">
        <f t="shared" ca="1" si="38"/>
        <v>8</v>
      </c>
    </row>
    <row r="794" spans="1:4" x14ac:dyDescent="0.25">
      <c r="A794">
        <v>792</v>
      </c>
      <c r="B794">
        <f t="shared" ca="1" si="36"/>
        <v>3</v>
      </c>
      <c r="C794">
        <f t="shared" ca="1" si="37"/>
        <v>3</v>
      </c>
      <c r="D794">
        <f t="shared" ca="1" si="38"/>
        <v>6</v>
      </c>
    </row>
    <row r="795" spans="1:4" x14ac:dyDescent="0.25">
      <c r="A795">
        <v>793</v>
      </c>
      <c r="B795">
        <f t="shared" ca="1" si="36"/>
        <v>5</v>
      </c>
      <c r="C795">
        <f t="shared" ca="1" si="37"/>
        <v>1</v>
      </c>
      <c r="D795">
        <f t="shared" ca="1" si="38"/>
        <v>6</v>
      </c>
    </row>
    <row r="796" spans="1:4" x14ac:dyDescent="0.25">
      <c r="A796">
        <v>794</v>
      </c>
      <c r="B796">
        <f t="shared" ca="1" si="36"/>
        <v>3</v>
      </c>
      <c r="C796">
        <f t="shared" ca="1" si="37"/>
        <v>4</v>
      </c>
      <c r="D796">
        <f t="shared" ca="1" si="38"/>
        <v>7</v>
      </c>
    </row>
    <row r="797" spans="1:4" x14ac:dyDescent="0.25">
      <c r="A797">
        <v>795</v>
      </c>
      <c r="B797">
        <f t="shared" ca="1" si="36"/>
        <v>5</v>
      </c>
      <c r="C797">
        <f t="shared" ca="1" si="37"/>
        <v>1</v>
      </c>
      <c r="D797">
        <f t="shared" ca="1" si="38"/>
        <v>6</v>
      </c>
    </row>
    <row r="798" spans="1:4" x14ac:dyDescent="0.25">
      <c r="A798">
        <v>796</v>
      </c>
      <c r="B798">
        <f t="shared" ca="1" si="36"/>
        <v>6</v>
      </c>
      <c r="C798">
        <f t="shared" ca="1" si="37"/>
        <v>5</v>
      </c>
      <c r="D798">
        <f t="shared" ca="1" si="38"/>
        <v>11</v>
      </c>
    </row>
    <row r="799" spans="1:4" x14ac:dyDescent="0.25">
      <c r="A799">
        <v>797</v>
      </c>
      <c r="B799">
        <f t="shared" ca="1" si="36"/>
        <v>1</v>
      </c>
      <c r="C799">
        <f t="shared" ca="1" si="37"/>
        <v>1</v>
      </c>
      <c r="D799">
        <f t="shared" ca="1" si="38"/>
        <v>2</v>
      </c>
    </row>
    <row r="800" spans="1:4" x14ac:dyDescent="0.25">
      <c r="A800">
        <v>798</v>
      </c>
      <c r="B800">
        <f t="shared" ca="1" si="36"/>
        <v>6</v>
      </c>
      <c r="C800">
        <f t="shared" ca="1" si="37"/>
        <v>2</v>
      </c>
      <c r="D800">
        <f t="shared" ca="1" si="38"/>
        <v>8</v>
      </c>
    </row>
    <row r="801" spans="1:4" x14ac:dyDescent="0.25">
      <c r="A801">
        <v>799</v>
      </c>
      <c r="B801">
        <f t="shared" ca="1" si="36"/>
        <v>5</v>
      </c>
      <c r="C801">
        <f t="shared" ca="1" si="37"/>
        <v>1</v>
      </c>
      <c r="D801">
        <f t="shared" ca="1" si="38"/>
        <v>6</v>
      </c>
    </row>
    <row r="802" spans="1:4" x14ac:dyDescent="0.25">
      <c r="A802">
        <v>800</v>
      </c>
      <c r="B802">
        <f t="shared" ca="1" si="36"/>
        <v>4</v>
      </c>
      <c r="C802">
        <f t="shared" ca="1" si="37"/>
        <v>2</v>
      </c>
      <c r="D802">
        <f t="shared" ca="1" si="38"/>
        <v>6</v>
      </c>
    </row>
    <row r="803" spans="1:4" x14ac:dyDescent="0.25">
      <c r="A803">
        <v>801</v>
      </c>
      <c r="B803">
        <f t="shared" ca="1" si="36"/>
        <v>1</v>
      </c>
      <c r="C803">
        <f t="shared" ca="1" si="37"/>
        <v>2</v>
      </c>
      <c r="D803">
        <f t="shared" ca="1" si="38"/>
        <v>3</v>
      </c>
    </row>
    <row r="804" spans="1:4" x14ac:dyDescent="0.25">
      <c r="A804">
        <v>802</v>
      </c>
      <c r="B804">
        <f t="shared" ca="1" si="36"/>
        <v>3</v>
      </c>
      <c r="C804">
        <f t="shared" ca="1" si="37"/>
        <v>4</v>
      </c>
      <c r="D804">
        <f t="shared" ca="1" si="38"/>
        <v>7</v>
      </c>
    </row>
    <row r="805" spans="1:4" x14ac:dyDescent="0.25">
      <c r="A805">
        <v>803</v>
      </c>
      <c r="B805">
        <f t="shared" ca="1" si="36"/>
        <v>1</v>
      </c>
      <c r="C805">
        <f t="shared" ca="1" si="37"/>
        <v>1</v>
      </c>
      <c r="D805">
        <f t="shared" ca="1" si="38"/>
        <v>2</v>
      </c>
    </row>
    <row r="806" spans="1:4" x14ac:dyDescent="0.25">
      <c r="A806">
        <v>804</v>
      </c>
      <c r="B806">
        <f t="shared" ca="1" si="36"/>
        <v>5</v>
      </c>
      <c r="C806">
        <f t="shared" ca="1" si="37"/>
        <v>4</v>
      </c>
      <c r="D806">
        <f t="shared" ca="1" si="38"/>
        <v>9</v>
      </c>
    </row>
    <row r="807" spans="1:4" x14ac:dyDescent="0.25">
      <c r="A807">
        <v>805</v>
      </c>
      <c r="B807">
        <f t="shared" ca="1" si="36"/>
        <v>3</v>
      </c>
      <c r="C807">
        <f t="shared" ca="1" si="37"/>
        <v>6</v>
      </c>
      <c r="D807">
        <f t="shared" ca="1" si="38"/>
        <v>9</v>
      </c>
    </row>
    <row r="808" spans="1:4" x14ac:dyDescent="0.25">
      <c r="A808">
        <v>806</v>
      </c>
      <c r="B808">
        <f t="shared" ca="1" si="36"/>
        <v>2</v>
      </c>
      <c r="C808">
        <f t="shared" ca="1" si="37"/>
        <v>1</v>
      </c>
      <c r="D808">
        <f t="shared" ca="1" si="38"/>
        <v>3</v>
      </c>
    </row>
    <row r="809" spans="1:4" x14ac:dyDescent="0.25">
      <c r="A809">
        <v>807</v>
      </c>
      <c r="B809">
        <f t="shared" ca="1" si="36"/>
        <v>4</v>
      </c>
      <c r="C809">
        <f t="shared" ca="1" si="37"/>
        <v>4</v>
      </c>
      <c r="D809">
        <f t="shared" ca="1" si="38"/>
        <v>8</v>
      </c>
    </row>
    <row r="810" spans="1:4" x14ac:dyDescent="0.25">
      <c r="A810">
        <v>808</v>
      </c>
      <c r="B810">
        <f t="shared" ca="1" si="36"/>
        <v>3</v>
      </c>
      <c r="C810">
        <f t="shared" ca="1" si="37"/>
        <v>2</v>
      </c>
      <c r="D810">
        <f t="shared" ca="1" si="38"/>
        <v>5</v>
      </c>
    </row>
    <row r="811" spans="1:4" x14ac:dyDescent="0.25">
      <c r="A811">
        <v>809</v>
      </c>
      <c r="B811">
        <f t="shared" ca="1" si="36"/>
        <v>2</v>
      </c>
      <c r="C811">
        <f t="shared" ca="1" si="37"/>
        <v>5</v>
      </c>
      <c r="D811">
        <f t="shared" ca="1" si="38"/>
        <v>7</v>
      </c>
    </row>
    <row r="812" spans="1:4" x14ac:dyDescent="0.25">
      <c r="A812">
        <v>810</v>
      </c>
      <c r="B812">
        <f t="shared" ca="1" si="36"/>
        <v>2</v>
      </c>
      <c r="C812">
        <f t="shared" ca="1" si="37"/>
        <v>2</v>
      </c>
      <c r="D812">
        <f t="shared" ca="1" si="38"/>
        <v>4</v>
      </c>
    </row>
    <row r="813" spans="1:4" x14ac:dyDescent="0.25">
      <c r="A813">
        <v>811</v>
      </c>
      <c r="B813">
        <f t="shared" ca="1" si="36"/>
        <v>3</v>
      </c>
      <c r="C813">
        <f t="shared" ca="1" si="37"/>
        <v>2</v>
      </c>
      <c r="D813">
        <f t="shared" ca="1" si="38"/>
        <v>5</v>
      </c>
    </row>
    <row r="814" spans="1:4" x14ac:dyDescent="0.25">
      <c r="A814">
        <v>812</v>
      </c>
      <c r="B814">
        <f t="shared" ca="1" si="36"/>
        <v>1</v>
      </c>
      <c r="C814">
        <f t="shared" ca="1" si="37"/>
        <v>2</v>
      </c>
      <c r="D814">
        <f t="shared" ca="1" si="38"/>
        <v>3</v>
      </c>
    </row>
    <row r="815" spans="1:4" x14ac:dyDescent="0.25">
      <c r="A815">
        <v>813</v>
      </c>
      <c r="B815">
        <f t="shared" ca="1" si="36"/>
        <v>4</v>
      </c>
      <c r="C815">
        <f t="shared" ca="1" si="37"/>
        <v>1</v>
      </c>
      <c r="D815">
        <f t="shared" ca="1" si="38"/>
        <v>5</v>
      </c>
    </row>
    <row r="816" spans="1:4" x14ac:dyDescent="0.25">
      <c r="A816">
        <v>814</v>
      </c>
      <c r="B816">
        <f t="shared" ca="1" si="36"/>
        <v>1</v>
      </c>
      <c r="C816">
        <f t="shared" ca="1" si="37"/>
        <v>5</v>
      </c>
      <c r="D816">
        <f t="shared" ca="1" si="38"/>
        <v>6</v>
      </c>
    </row>
    <row r="817" spans="1:4" x14ac:dyDescent="0.25">
      <c r="A817">
        <v>815</v>
      </c>
      <c r="B817">
        <f t="shared" ca="1" si="36"/>
        <v>6</v>
      </c>
      <c r="C817">
        <f t="shared" ca="1" si="37"/>
        <v>4</v>
      </c>
      <c r="D817">
        <f t="shared" ca="1" si="38"/>
        <v>10</v>
      </c>
    </row>
    <row r="818" spans="1:4" x14ac:dyDescent="0.25">
      <c r="A818">
        <v>816</v>
      </c>
      <c r="B818">
        <f t="shared" ca="1" si="36"/>
        <v>2</v>
      </c>
      <c r="C818">
        <f t="shared" ca="1" si="37"/>
        <v>2</v>
      </c>
      <c r="D818">
        <f t="shared" ca="1" si="38"/>
        <v>4</v>
      </c>
    </row>
    <row r="819" spans="1:4" x14ac:dyDescent="0.25">
      <c r="A819">
        <v>817</v>
      </c>
      <c r="B819">
        <f t="shared" ca="1" si="36"/>
        <v>4</v>
      </c>
      <c r="C819">
        <f t="shared" ca="1" si="37"/>
        <v>2</v>
      </c>
      <c r="D819">
        <f t="shared" ca="1" si="38"/>
        <v>6</v>
      </c>
    </row>
    <row r="820" spans="1:4" x14ac:dyDescent="0.25">
      <c r="A820">
        <v>818</v>
      </c>
      <c r="B820">
        <f t="shared" ca="1" si="36"/>
        <v>5</v>
      </c>
      <c r="C820">
        <f t="shared" ca="1" si="37"/>
        <v>2</v>
      </c>
      <c r="D820">
        <f t="shared" ca="1" si="38"/>
        <v>7</v>
      </c>
    </row>
    <row r="821" spans="1:4" x14ac:dyDescent="0.25">
      <c r="A821">
        <v>819</v>
      </c>
      <c r="B821">
        <f t="shared" ca="1" si="36"/>
        <v>4</v>
      </c>
      <c r="C821">
        <f t="shared" ca="1" si="37"/>
        <v>2</v>
      </c>
      <c r="D821">
        <f t="shared" ca="1" si="38"/>
        <v>6</v>
      </c>
    </row>
    <row r="822" spans="1:4" x14ac:dyDescent="0.25">
      <c r="A822">
        <v>820</v>
      </c>
      <c r="B822">
        <f t="shared" ca="1" si="36"/>
        <v>5</v>
      </c>
      <c r="C822">
        <f t="shared" ca="1" si="37"/>
        <v>6</v>
      </c>
      <c r="D822">
        <f t="shared" ca="1" si="38"/>
        <v>11</v>
      </c>
    </row>
    <row r="823" spans="1:4" x14ac:dyDescent="0.25">
      <c r="A823">
        <v>821</v>
      </c>
      <c r="B823">
        <f t="shared" ca="1" si="36"/>
        <v>4</v>
      </c>
      <c r="C823">
        <f t="shared" ca="1" si="37"/>
        <v>2</v>
      </c>
      <c r="D823">
        <f t="shared" ca="1" si="38"/>
        <v>6</v>
      </c>
    </row>
    <row r="824" spans="1:4" x14ac:dyDescent="0.25">
      <c r="A824">
        <v>822</v>
      </c>
      <c r="B824">
        <f t="shared" ca="1" si="36"/>
        <v>6</v>
      </c>
      <c r="C824">
        <f t="shared" ca="1" si="37"/>
        <v>4</v>
      </c>
      <c r="D824">
        <f t="shared" ca="1" si="38"/>
        <v>10</v>
      </c>
    </row>
    <row r="825" spans="1:4" x14ac:dyDescent="0.25">
      <c r="A825">
        <v>823</v>
      </c>
      <c r="B825">
        <f t="shared" ca="1" si="36"/>
        <v>1</v>
      </c>
      <c r="C825">
        <f t="shared" ca="1" si="37"/>
        <v>5</v>
      </c>
      <c r="D825">
        <f t="shared" ca="1" si="38"/>
        <v>6</v>
      </c>
    </row>
    <row r="826" spans="1:4" x14ac:dyDescent="0.25">
      <c r="A826">
        <v>824</v>
      </c>
      <c r="B826">
        <f t="shared" ca="1" si="36"/>
        <v>4</v>
      </c>
      <c r="C826">
        <f t="shared" ca="1" si="37"/>
        <v>4</v>
      </c>
      <c r="D826">
        <f t="shared" ca="1" si="38"/>
        <v>8</v>
      </c>
    </row>
    <row r="827" spans="1:4" x14ac:dyDescent="0.25">
      <c r="A827">
        <v>825</v>
      </c>
      <c r="B827">
        <f t="shared" ca="1" si="36"/>
        <v>5</v>
      </c>
      <c r="C827">
        <f t="shared" ca="1" si="37"/>
        <v>2</v>
      </c>
      <c r="D827">
        <f t="shared" ca="1" si="38"/>
        <v>7</v>
      </c>
    </row>
    <row r="828" spans="1:4" x14ac:dyDescent="0.25">
      <c r="A828">
        <v>826</v>
      </c>
      <c r="B828">
        <f t="shared" ca="1" si="36"/>
        <v>4</v>
      </c>
      <c r="C828">
        <f t="shared" ca="1" si="37"/>
        <v>3</v>
      </c>
      <c r="D828">
        <f t="shared" ca="1" si="38"/>
        <v>7</v>
      </c>
    </row>
    <row r="829" spans="1:4" x14ac:dyDescent="0.25">
      <c r="A829">
        <v>827</v>
      </c>
      <c r="B829">
        <f t="shared" ca="1" si="36"/>
        <v>3</v>
      </c>
      <c r="C829">
        <f t="shared" ca="1" si="37"/>
        <v>4</v>
      </c>
      <c r="D829">
        <f t="shared" ca="1" si="38"/>
        <v>7</v>
      </c>
    </row>
    <row r="830" spans="1:4" x14ac:dyDescent="0.25">
      <c r="A830">
        <v>828</v>
      </c>
      <c r="B830">
        <f t="shared" ca="1" si="36"/>
        <v>2</v>
      </c>
      <c r="C830">
        <f t="shared" ca="1" si="37"/>
        <v>6</v>
      </c>
      <c r="D830">
        <f t="shared" ca="1" si="38"/>
        <v>8</v>
      </c>
    </row>
    <row r="831" spans="1:4" x14ac:dyDescent="0.25">
      <c r="A831">
        <v>829</v>
      </c>
      <c r="B831">
        <f t="shared" ca="1" si="36"/>
        <v>3</v>
      </c>
      <c r="C831">
        <f t="shared" ca="1" si="37"/>
        <v>6</v>
      </c>
      <c r="D831">
        <f t="shared" ca="1" si="38"/>
        <v>9</v>
      </c>
    </row>
    <row r="832" spans="1:4" x14ac:dyDescent="0.25">
      <c r="A832">
        <v>830</v>
      </c>
      <c r="B832">
        <f t="shared" ca="1" si="36"/>
        <v>3</v>
      </c>
      <c r="C832">
        <f t="shared" ca="1" si="37"/>
        <v>5</v>
      </c>
      <c r="D832">
        <f t="shared" ca="1" si="38"/>
        <v>8</v>
      </c>
    </row>
    <row r="833" spans="1:4" x14ac:dyDescent="0.25">
      <c r="A833">
        <v>831</v>
      </c>
      <c r="B833">
        <f t="shared" ca="1" si="36"/>
        <v>1</v>
      </c>
      <c r="C833">
        <f t="shared" ca="1" si="37"/>
        <v>2</v>
      </c>
      <c r="D833">
        <f t="shared" ca="1" si="38"/>
        <v>3</v>
      </c>
    </row>
    <row r="834" spans="1:4" x14ac:dyDescent="0.25">
      <c r="A834">
        <v>832</v>
      </c>
      <c r="B834">
        <f t="shared" ca="1" si="36"/>
        <v>2</v>
      </c>
      <c r="C834">
        <f t="shared" ca="1" si="37"/>
        <v>6</v>
      </c>
      <c r="D834">
        <f t="shared" ca="1" si="38"/>
        <v>8</v>
      </c>
    </row>
    <row r="835" spans="1:4" x14ac:dyDescent="0.25">
      <c r="A835">
        <v>833</v>
      </c>
      <c r="B835">
        <f t="shared" ca="1" si="36"/>
        <v>3</v>
      </c>
      <c r="C835">
        <f t="shared" ca="1" si="37"/>
        <v>1</v>
      </c>
      <c r="D835">
        <f t="shared" ca="1" si="38"/>
        <v>4</v>
      </c>
    </row>
    <row r="836" spans="1:4" x14ac:dyDescent="0.25">
      <c r="A836">
        <v>834</v>
      </c>
      <c r="B836">
        <f t="shared" ref="B836:B899" ca="1" si="39">VLOOKUP(RAND(),$G$3:$I$8,3)</f>
        <v>3</v>
      </c>
      <c r="C836">
        <f t="shared" ref="C836:C899" ca="1" si="40">VLOOKUP(RAND(), $G$3:$I$8, 3)</f>
        <v>5</v>
      </c>
      <c r="D836">
        <f t="shared" ref="D836:D899" ca="1" si="41">B836+C836</f>
        <v>8</v>
      </c>
    </row>
    <row r="837" spans="1:4" x14ac:dyDescent="0.25">
      <c r="A837">
        <v>835</v>
      </c>
      <c r="B837">
        <f t="shared" ca="1" si="39"/>
        <v>5</v>
      </c>
      <c r="C837">
        <f t="shared" ca="1" si="40"/>
        <v>1</v>
      </c>
      <c r="D837">
        <f t="shared" ca="1" si="41"/>
        <v>6</v>
      </c>
    </row>
    <row r="838" spans="1:4" x14ac:dyDescent="0.25">
      <c r="A838">
        <v>836</v>
      </c>
      <c r="B838">
        <f t="shared" ca="1" si="39"/>
        <v>6</v>
      </c>
      <c r="C838">
        <f t="shared" ca="1" si="40"/>
        <v>5</v>
      </c>
      <c r="D838">
        <f t="shared" ca="1" si="41"/>
        <v>11</v>
      </c>
    </row>
    <row r="839" spans="1:4" x14ac:dyDescent="0.25">
      <c r="A839">
        <v>837</v>
      </c>
      <c r="B839">
        <f t="shared" ca="1" si="39"/>
        <v>2</v>
      </c>
      <c r="C839">
        <f t="shared" ca="1" si="40"/>
        <v>1</v>
      </c>
      <c r="D839">
        <f t="shared" ca="1" si="41"/>
        <v>3</v>
      </c>
    </row>
    <row r="840" spans="1:4" x14ac:dyDescent="0.25">
      <c r="A840">
        <v>838</v>
      </c>
      <c r="B840">
        <f t="shared" ca="1" si="39"/>
        <v>4</v>
      </c>
      <c r="C840">
        <f t="shared" ca="1" si="40"/>
        <v>5</v>
      </c>
      <c r="D840">
        <f t="shared" ca="1" si="41"/>
        <v>9</v>
      </c>
    </row>
    <row r="841" spans="1:4" x14ac:dyDescent="0.25">
      <c r="A841">
        <v>839</v>
      </c>
      <c r="B841">
        <f t="shared" ca="1" si="39"/>
        <v>4</v>
      </c>
      <c r="C841">
        <f t="shared" ca="1" si="40"/>
        <v>1</v>
      </c>
      <c r="D841">
        <f t="shared" ca="1" si="41"/>
        <v>5</v>
      </c>
    </row>
    <row r="842" spans="1:4" x14ac:dyDescent="0.25">
      <c r="A842">
        <v>840</v>
      </c>
      <c r="B842">
        <f t="shared" ca="1" si="39"/>
        <v>4</v>
      </c>
      <c r="C842">
        <f t="shared" ca="1" si="40"/>
        <v>4</v>
      </c>
      <c r="D842">
        <f t="shared" ca="1" si="41"/>
        <v>8</v>
      </c>
    </row>
    <row r="843" spans="1:4" x14ac:dyDescent="0.25">
      <c r="A843">
        <v>841</v>
      </c>
      <c r="B843">
        <f t="shared" ca="1" si="39"/>
        <v>4</v>
      </c>
      <c r="C843">
        <f t="shared" ca="1" si="40"/>
        <v>4</v>
      </c>
      <c r="D843">
        <f t="shared" ca="1" si="41"/>
        <v>8</v>
      </c>
    </row>
    <row r="844" spans="1:4" x14ac:dyDescent="0.25">
      <c r="A844">
        <v>842</v>
      </c>
      <c r="B844">
        <f t="shared" ca="1" si="39"/>
        <v>3</v>
      </c>
      <c r="C844">
        <f t="shared" ca="1" si="40"/>
        <v>6</v>
      </c>
      <c r="D844">
        <f t="shared" ca="1" si="41"/>
        <v>9</v>
      </c>
    </row>
    <row r="845" spans="1:4" x14ac:dyDescent="0.25">
      <c r="A845">
        <v>843</v>
      </c>
      <c r="B845">
        <f t="shared" ca="1" si="39"/>
        <v>1</v>
      </c>
      <c r="C845">
        <f t="shared" ca="1" si="40"/>
        <v>4</v>
      </c>
      <c r="D845">
        <f t="shared" ca="1" si="41"/>
        <v>5</v>
      </c>
    </row>
    <row r="846" spans="1:4" x14ac:dyDescent="0.25">
      <c r="A846">
        <v>844</v>
      </c>
      <c r="B846">
        <f t="shared" ca="1" si="39"/>
        <v>5</v>
      </c>
      <c r="C846">
        <f t="shared" ca="1" si="40"/>
        <v>5</v>
      </c>
      <c r="D846">
        <f t="shared" ca="1" si="41"/>
        <v>10</v>
      </c>
    </row>
    <row r="847" spans="1:4" x14ac:dyDescent="0.25">
      <c r="A847">
        <v>845</v>
      </c>
      <c r="B847">
        <f t="shared" ca="1" si="39"/>
        <v>3</v>
      </c>
      <c r="C847">
        <f t="shared" ca="1" si="40"/>
        <v>6</v>
      </c>
      <c r="D847">
        <f t="shared" ca="1" si="41"/>
        <v>9</v>
      </c>
    </row>
    <row r="848" spans="1:4" x14ac:dyDescent="0.25">
      <c r="A848">
        <v>846</v>
      </c>
      <c r="B848">
        <f t="shared" ca="1" si="39"/>
        <v>5</v>
      </c>
      <c r="C848">
        <f t="shared" ca="1" si="40"/>
        <v>2</v>
      </c>
      <c r="D848">
        <f t="shared" ca="1" si="41"/>
        <v>7</v>
      </c>
    </row>
    <row r="849" spans="1:4" x14ac:dyDescent="0.25">
      <c r="A849">
        <v>847</v>
      </c>
      <c r="B849">
        <f t="shared" ca="1" si="39"/>
        <v>5</v>
      </c>
      <c r="C849">
        <f t="shared" ca="1" si="40"/>
        <v>3</v>
      </c>
      <c r="D849">
        <f t="shared" ca="1" si="41"/>
        <v>8</v>
      </c>
    </row>
    <row r="850" spans="1:4" x14ac:dyDescent="0.25">
      <c r="A850">
        <v>848</v>
      </c>
      <c r="B850">
        <f t="shared" ca="1" si="39"/>
        <v>3</v>
      </c>
      <c r="C850">
        <f t="shared" ca="1" si="40"/>
        <v>6</v>
      </c>
      <c r="D850">
        <f t="shared" ca="1" si="41"/>
        <v>9</v>
      </c>
    </row>
    <row r="851" spans="1:4" x14ac:dyDescent="0.25">
      <c r="A851">
        <v>849</v>
      </c>
      <c r="B851">
        <f t="shared" ca="1" si="39"/>
        <v>1</v>
      </c>
      <c r="C851">
        <f t="shared" ca="1" si="40"/>
        <v>5</v>
      </c>
      <c r="D851">
        <f t="shared" ca="1" si="41"/>
        <v>6</v>
      </c>
    </row>
    <row r="852" spans="1:4" x14ac:dyDescent="0.25">
      <c r="A852">
        <v>850</v>
      </c>
      <c r="B852">
        <f t="shared" ca="1" si="39"/>
        <v>1</v>
      </c>
      <c r="C852">
        <f t="shared" ca="1" si="40"/>
        <v>3</v>
      </c>
      <c r="D852">
        <f t="shared" ca="1" si="41"/>
        <v>4</v>
      </c>
    </row>
    <row r="853" spans="1:4" x14ac:dyDescent="0.25">
      <c r="A853">
        <v>851</v>
      </c>
      <c r="B853">
        <f t="shared" ca="1" si="39"/>
        <v>4</v>
      </c>
      <c r="C853">
        <f t="shared" ca="1" si="40"/>
        <v>5</v>
      </c>
      <c r="D853">
        <f t="shared" ca="1" si="41"/>
        <v>9</v>
      </c>
    </row>
    <row r="854" spans="1:4" x14ac:dyDescent="0.25">
      <c r="A854">
        <v>852</v>
      </c>
      <c r="B854">
        <f t="shared" ca="1" si="39"/>
        <v>6</v>
      </c>
      <c r="C854">
        <f t="shared" ca="1" si="40"/>
        <v>2</v>
      </c>
      <c r="D854">
        <f t="shared" ca="1" si="41"/>
        <v>8</v>
      </c>
    </row>
    <row r="855" spans="1:4" x14ac:dyDescent="0.25">
      <c r="A855">
        <v>853</v>
      </c>
      <c r="B855">
        <f t="shared" ca="1" si="39"/>
        <v>4</v>
      </c>
      <c r="C855">
        <f t="shared" ca="1" si="40"/>
        <v>1</v>
      </c>
      <c r="D855">
        <f t="shared" ca="1" si="41"/>
        <v>5</v>
      </c>
    </row>
    <row r="856" spans="1:4" x14ac:dyDescent="0.25">
      <c r="A856">
        <v>854</v>
      </c>
      <c r="B856">
        <f t="shared" ca="1" si="39"/>
        <v>2</v>
      </c>
      <c r="C856">
        <f t="shared" ca="1" si="40"/>
        <v>1</v>
      </c>
      <c r="D856">
        <f t="shared" ca="1" si="41"/>
        <v>3</v>
      </c>
    </row>
    <row r="857" spans="1:4" x14ac:dyDescent="0.25">
      <c r="A857">
        <v>855</v>
      </c>
      <c r="B857">
        <f t="shared" ca="1" si="39"/>
        <v>5</v>
      </c>
      <c r="C857">
        <f t="shared" ca="1" si="40"/>
        <v>3</v>
      </c>
      <c r="D857">
        <f t="shared" ca="1" si="41"/>
        <v>8</v>
      </c>
    </row>
    <row r="858" spans="1:4" x14ac:dyDescent="0.25">
      <c r="A858">
        <v>856</v>
      </c>
      <c r="B858">
        <f t="shared" ca="1" si="39"/>
        <v>3</v>
      </c>
      <c r="C858">
        <f t="shared" ca="1" si="40"/>
        <v>5</v>
      </c>
      <c r="D858">
        <f t="shared" ca="1" si="41"/>
        <v>8</v>
      </c>
    </row>
    <row r="859" spans="1:4" x14ac:dyDescent="0.25">
      <c r="A859">
        <v>857</v>
      </c>
      <c r="B859">
        <f t="shared" ca="1" si="39"/>
        <v>1</v>
      </c>
      <c r="C859">
        <f t="shared" ca="1" si="40"/>
        <v>6</v>
      </c>
      <c r="D859">
        <f t="shared" ca="1" si="41"/>
        <v>7</v>
      </c>
    </row>
    <row r="860" spans="1:4" x14ac:dyDescent="0.25">
      <c r="A860">
        <v>858</v>
      </c>
      <c r="B860">
        <f t="shared" ca="1" si="39"/>
        <v>1</v>
      </c>
      <c r="C860">
        <f t="shared" ca="1" si="40"/>
        <v>2</v>
      </c>
      <c r="D860">
        <f t="shared" ca="1" si="41"/>
        <v>3</v>
      </c>
    </row>
    <row r="861" spans="1:4" x14ac:dyDescent="0.25">
      <c r="A861">
        <v>859</v>
      </c>
      <c r="B861">
        <f t="shared" ca="1" si="39"/>
        <v>5</v>
      </c>
      <c r="C861">
        <f t="shared" ca="1" si="40"/>
        <v>3</v>
      </c>
      <c r="D861">
        <f t="shared" ca="1" si="41"/>
        <v>8</v>
      </c>
    </row>
    <row r="862" spans="1:4" x14ac:dyDescent="0.25">
      <c r="A862">
        <v>860</v>
      </c>
      <c r="B862">
        <f t="shared" ca="1" si="39"/>
        <v>1</v>
      </c>
      <c r="C862">
        <f t="shared" ca="1" si="40"/>
        <v>4</v>
      </c>
      <c r="D862">
        <f t="shared" ca="1" si="41"/>
        <v>5</v>
      </c>
    </row>
    <row r="863" spans="1:4" x14ac:dyDescent="0.25">
      <c r="A863">
        <v>861</v>
      </c>
      <c r="B863">
        <f t="shared" ca="1" si="39"/>
        <v>2</v>
      </c>
      <c r="C863">
        <f t="shared" ca="1" si="40"/>
        <v>4</v>
      </c>
      <c r="D863">
        <f t="shared" ca="1" si="41"/>
        <v>6</v>
      </c>
    </row>
    <row r="864" spans="1:4" x14ac:dyDescent="0.25">
      <c r="A864">
        <v>862</v>
      </c>
      <c r="B864">
        <f t="shared" ca="1" si="39"/>
        <v>6</v>
      </c>
      <c r="C864">
        <f t="shared" ca="1" si="40"/>
        <v>3</v>
      </c>
      <c r="D864">
        <f t="shared" ca="1" si="41"/>
        <v>9</v>
      </c>
    </row>
    <row r="865" spans="1:4" x14ac:dyDescent="0.25">
      <c r="A865">
        <v>863</v>
      </c>
      <c r="B865">
        <f t="shared" ca="1" si="39"/>
        <v>2</v>
      </c>
      <c r="C865">
        <f t="shared" ca="1" si="40"/>
        <v>4</v>
      </c>
      <c r="D865">
        <f t="shared" ca="1" si="41"/>
        <v>6</v>
      </c>
    </row>
    <row r="866" spans="1:4" x14ac:dyDescent="0.25">
      <c r="A866">
        <v>864</v>
      </c>
      <c r="B866">
        <f t="shared" ca="1" si="39"/>
        <v>2</v>
      </c>
      <c r="C866">
        <f t="shared" ca="1" si="40"/>
        <v>3</v>
      </c>
      <c r="D866">
        <f t="shared" ca="1" si="41"/>
        <v>5</v>
      </c>
    </row>
    <row r="867" spans="1:4" x14ac:dyDescent="0.25">
      <c r="A867">
        <v>865</v>
      </c>
      <c r="B867">
        <f t="shared" ca="1" si="39"/>
        <v>2</v>
      </c>
      <c r="C867">
        <f t="shared" ca="1" si="40"/>
        <v>5</v>
      </c>
      <c r="D867">
        <f t="shared" ca="1" si="41"/>
        <v>7</v>
      </c>
    </row>
    <row r="868" spans="1:4" x14ac:dyDescent="0.25">
      <c r="A868">
        <v>866</v>
      </c>
      <c r="B868">
        <f t="shared" ca="1" si="39"/>
        <v>4</v>
      </c>
      <c r="C868">
        <f t="shared" ca="1" si="40"/>
        <v>3</v>
      </c>
      <c r="D868">
        <f t="shared" ca="1" si="41"/>
        <v>7</v>
      </c>
    </row>
    <row r="869" spans="1:4" x14ac:dyDescent="0.25">
      <c r="A869">
        <v>867</v>
      </c>
      <c r="B869">
        <f t="shared" ca="1" si="39"/>
        <v>6</v>
      </c>
      <c r="C869">
        <f t="shared" ca="1" si="40"/>
        <v>1</v>
      </c>
      <c r="D869">
        <f t="shared" ca="1" si="41"/>
        <v>7</v>
      </c>
    </row>
    <row r="870" spans="1:4" x14ac:dyDescent="0.25">
      <c r="A870">
        <v>868</v>
      </c>
      <c r="B870">
        <f t="shared" ca="1" si="39"/>
        <v>6</v>
      </c>
      <c r="C870">
        <f t="shared" ca="1" si="40"/>
        <v>1</v>
      </c>
      <c r="D870">
        <f t="shared" ca="1" si="41"/>
        <v>7</v>
      </c>
    </row>
    <row r="871" spans="1:4" x14ac:dyDescent="0.25">
      <c r="A871">
        <v>869</v>
      </c>
      <c r="B871">
        <f t="shared" ca="1" si="39"/>
        <v>2</v>
      </c>
      <c r="C871">
        <f t="shared" ca="1" si="40"/>
        <v>2</v>
      </c>
      <c r="D871">
        <f t="shared" ca="1" si="41"/>
        <v>4</v>
      </c>
    </row>
    <row r="872" spans="1:4" x14ac:dyDescent="0.25">
      <c r="A872">
        <v>870</v>
      </c>
      <c r="B872">
        <f t="shared" ca="1" si="39"/>
        <v>1</v>
      </c>
      <c r="C872">
        <f t="shared" ca="1" si="40"/>
        <v>5</v>
      </c>
      <c r="D872">
        <f t="shared" ca="1" si="41"/>
        <v>6</v>
      </c>
    </row>
    <row r="873" spans="1:4" x14ac:dyDescent="0.25">
      <c r="A873">
        <v>871</v>
      </c>
      <c r="B873">
        <f t="shared" ca="1" si="39"/>
        <v>3</v>
      </c>
      <c r="C873">
        <f t="shared" ca="1" si="40"/>
        <v>1</v>
      </c>
      <c r="D873">
        <f t="shared" ca="1" si="41"/>
        <v>4</v>
      </c>
    </row>
    <row r="874" spans="1:4" x14ac:dyDescent="0.25">
      <c r="A874">
        <v>872</v>
      </c>
      <c r="B874">
        <f t="shared" ca="1" si="39"/>
        <v>2</v>
      </c>
      <c r="C874">
        <f t="shared" ca="1" si="40"/>
        <v>2</v>
      </c>
      <c r="D874">
        <f t="shared" ca="1" si="41"/>
        <v>4</v>
      </c>
    </row>
    <row r="875" spans="1:4" x14ac:dyDescent="0.25">
      <c r="A875">
        <v>873</v>
      </c>
      <c r="B875">
        <f t="shared" ca="1" si="39"/>
        <v>6</v>
      </c>
      <c r="C875">
        <f t="shared" ca="1" si="40"/>
        <v>3</v>
      </c>
      <c r="D875">
        <f t="shared" ca="1" si="41"/>
        <v>9</v>
      </c>
    </row>
    <row r="876" spans="1:4" x14ac:dyDescent="0.25">
      <c r="A876">
        <v>874</v>
      </c>
      <c r="B876">
        <f t="shared" ca="1" si="39"/>
        <v>4</v>
      </c>
      <c r="C876">
        <f t="shared" ca="1" si="40"/>
        <v>2</v>
      </c>
      <c r="D876">
        <f t="shared" ca="1" si="41"/>
        <v>6</v>
      </c>
    </row>
    <row r="877" spans="1:4" x14ac:dyDescent="0.25">
      <c r="A877">
        <v>875</v>
      </c>
      <c r="B877">
        <f t="shared" ca="1" si="39"/>
        <v>1</v>
      </c>
      <c r="C877">
        <f t="shared" ca="1" si="40"/>
        <v>5</v>
      </c>
      <c r="D877">
        <f t="shared" ca="1" si="41"/>
        <v>6</v>
      </c>
    </row>
    <row r="878" spans="1:4" x14ac:dyDescent="0.25">
      <c r="A878">
        <v>876</v>
      </c>
      <c r="B878">
        <f t="shared" ca="1" si="39"/>
        <v>5</v>
      </c>
      <c r="C878">
        <f t="shared" ca="1" si="40"/>
        <v>4</v>
      </c>
      <c r="D878">
        <f t="shared" ca="1" si="41"/>
        <v>9</v>
      </c>
    </row>
    <row r="879" spans="1:4" x14ac:dyDescent="0.25">
      <c r="A879">
        <v>877</v>
      </c>
      <c r="B879">
        <f t="shared" ca="1" si="39"/>
        <v>4</v>
      </c>
      <c r="C879">
        <f t="shared" ca="1" si="40"/>
        <v>1</v>
      </c>
      <c r="D879">
        <f t="shared" ca="1" si="41"/>
        <v>5</v>
      </c>
    </row>
    <row r="880" spans="1:4" x14ac:dyDescent="0.25">
      <c r="A880">
        <v>878</v>
      </c>
      <c r="B880">
        <f t="shared" ca="1" si="39"/>
        <v>3</v>
      </c>
      <c r="C880">
        <f t="shared" ca="1" si="40"/>
        <v>2</v>
      </c>
      <c r="D880">
        <f t="shared" ca="1" si="41"/>
        <v>5</v>
      </c>
    </row>
    <row r="881" spans="1:4" x14ac:dyDescent="0.25">
      <c r="A881">
        <v>879</v>
      </c>
      <c r="B881">
        <f t="shared" ca="1" si="39"/>
        <v>2</v>
      </c>
      <c r="C881">
        <f t="shared" ca="1" si="40"/>
        <v>3</v>
      </c>
      <c r="D881">
        <f t="shared" ca="1" si="41"/>
        <v>5</v>
      </c>
    </row>
    <row r="882" spans="1:4" x14ac:dyDescent="0.25">
      <c r="A882">
        <v>880</v>
      </c>
      <c r="B882">
        <f t="shared" ca="1" si="39"/>
        <v>3</v>
      </c>
      <c r="C882">
        <f t="shared" ca="1" si="40"/>
        <v>1</v>
      </c>
      <c r="D882">
        <f t="shared" ca="1" si="41"/>
        <v>4</v>
      </c>
    </row>
    <row r="883" spans="1:4" x14ac:dyDescent="0.25">
      <c r="A883">
        <v>881</v>
      </c>
      <c r="B883">
        <f t="shared" ca="1" si="39"/>
        <v>4</v>
      </c>
      <c r="C883">
        <f t="shared" ca="1" si="40"/>
        <v>1</v>
      </c>
      <c r="D883">
        <f t="shared" ca="1" si="41"/>
        <v>5</v>
      </c>
    </row>
    <row r="884" spans="1:4" x14ac:dyDescent="0.25">
      <c r="A884">
        <v>882</v>
      </c>
      <c r="B884">
        <f t="shared" ca="1" si="39"/>
        <v>2</v>
      </c>
      <c r="C884">
        <f t="shared" ca="1" si="40"/>
        <v>3</v>
      </c>
      <c r="D884">
        <f t="shared" ca="1" si="41"/>
        <v>5</v>
      </c>
    </row>
    <row r="885" spans="1:4" x14ac:dyDescent="0.25">
      <c r="A885">
        <v>883</v>
      </c>
      <c r="B885">
        <f t="shared" ca="1" si="39"/>
        <v>5</v>
      </c>
      <c r="C885">
        <f t="shared" ca="1" si="40"/>
        <v>3</v>
      </c>
      <c r="D885">
        <f t="shared" ca="1" si="41"/>
        <v>8</v>
      </c>
    </row>
    <row r="886" spans="1:4" x14ac:dyDescent="0.25">
      <c r="A886">
        <v>884</v>
      </c>
      <c r="B886">
        <f t="shared" ca="1" si="39"/>
        <v>1</v>
      </c>
      <c r="C886">
        <f t="shared" ca="1" si="40"/>
        <v>6</v>
      </c>
      <c r="D886">
        <f t="shared" ca="1" si="41"/>
        <v>7</v>
      </c>
    </row>
    <row r="887" spans="1:4" x14ac:dyDescent="0.25">
      <c r="A887">
        <v>885</v>
      </c>
      <c r="B887">
        <f t="shared" ca="1" si="39"/>
        <v>6</v>
      </c>
      <c r="C887">
        <f t="shared" ca="1" si="40"/>
        <v>1</v>
      </c>
      <c r="D887">
        <f t="shared" ca="1" si="41"/>
        <v>7</v>
      </c>
    </row>
    <row r="888" spans="1:4" x14ac:dyDescent="0.25">
      <c r="A888">
        <v>886</v>
      </c>
      <c r="B888">
        <f t="shared" ca="1" si="39"/>
        <v>1</v>
      </c>
      <c r="C888">
        <f t="shared" ca="1" si="40"/>
        <v>6</v>
      </c>
      <c r="D888">
        <f t="shared" ca="1" si="41"/>
        <v>7</v>
      </c>
    </row>
    <row r="889" spans="1:4" x14ac:dyDescent="0.25">
      <c r="A889">
        <v>887</v>
      </c>
      <c r="B889">
        <f t="shared" ca="1" si="39"/>
        <v>3</v>
      </c>
      <c r="C889">
        <f t="shared" ca="1" si="40"/>
        <v>4</v>
      </c>
      <c r="D889">
        <f t="shared" ca="1" si="41"/>
        <v>7</v>
      </c>
    </row>
    <row r="890" spans="1:4" x14ac:dyDescent="0.25">
      <c r="A890">
        <v>888</v>
      </c>
      <c r="B890">
        <f t="shared" ca="1" si="39"/>
        <v>1</v>
      </c>
      <c r="C890">
        <f t="shared" ca="1" si="40"/>
        <v>1</v>
      </c>
      <c r="D890">
        <f t="shared" ca="1" si="41"/>
        <v>2</v>
      </c>
    </row>
    <row r="891" spans="1:4" x14ac:dyDescent="0.25">
      <c r="A891">
        <v>889</v>
      </c>
      <c r="B891">
        <f t="shared" ca="1" si="39"/>
        <v>6</v>
      </c>
      <c r="C891">
        <f t="shared" ca="1" si="40"/>
        <v>4</v>
      </c>
      <c r="D891">
        <f t="shared" ca="1" si="41"/>
        <v>10</v>
      </c>
    </row>
    <row r="892" spans="1:4" x14ac:dyDescent="0.25">
      <c r="A892">
        <v>890</v>
      </c>
      <c r="B892">
        <f t="shared" ca="1" si="39"/>
        <v>6</v>
      </c>
      <c r="C892">
        <f t="shared" ca="1" si="40"/>
        <v>1</v>
      </c>
      <c r="D892">
        <f t="shared" ca="1" si="41"/>
        <v>7</v>
      </c>
    </row>
    <row r="893" spans="1:4" x14ac:dyDescent="0.25">
      <c r="A893">
        <v>891</v>
      </c>
      <c r="B893">
        <f t="shared" ca="1" si="39"/>
        <v>1</v>
      </c>
      <c r="C893">
        <f t="shared" ca="1" si="40"/>
        <v>4</v>
      </c>
      <c r="D893">
        <f t="shared" ca="1" si="41"/>
        <v>5</v>
      </c>
    </row>
    <row r="894" spans="1:4" x14ac:dyDescent="0.25">
      <c r="A894">
        <v>892</v>
      </c>
      <c r="B894">
        <f t="shared" ca="1" si="39"/>
        <v>2</v>
      </c>
      <c r="C894">
        <f t="shared" ca="1" si="40"/>
        <v>6</v>
      </c>
      <c r="D894">
        <f t="shared" ca="1" si="41"/>
        <v>8</v>
      </c>
    </row>
    <row r="895" spans="1:4" x14ac:dyDescent="0.25">
      <c r="A895">
        <v>893</v>
      </c>
      <c r="B895">
        <f t="shared" ca="1" si="39"/>
        <v>1</v>
      </c>
      <c r="C895">
        <f t="shared" ca="1" si="40"/>
        <v>3</v>
      </c>
      <c r="D895">
        <f t="shared" ca="1" si="41"/>
        <v>4</v>
      </c>
    </row>
    <row r="896" spans="1:4" x14ac:dyDescent="0.25">
      <c r="A896">
        <v>894</v>
      </c>
      <c r="B896">
        <f t="shared" ca="1" si="39"/>
        <v>4</v>
      </c>
      <c r="C896">
        <f t="shared" ca="1" si="40"/>
        <v>2</v>
      </c>
      <c r="D896">
        <f t="shared" ca="1" si="41"/>
        <v>6</v>
      </c>
    </row>
    <row r="897" spans="1:4" x14ac:dyDescent="0.25">
      <c r="A897">
        <v>895</v>
      </c>
      <c r="B897">
        <f t="shared" ca="1" si="39"/>
        <v>3</v>
      </c>
      <c r="C897">
        <f t="shared" ca="1" si="40"/>
        <v>3</v>
      </c>
      <c r="D897">
        <f t="shared" ca="1" si="41"/>
        <v>6</v>
      </c>
    </row>
    <row r="898" spans="1:4" x14ac:dyDescent="0.25">
      <c r="A898">
        <v>896</v>
      </c>
      <c r="B898">
        <f t="shared" ca="1" si="39"/>
        <v>3</v>
      </c>
      <c r="C898">
        <f t="shared" ca="1" si="40"/>
        <v>2</v>
      </c>
      <c r="D898">
        <f t="shared" ca="1" si="41"/>
        <v>5</v>
      </c>
    </row>
    <row r="899" spans="1:4" x14ac:dyDescent="0.25">
      <c r="A899">
        <v>897</v>
      </c>
      <c r="B899">
        <f t="shared" ca="1" si="39"/>
        <v>5</v>
      </c>
      <c r="C899">
        <f t="shared" ca="1" si="40"/>
        <v>3</v>
      </c>
      <c r="D899">
        <f t="shared" ca="1" si="41"/>
        <v>8</v>
      </c>
    </row>
    <row r="900" spans="1:4" x14ac:dyDescent="0.25">
      <c r="A900">
        <v>898</v>
      </c>
      <c r="B900">
        <f t="shared" ref="B900:B963" ca="1" si="42">VLOOKUP(RAND(),$G$3:$I$8,3)</f>
        <v>3</v>
      </c>
      <c r="C900">
        <f t="shared" ref="C900:C963" ca="1" si="43">VLOOKUP(RAND(), $G$3:$I$8, 3)</f>
        <v>5</v>
      </c>
      <c r="D900">
        <f t="shared" ref="D900:D963" ca="1" si="44">B900+C900</f>
        <v>8</v>
      </c>
    </row>
    <row r="901" spans="1:4" x14ac:dyDescent="0.25">
      <c r="A901">
        <v>899</v>
      </c>
      <c r="B901">
        <f t="shared" ca="1" si="42"/>
        <v>3</v>
      </c>
      <c r="C901">
        <f t="shared" ca="1" si="43"/>
        <v>4</v>
      </c>
      <c r="D901">
        <f t="shared" ca="1" si="44"/>
        <v>7</v>
      </c>
    </row>
    <row r="902" spans="1:4" x14ac:dyDescent="0.25">
      <c r="A902">
        <v>900</v>
      </c>
      <c r="B902">
        <f t="shared" ca="1" si="42"/>
        <v>2</v>
      </c>
      <c r="C902">
        <f t="shared" ca="1" si="43"/>
        <v>3</v>
      </c>
      <c r="D902">
        <f t="shared" ca="1" si="44"/>
        <v>5</v>
      </c>
    </row>
    <row r="903" spans="1:4" x14ac:dyDescent="0.25">
      <c r="A903">
        <v>901</v>
      </c>
      <c r="B903">
        <f t="shared" ca="1" si="42"/>
        <v>4</v>
      </c>
      <c r="C903">
        <f t="shared" ca="1" si="43"/>
        <v>5</v>
      </c>
      <c r="D903">
        <f t="shared" ca="1" si="44"/>
        <v>9</v>
      </c>
    </row>
    <row r="904" spans="1:4" x14ac:dyDescent="0.25">
      <c r="A904">
        <v>902</v>
      </c>
      <c r="B904">
        <f t="shared" ca="1" si="42"/>
        <v>6</v>
      </c>
      <c r="C904">
        <f t="shared" ca="1" si="43"/>
        <v>3</v>
      </c>
      <c r="D904">
        <f t="shared" ca="1" si="44"/>
        <v>9</v>
      </c>
    </row>
    <row r="905" spans="1:4" x14ac:dyDescent="0.25">
      <c r="A905">
        <v>903</v>
      </c>
      <c r="B905">
        <f t="shared" ca="1" si="42"/>
        <v>5</v>
      </c>
      <c r="C905">
        <f t="shared" ca="1" si="43"/>
        <v>2</v>
      </c>
      <c r="D905">
        <f t="shared" ca="1" si="44"/>
        <v>7</v>
      </c>
    </row>
    <row r="906" spans="1:4" x14ac:dyDescent="0.25">
      <c r="A906">
        <v>904</v>
      </c>
      <c r="B906">
        <f t="shared" ca="1" si="42"/>
        <v>5</v>
      </c>
      <c r="C906">
        <f t="shared" ca="1" si="43"/>
        <v>4</v>
      </c>
      <c r="D906">
        <f t="shared" ca="1" si="44"/>
        <v>9</v>
      </c>
    </row>
    <row r="907" spans="1:4" x14ac:dyDescent="0.25">
      <c r="A907">
        <v>905</v>
      </c>
      <c r="B907">
        <f t="shared" ca="1" si="42"/>
        <v>4</v>
      </c>
      <c r="C907">
        <f t="shared" ca="1" si="43"/>
        <v>1</v>
      </c>
      <c r="D907">
        <f t="shared" ca="1" si="44"/>
        <v>5</v>
      </c>
    </row>
    <row r="908" spans="1:4" x14ac:dyDescent="0.25">
      <c r="A908">
        <v>906</v>
      </c>
      <c r="B908">
        <f t="shared" ca="1" si="42"/>
        <v>6</v>
      </c>
      <c r="C908">
        <f t="shared" ca="1" si="43"/>
        <v>6</v>
      </c>
      <c r="D908">
        <f t="shared" ca="1" si="44"/>
        <v>12</v>
      </c>
    </row>
    <row r="909" spans="1:4" x14ac:dyDescent="0.25">
      <c r="A909">
        <v>907</v>
      </c>
      <c r="B909">
        <f t="shared" ca="1" si="42"/>
        <v>4</v>
      </c>
      <c r="C909">
        <f t="shared" ca="1" si="43"/>
        <v>2</v>
      </c>
      <c r="D909">
        <f t="shared" ca="1" si="44"/>
        <v>6</v>
      </c>
    </row>
    <row r="910" spans="1:4" x14ac:dyDescent="0.25">
      <c r="A910">
        <v>908</v>
      </c>
      <c r="B910">
        <f t="shared" ca="1" si="42"/>
        <v>4</v>
      </c>
      <c r="C910">
        <f t="shared" ca="1" si="43"/>
        <v>3</v>
      </c>
      <c r="D910">
        <f t="shared" ca="1" si="44"/>
        <v>7</v>
      </c>
    </row>
    <row r="911" spans="1:4" x14ac:dyDescent="0.25">
      <c r="A911">
        <v>909</v>
      </c>
      <c r="B911">
        <f t="shared" ca="1" si="42"/>
        <v>3</v>
      </c>
      <c r="C911">
        <f t="shared" ca="1" si="43"/>
        <v>2</v>
      </c>
      <c r="D911">
        <f t="shared" ca="1" si="44"/>
        <v>5</v>
      </c>
    </row>
    <row r="912" spans="1:4" x14ac:dyDescent="0.25">
      <c r="A912">
        <v>910</v>
      </c>
      <c r="B912">
        <f t="shared" ca="1" si="42"/>
        <v>5</v>
      </c>
      <c r="C912">
        <f t="shared" ca="1" si="43"/>
        <v>1</v>
      </c>
      <c r="D912">
        <f t="shared" ca="1" si="44"/>
        <v>6</v>
      </c>
    </row>
    <row r="913" spans="1:4" x14ac:dyDescent="0.25">
      <c r="A913">
        <v>911</v>
      </c>
      <c r="B913">
        <f t="shared" ca="1" si="42"/>
        <v>3</v>
      </c>
      <c r="C913">
        <f t="shared" ca="1" si="43"/>
        <v>2</v>
      </c>
      <c r="D913">
        <f t="shared" ca="1" si="44"/>
        <v>5</v>
      </c>
    </row>
    <row r="914" spans="1:4" x14ac:dyDescent="0.25">
      <c r="A914">
        <v>912</v>
      </c>
      <c r="B914">
        <f t="shared" ca="1" si="42"/>
        <v>6</v>
      </c>
      <c r="C914">
        <f t="shared" ca="1" si="43"/>
        <v>5</v>
      </c>
      <c r="D914">
        <f t="shared" ca="1" si="44"/>
        <v>11</v>
      </c>
    </row>
    <row r="915" spans="1:4" x14ac:dyDescent="0.25">
      <c r="A915">
        <v>913</v>
      </c>
      <c r="B915">
        <f t="shared" ca="1" si="42"/>
        <v>4</v>
      </c>
      <c r="C915">
        <f t="shared" ca="1" si="43"/>
        <v>2</v>
      </c>
      <c r="D915">
        <f t="shared" ca="1" si="44"/>
        <v>6</v>
      </c>
    </row>
    <row r="916" spans="1:4" x14ac:dyDescent="0.25">
      <c r="A916">
        <v>914</v>
      </c>
      <c r="B916">
        <f t="shared" ca="1" si="42"/>
        <v>3</v>
      </c>
      <c r="C916">
        <f t="shared" ca="1" si="43"/>
        <v>1</v>
      </c>
      <c r="D916">
        <f t="shared" ca="1" si="44"/>
        <v>4</v>
      </c>
    </row>
    <row r="917" spans="1:4" x14ac:dyDescent="0.25">
      <c r="A917">
        <v>915</v>
      </c>
      <c r="B917">
        <f t="shared" ca="1" si="42"/>
        <v>3</v>
      </c>
      <c r="C917">
        <f t="shared" ca="1" si="43"/>
        <v>3</v>
      </c>
      <c r="D917">
        <f t="shared" ca="1" si="44"/>
        <v>6</v>
      </c>
    </row>
    <row r="918" spans="1:4" x14ac:dyDescent="0.25">
      <c r="A918">
        <v>916</v>
      </c>
      <c r="B918">
        <f t="shared" ca="1" si="42"/>
        <v>2</v>
      </c>
      <c r="C918">
        <f t="shared" ca="1" si="43"/>
        <v>4</v>
      </c>
      <c r="D918">
        <f t="shared" ca="1" si="44"/>
        <v>6</v>
      </c>
    </row>
    <row r="919" spans="1:4" x14ac:dyDescent="0.25">
      <c r="A919">
        <v>917</v>
      </c>
      <c r="B919">
        <f t="shared" ca="1" si="42"/>
        <v>2</v>
      </c>
      <c r="C919">
        <f t="shared" ca="1" si="43"/>
        <v>6</v>
      </c>
      <c r="D919">
        <f t="shared" ca="1" si="44"/>
        <v>8</v>
      </c>
    </row>
    <row r="920" spans="1:4" x14ac:dyDescent="0.25">
      <c r="A920">
        <v>918</v>
      </c>
      <c r="B920">
        <f t="shared" ca="1" si="42"/>
        <v>2</v>
      </c>
      <c r="C920">
        <f t="shared" ca="1" si="43"/>
        <v>6</v>
      </c>
      <c r="D920">
        <f t="shared" ca="1" si="44"/>
        <v>8</v>
      </c>
    </row>
    <row r="921" spans="1:4" x14ac:dyDescent="0.25">
      <c r="A921">
        <v>919</v>
      </c>
      <c r="B921">
        <f t="shared" ca="1" si="42"/>
        <v>6</v>
      </c>
      <c r="C921">
        <f t="shared" ca="1" si="43"/>
        <v>3</v>
      </c>
      <c r="D921">
        <f t="shared" ca="1" si="44"/>
        <v>9</v>
      </c>
    </row>
    <row r="922" spans="1:4" x14ac:dyDescent="0.25">
      <c r="A922">
        <v>920</v>
      </c>
      <c r="B922">
        <f t="shared" ca="1" si="42"/>
        <v>5</v>
      </c>
      <c r="C922">
        <f t="shared" ca="1" si="43"/>
        <v>5</v>
      </c>
      <c r="D922">
        <f t="shared" ca="1" si="44"/>
        <v>10</v>
      </c>
    </row>
    <row r="923" spans="1:4" x14ac:dyDescent="0.25">
      <c r="A923">
        <v>921</v>
      </c>
      <c r="B923">
        <f t="shared" ca="1" si="42"/>
        <v>4</v>
      </c>
      <c r="C923">
        <f t="shared" ca="1" si="43"/>
        <v>3</v>
      </c>
      <c r="D923">
        <f t="shared" ca="1" si="44"/>
        <v>7</v>
      </c>
    </row>
    <row r="924" spans="1:4" x14ac:dyDescent="0.25">
      <c r="A924">
        <v>922</v>
      </c>
      <c r="B924">
        <f t="shared" ca="1" si="42"/>
        <v>2</v>
      </c>
      <c r="C924">
        <f t="shared" ca="1" si="43"/>
        <v>3</v>
      </c>
      <c r="D924">
        <f t="shared" ca="1" si="44"/>
        <v>5</v>
      </c>
    </row>
    <row r="925" spans="1:4" x14ac:dyDescent="0.25">
      <c r="A925">
        <v>923</v>
      </c>
      <c r="B925">
        <f t="shared" ca="1" si="42"/>
        <v>4</v>
      </c>
      <c r="C925">
        <f t="shared" ca="1" si="43"/>
        <v>2</v>
      </c>
      <c r="D925">
        <f t="shared" ca="1" si="44"/>
        <v>6</v>
      </c>
    </row>
    <row r="926" spans="1:4" x14ac:dyDescent="0.25">
      <c r="A926">
        <v>924</v>
      </c>
      <c r="B926">
        <f t="shared" ca="1" si="42"/>
        <v>5</v>
      </c>
      <c r="C926">
        <f t="shared" ca="1" si="43"/>
        <v>5</v>
      </c>
      <c r="D926">
        <f t="shared" ca="1" si="44"/>
        <v>10</v>
      </c>
    </row>
    <row r="927" spans="1:4" x14ac:dyDescent="0.25">
      <c r="A927">
        <v>925</v>
      </c>
      <c r="B927">
        <f t="shared" ca="1" si="42"/>
        <v>5</v>
      </c>
      <c r="C927">
        <f t="shared" ca="1" si="43"/>
        <v>1</v>
      </c>
      <c r="D927">
        <f t="shared" ca="1" si="44"/>
        <v>6</v>
      </c>
    </row>
    <row r="928" spans="1:4" x14ac:dyDescent="0.25">
      <c r="A928">
        <v>926</v>
      </c>
      <c r="B928">
        <f t="shared" ca="1" si="42"/>
        <v>6</v>
      </c>
      <c r="C928">
        <f t="shared" ca="1" si="43"/>
        <v>4</v>
      </c>
      <c r="D928">
        <f t="shared" ca="1" si="44"/>
        <v>10</v>
      </c>
    </row>
    <row r="929" spans="1:4" x14ac:dyDescent="0.25">
      <c r="A929">
        <v>927</v>
      </c>
      <c r="B929">
        <f t="shared" ca="1" si="42"/>
        <v>3</v>
      </c>
      <c r="C929">
        <f t="shared" ca="1" si="43"/>
        <v>5</v>
      </c>
      <c r="D929">
        <f t="shared" ca="1" si="44"/>
        <v>8</v>
      </c>
    </row>
    <row r="930" spans="1:4" x14ac:dyDescent="0.25">
      <c r="A930">
        <v>928</v>
      </c>
      <c r="B930">
        <f t="shared" ca="1" si="42"/>
        <v>4</v>
      </c>
      <c r="C930">
        <f t="shared" ca="1" si="43"/>
        <v>6</v>
      </c>
      <c r="D930">
        <f t="shared" ca="1" si="44"/>
        <v>10</v>
      </c>
    </row>
    <row r="931" spans="1:4" x14ac:dyDescent="0.25">
      <c r="A931">
        <v>929</v>
      </c>
      <c r="B931">
        <f t="shared" ca="1" si="42"/>
        <v>5</v>
      </c>
      <c r="C931">
        <f t="shared" ca="1" si="43"/>
        <v>4</v>
      </c>
      <c r="D931">
        <f t="shared" ca="1" si="44"/>
        <v>9</v>
      </c>
    </row>
    <row r="932" spans="1:4" x14ac:dyDescent="0.25">
      <c r="A932">
        <v>930</v>
      </c>
      <c r="B932">
        <f t="shared" ca="1" si="42"/>
        <v>1</v>
      </c>
      <c r="C932">
        <f t="shared" ca="1" si="43"/>
        <v>6</v>
      </c>
      <c r="D932">
        <f t="shared" ca="1" si="44"/>
        <v>7</v>
      </c>
    </row>
    <row r="933" spans="1:4" x14ac:dyDescent="0.25">
      <c r="A933">
        <v>931</v>
      </c>
      <c r="B933">
        <f t="shared" ca="1" si="42"/>
        <v>6</v>
      </c>
      <c r="C933">
        <f t="shared" ca="1" si="43"/>
        <v>4</v>
      </c>
      <c r="D933">
        <f t="shared" ca="1" si="44"/>
        <v>10</v>
      </c>
    </row>
    <row r="934" spans="1:4" x14ac:dyDescent="0.25">
      <c r="A934">
        <v>932</v>
      </c>
      <c r="B934">
        <f t="shared" ca="1" si="42"/>
        <v>2</v>
      </c>
      <c r="C934">
        <f t="shared" ca="1" si="43"/>
        <v>4</v>
      </c>
      <c r="D934">
        <f t="shared" ca="1" si="44"/>
        <v>6</v>
      </c>
    </row>
    <row r="935" spans="1:4" x14ac:dyDescent="0.25">
      <c r="A935">
        <v>933</v>
      </c>
      <c r="B935">
        <f t="shared" ca="1" si="42"/>
        <v>6</v>
      </c>
      <c r="C935">
        <f t="shared" ca="1" si="43"/>
        <v>6</v>
      </c>
      <c r="D935">
        <f t="shared" ca="1" si="44"/>
        <v>12</v>
      </c>
    </row>
    <row r="936" spans="1:4" x14ac:dyDescent="0.25">
      <c r="A936">
        <v>934</v>
      </c>
      <c r="B936">
        <f t="shared" ca="1" si="42"/>
        <v>5</v>
      </c>
      <c r="C936">
        <f t="shared" ca="1" si="43"/>
        <v>1</v>
      </c>
      <c r="D936">
        <f t="shared" ca="1" si="44"/>
        <v>6</v>
      </c>
    </row>
    <row r="937" spans="1:4" x14ac:dyDescent="0.25">
      <c r="A937">
        <v>935</v>
      </c>
      <c r="B937">
        <f t="shared" ca="1" si="42"/>
        <v>1</v>
      </c>
      <c r="C937">
        <f t="shared" ca="1" si="43"/>
        <v>1</v>
      </c>
      <c r="D937">
        <f t="shared" ca="1" si="44"/>
        <v>2</v>
      </c>
    </row>
    <row r="938" spans="1:4" x14ac:dyDescent="0.25">
      <c r="A938">
        <v>936</v>
      </c>
      <c r="B938">
        <f t="shared" ca="1" si="42"/>
        <v>4</v>
      </c>
      <c r="C938">
        <f t="shared" ca="1" si="43"/>
        <v>6</v>
      </c>
      <c r="D938">
        <f t="shared" ca="1" si="44"/>
        <v>10</v>
      </c>
    </row>
    <row r="939" spans="1:4" x14ac:dyDescent="0.25">
      <c r="A939">
        <v>937</v>
      </c>
      <c r="B939">
        <f t="shared" ca="1" si="42"/>
        <v>5</v>
      </c>
      <c r="C939">
        <f t="shared" ca="1" si="43"/>
        <v>5</v>
      </c>
      <c r="D939">
        <f t="shared" ca="1" si="44"/>
        <v>10</v>
      </c>
    </row>
    <row r="940" spans="1:4" x14ac:dyDescent="0.25">
      <c r="A940">
        <v>938</v>
      </c>
      <c r="B940">
        <f t="shared" ca="1" si="42"/>
        <v>6</v>
      </c>
      <c r="C940">
        <f t="shared" ca="1" si="43"/>
        <v>6</v>
      </c>
      <c r="D940">
        <f t="shared" ca="1" si="44"/>
        <v>12</v>
      </c>
    </row>
    <row r="941" spans="1:4" x14ac:dyDescent="0.25">
      <c r="A941">
        <v>939</v>
      </c>
      <c r="B941">
        <f t="shared" ca="1" si="42"/>
        <v>5</v>
      </c>
      <c r="C941">
        <f t="shared" ca="1" si="43"/>
        <v>6</v>
      </c>
      <c r="D941">
        <f t="shared" ca="1" si="44"/>
        <v>11</v>
      </c>
    </row>
    <row r="942" spans="1:4" x14ac:dyDescent="0.25">
      <c r="A942">
        <v>940</v>
      </c>
      <c r="B942">
        <f t="shared" ca="1" si="42"/>
        <v>2</v>
      </c>
      <c r="C942">
        <f t="shared" ca="1" si="43"/>
        <v>3</v>
      </c>
      <c r="D942">
        <f t="shared" ca="1" si="44"/>
        <v>5</v>
      </c>
    </row>
    <row r="943" spans="1:4" x14ac:dyDescent="0.25">
      <c r="A943">
        <v>941</v>
      </c>
      <c r="B943">
        <f t="shared" ca="1" si="42"/>
        <v>4</v>
      </c>
      <c r="C943">
        <f t="shared" ca="1" si="43"/>
        <v>6</v>
      </c>
      <c r="D943">
        <f t="shared" ca="1" si="44"/>
        <v>10</v>
      </c>
    </row>
    <row r="944" spans="1:4" x14ac:dyDescent="0.25">
      <c r="A944">
        <v>942</v>
      </c>
      <c r="B944">
        <f t="shared" ca="1" si="42"/>
        <v>4</v>
      </c>
      <c r="C944">
        <f t="shared" ca="1" si="43"/>
        <v>3</v>
      </c>
      <c r="D944">
        <f t="shared" ca="1" si="44"/>
        <v>7</v>
      </c>
    </row>
    <row r="945" spans="1:4" x14ac:dyDescent="0.25">
      <c r="A945">
        <v>943</v>
      </c>
      <c r="B945">
        <f t="shared" ca="1" si="42"/>
        <v>4</v>
      </c>
      <c r="C945">
        <f t="shared" ca="1" si="43"/>
        <v>4</v>
      </c>
      <c r="D945">
        <f t="shared" ca="1" si="44"/>
        <v>8</v>
      </c>
    </row>
    <row r="946" spans="1:4" x14ac:dyDescent="0.25">
      <c r="A946">
        <v>944</v>
      </c>
      <c r="B946">
        <f t="shared" ca="1" si="42"/>
        <v>4</v>
      </c>
      <c r="C946">
        <f t="shared" ca="1" si="43"/>
        <v>4</v>
      </c>
      <c r="D946">
        <f t="shared" ca="1" si="44"/>
        <v>8</v>
      </c>
    </row>
    <row r="947" spans="1:4" x14ac:dyDescent="0.25">
      <c r="A947">
        <v>945</v>
      </c>
      <c r="B947">
        <f t="shared" ca="1" si="42"/>
        <v>4</v>
      </c>
      <c r="C947">
        <f t="shared" ca="1" si="43"/>
        <v>2</v>
      </c>
      <c r="D947">
        <f t="shared" ca="1" si="44"/>
        <v>6</v>
      </c>
    </row>
    <row r="948" spans="1:4" x14ac:dyDescent="0.25">
      <c r="A948">
        <v>946</v>
      </c>
      <c r="B948">
        <f t="shared" ca="1" si="42"/>
        <v>6</v>
      </c>
      <c r="C948">
        <f t="shared" ca="1" si="43"/>
        <v>5</v>
      </c>
      <c r="D948">
        <f t="shared" ca="1" si="44"/>
        <v>11</v>
      </c>
    </row>
    <row r="949" spans="1:4" x14ac:dyDescent="0.25">
      <c r="A949">
        <v>947</v>
      </c>
      <c r="B949">
        <f t="shared" ca="1" si="42"/>
        <v>2</v>
      </c>
      <c r="C949">
        <f t="shared" ca="1" si="43"/>
        <v>6</v>
      </c>
      <c r="D949">
        <f t="shared" ca="1" si="44"/>
        <v>8</v>
      </c>
    </row>
    <row r="950" spans="1:4" x14ac:dyDescent="0.25">
      <c r="A950">
        <v>948</v>
      </c>
      <c r="B950">
        <f t="shared" ca="1" si="42"/>
        <v>1</v>
      </c>
      <c r="C950">
        <f t="shared" ca="1" si="43"/>
        <v>5</v>
      </c>
      <c r="D950">
        <f t="shared" ca="1" si="44"/>
        <v>6</v>
      </c>
    </row>
    <row r="951" spans="1:4" x14ac:dyDescent="0.25">
      <c r="A951">
        <v>949</v>
      </c>
      <c r="B951">
        <f t="shared" ca="1" si="42"/>
        <v>6</v>
      </c>
      <c r="C951">
        <f t="shared" ca="1" si="43"/>
        <v>3</v>
      </c>
      <c r="D951">
        <f t="shared" ca="1" si="44"/>
        <v>9</v>
      </c>
    </row>
    <row r="952" spans="1:4" x14ac:dyDescent="0.25">
      <c r="A952">
        <v>950</v>
      </c>
      <c r="B952">
        <f t="shared" ca="1" si="42"/>
        <v>2</v>
      </c>
      <c r="C952">
        <f t="shared" ca="1" si="43"/>
        <v>4</v>
      </c>
      <c r="D952">
        <f t="shared" ca="1" si="44"/>
        <v>6</v>
      </c>
    </row>
    <row r="953" spans="1:4" x14ac:dyDescent="0.25">
      <c r="A953">
        <v>951</v>
      </c>
      <c r="B953">
        <f t="shared" ca="1" si="42"/>
        <v>4</v>
      </c>
      <c r="C953">
        <f t="shared" ca="1" si="43"/>
        <v>5</v>
      </c>
      <c r="D953">
        <f t="shared" ca="1" si="44"/>
        <v>9</v>
      </c>
    </row>
    <row r="954" spans="1:4" x14ac:dyDescent="0.25">
      <c r="A954">
        <v>952</v>
      </c>
      <c r="B954">
        <f t="shared" ca="1" si="42"/>
        <v>5</v>
      </c>
      <c r="C954">
        <f t="shared" ca="1" si="43"/>
        <v>3</v>
      </c>
      <c r="D954">
        <f t="shared" ca="1" si="44"/>
        <v>8</v>
      </c>
    </row>
    <row r="955" spans="1:4" x14ac:dyDescent="0.25">
      <c r="A955">
        <v>953</v>
      </c>
      <c r="B955">
        <f t="shared" ca="1" si="42"/>
        <v>1</v>
      </c>
      <c r="C955">
        <f t="shared" ca="1" si="43"/>
        <v>5</v>
      </c>
      <c r="D955">
        <f t="shared" ca="1" si="44"/>
        <v>6</v>
      </c>
    </row>
    <row r="956" spans="1:4" x14ac:dyDescent="0.25">
      <c r="A956">
        <v>954</v>
      </c>
      <c r="B956">
        <f t="shared" ca="1" si="42"/>
        <v>1</v>
      </c>
      <c r="C956">
        <f t="shared" ca="1" si="43"/>
        <v>5</v>
      </c>
      <c r="D956">
        <f t="shared" ca="1" si="44"/>
        <v>6</v>
      </c>
    </row>
    <row r="957" spans="1:4" x14ac:dyDescent="0.25">
      <c r="A957">
        <v>955</v>
      </c>
      <c r="B957">
        <f t="shared" ca="1" si="42"/>
        <v>4</v>
      </c>
      <c r="C957">
        <f t="shared" ca="1" si="43"/>
        <v>6</v>
      </c>
      <c r="D957">
        <f t="shared" ca="1" si="44"/>
        <v>10</v>
      </c>
    </row>
    <row r="958" spans="1:4" x14ac:dyDescent="0.25">
      <c r="A958">
        <v>956</v>
      </c>
      <c r="B958">
        <f t="shared" ca="1" si="42"/>
        <v>1</v>
      </c>
      <c r="C958">
        <f t="shared" ca="1" si="43"/>
        <v>6</v>
      </c>
      <c r="D958">
        <f t="shared" ca="1" si="44"/>
        <v>7</v>
      </c>
    </row>
    <row r="959" spans="1:4" x14ac:dyDescent="0.25">
      <c r="A959">
        <v>957</v>
      </c>
      <c r="B959">
        <f t="shared" ca="1" si="42"/>
        <v>6</v>
      </c>
      <c r="C959">
        <f t="shared" ca="1" si="43"/>
        <v>2</v>
      </c>
      <c r="D959">
        <f t="shared" ca="1" si="44"/>
        <v>8</v>
      </c>
    </row>
    <row r="960" spans="1:4" x14ac:dyDescent="0.25">
      <c r="A960">
        <v>958</v>
      </c>
      <c r="B960">
        <f t="shared" ca="1" si="42"/>
        <v>3</v>
      </c>
      <c r="C960">
        <f t="shared" ca="1" si="43"/>
        <v>3</v>
      </c>
      <c r="D960">
        <f t="shared" ca="1" si="44"/>
        <v>6</v>
      </c>
    </row>
    <row r="961" spans="1:4" x14ac:dyDescent="0.25">
      <c r="A961">
        <v>959</v>
      </c>
      <c r="B961">
        <f t="shared" ca="1" si="42"/>
        <v>4</v>
      </c>
      <c r="C961">
        <f t="shared" ca="1" si="43"/>
        <v>1</v>
      </c>
      <c r="D961">
        <f t="shared" ca="1" si="44"/>
        <v>5</v>
      </c>
    </row>
    <row r="962" spans="1:4" x14ac:dyDescent="0.25">
      <c r="A962">
        <v>960</v>
      </c>
      <c r="B962">
        <f t="shared" ca="1" si="42"/>
        <v>4</v>
      </c>
      <c r="C962">
        <f t="shared" ca="1" si="43"/>
        <v>6</v>
      </c>
      <c r="D962">
        <f t="shared" ca="1" si="44"/>
        <v>10</v>
      </c>
    </row>
    <row r="963" spans="1:4" x14ac:dyDescent="0.25">
      <c r="A963">
        <v>961</v>
      </c>
      <c r="B963">
        <f t="shared" ca="1" si="42"/>
        <v>2</v>
      </c>
      <c r="C963">
        <f t="shared" ca="1" si="43"/>
        <v>6</v>
      </c>
      <c r="D963">
        <f t="shared" ca="1" si="44"/>
        <v>8</v>
      </c>
    </row>
    <row r="964" spans="1:4" x14ac:dyDescent="0.25">
      <c r="A964">
        <v>962</v>
      </c>
      <c r="B964">
        <f t="shared" ref="B964:B1002" ca="1" si="45">VLOOKUP(RAND(),$G$3:$I$8,3)</f>
        <v>1</v>
      </c>
      <c r="C964">
        <f t="shared" ref="C964:C1002" ca="1" si="46">VLOOKUP(RAND(), $G$3:$I$8, 3)</f>
        <v>5</v>
      </c>
      <c r="D964">
        <f t="shared" ref="D964:D1002" ca="1" si="47">B964+C964</f>
        <v>6</v>
      </c>
    </row>
    <row r="965" spans="1:4" x14ac:dyDescent="0.25">
      <c r="A965">
        <v>963</v>
      </c>
      <c r="B965">
        <f t="shared" ca="1" si="45"/>
        <v>2</v>
      </c>
      <c r="C965">
        <f t="shared" ca="1" si="46"/>
        <v>1</v>
      </c>
      <c r="D965">
        <f t="shared" ca="1" si="47"/>
        <v>3</v>
      </c>
    </row>
    <row r="966" spans="1:4" x14ac:dyDescent="0.25">
      <c r="A966">
        <v>964</v>
      </c>
      <c r="B966">
        <f t="shared" ca="1" si="45"/>
        <v>6</v>
      </c>
      <c r="C966">
        <f t="shared" ca="1" si="46"/>
        <v>1</v>
      </c>
      <c r="D966">
        <f t="shared" ca="1" si="47"/>
        <v>7</v>
      </c>
    </row>
    <row r="967" spans="1:4" x14ac:dyDescent="0.25">
      <c r="A967">
        <v>965</v>
      </c>
      <c r="B967">
        <f t="shared" ca="1" si="45"/>
        <v>4</v>
      </c>
      <c r="C967">
        <f t="shared" ca="1" si="46"/>
        <v>4</v>
      </c>
      <c r="D967">
        <f t="shared" ca="1" si="47"/>
        <v>8</v>
      </c>
    </row>
    <row r="968" spans="1:4" x14ac:dyDescent="0.25">
      <c r="A968">
        <v>966</v>
      </c>
      <c r="B968">
        <f t="shared" ca="1" si="45"/>
        <v>2</v>
      </c>
      <c r="C968">
        <f t="shared" ca="1" si="46"/>
        <v>3</v>
      </c>
      <c r="D968">
        <f t="shared" ca="1" si="47"/>
        <v>5</v>
      </c>
    </row>
    <row r="969" spans="1:4" x14ac:dyDescent="0.25">
      <c r="A969">
        <v>967</v>
      </c>
      <c r="B969">
        <f t="shared" ca="1" si="45"/>
        <v>1</v>
      </c>
      <c r="C969">
        <f t="shared" ca="1" si="46"/>
        <v>5</v>
      </c>
      <c r="D969">
        <f t="shared" ca="1" si="47"/>
        <v>6</v>
      </c>
    </row>
    <row r="970" spans="1:4" x14ac:dyDescent="0.25">
      <c r="A970">
        <v>968</v>
      </c>
      <c r="B970">
        <f t="shared" ca="1" si="45"/>
        <v>1</v>
      </c>
      <c r="C970">
        <f t="shared" ca="1" si="46"/>
        <v>1</v>
      </c>
      <c r="D970">
        <f t="shared" ca="1" si="47"/>
        <v>2</v>
      </c>
    </row>
    <row r="971" spans="1:4" x14ac:dyDescent="0.25">
      <c r="A971">
        <v>969</v>
      </c>
      <c r="B971">
        <f t="shared" ca="1" si="45"/>
        <v>1</v>
      </c>
      <c r="C971">
        <f t="shared" ca="1" si="46"/>
        <v>4</v>
      </c>
      <c r="D971">
        <f t="shared" ca="1" si="47"/>
        <v>5</v>
      </c>
    </row>
    <row r="972" spans="1:4" x14ac:dyDescent="0.25">
      <c r="A972">
        <v>970</v>
      </c>
      <c r="B972">
        <f t="shared" ca="1" si="45"/>
        <v>5</v>
      </c>
      <c r="C972">
        <f t="shared" ca="1" si="46"/>
        <v>1</v>
      </c>
      <c r="D972">
        <f t="shared" ca="1" si="47"/>
        <v>6</v>
      </c>
    </row>
    <row r="973" spans="1:4" x14ac:dyDescent="0.25">
      <c r="A973">
        <v>971</v>
      </c>
      <c r="B973">
        <f t="shared" ca="1" si="45"/>
        <v>2</v>
      </c>
      <c r="C973">
        <f t="shared" ca="1" si="46"/>
        <v>2</v>
      </c>
      <c r="D973">
        <f t="shared" ca="1" si="47"/>
        <v>4</v>
      </c>
    </row>
    <row r="974" spans="1:4" x14ac:dyDescent="0.25">
      <c r="A974">
        <v>972</v>
      </c>
      <c r="B974">
        <f t="shared" ca="1" si="45"/>
        <v>1</v>
      </c>
      <c r="C974">
        <f t="shared" ca="1" si="46"/>
        <v>6</v>
      </c>
      <c r="D974">
        <f t="shared" ca="1" si="47"/>
        <v>7</v>
      </c>
    </row>
    <row r="975" spans="1:4" x14ac:dyDescent="0.25">
      <c r="A975">
        <v>973</v>
      </c>
      <c r="B975">
        <f t="shared" ca="1" si="45"/>
        <v>3</v>
      </c>
      <c r="C975">
        <f t="shared" ca="1" si="46"/>
        <v>3</v>
      </c>
      <c r="D975">
        <f t="shared" ca="1" si="47"/>
        <v>6</v>
      </c>
    </row>
    <row r="976" spans="1:4" x14ac:dyDescent="0.25">
      <c r="A976">
        <v>974</v>
      </c>
      <c r="B976">
        <f t="shared" ca="1" si="45"/>
        <v>2</v>
      </c>
      <c r="C976">
        <f t="shared" ca="1" si="46"/>
        <v>6</v>
      </c>
      <c r="D976">
        <f t="shared" ca="1" si="47"/>
        <v>8</v>
      </c>
    </row>
    <row r="977" spans="1:4" x14ac:dyDescent="0.25">
      <c r="A977">
        <v>975</v>
      </c>
      <c r="B977">
        <f t="shared" ca="1" si="45"/>
        <v>5</v>
      </c>
      <c r="C977">
        <f t="shared" ca="1" si="46"/>
        <v>4</v>
      </c>
      <c r="D977">
        <f t="shared" ca="1" si="47"/>
        <v>9</v>
      </c>
    </row>
    <row r="978" spans="1:4" x14ac:dyDescent="0.25">
      <c r="A978">
        <v>976</v>
      </c>
      <c r="B978">
        <f t="shared" ca="1" si="45"/>
        <v>6</v>
      </c>
      <c r="C978">
        <f t="shared" ca="1" si="46"/>
        <v>6</v>
      </c>
      <c r="D978">
        <f t="shared" ca="1" si="47"/>
        <v>12</v>
      </c>
    </row>
    <row r="979" spans="1:4" x14ac:dyDescent="0.25">
      <c r="A979">
        <v>977</v>
      </c>
      <c r="B979">
        <f t="shared" ca="1" si="45"/>
        <v>3</v>
      </c>
      <c r="C979">
        <f t="shared" ca="1" si="46"/>
        <v>4</v>
      </c>
      <c r="D979">
        <f t="shared" ca="1" si="47"/>
        <v>7</v>
      </c>
    </row>
    <row r="980" spans="1:4" x14ac:dyDescent="0.25">
      <c r="A980">
        <v>978</v>
      </c>
      <c r="B980">
        <f t="shared" ca="1" si="45"/>
        <v>5</v>
      </c>
      <c r="C980">
        <f t="shared" ca="1" si="46"/>
        <v>3</v>
      </c>
      <c r="D980">
        <f t="shared" ca="1" si="47"/>
        <v>8</v>
      </c>
    </row>
    <row r="981" spans="1:4" x14ac:dyDescent="0.25">
      <c r="A981">
        <v>979</v>
      </c>
      <c r="B981">
        <f t="shared" ca="1" si="45"/>
        <v>1</v>
      </c>
      <c r="C981">
        <f t="shared" ca="1" si="46"/>
        <v>6</v>
      </c>
      <c r="D981">
        <f t="shared" ca="1" si="47"/>
        <v>7</v>
      </c>
    </row>
    <row r="982" spans="1:4" x14ac:dyDescent="0.25">
      <c r="A982">
        <v>980</v>
      </c>
      <c r="B982">
        <f t="shared" ca="1" si="45"/>
        <v>4</v>
      </c>
      <c r="C982">
        <f t="shared" ca="1" si="46"/>
        <v>6</v>
      </c>
      <c r="D982">
        <f t="shared" ca="1" si="47"/>
        <v>10</v>
      </c>
    </row>
    <row r="983" spans="1:4" x14ac:dyDescent="0.25">
      <c r="A983">
        <v>981</v>
      </c>
      <c r="B983">
        <f t="shared" ca="1" si="45"/>
        <v>1</v>
      </c>
      <c r="C983">
        <f t="shared" ca="1" si="46"/>
        <v>6</v>
      </c>
      <c r="D983">
        <f t="shared" ca="1" si="47"/>
        <v>7</v>
      </c>
    </row>
    <row r="984" spans="1:4" x14ac:dyDescent="0.25">
      <c r="A984">
        <v>982</v>
      </c>
      <c r="B984">
        <f t="shared" ca="1" si="45"/>
        <v>3</v>
      </c>
      <c r="C984">
        <f t="shared" ca="1" si="46"/>
        <v>4</v>
      </c>
      <c r="D984">
        <f t="shared" ca="1" si="47"/>
        <v>7</v>
      </c>
    </row>
    <row r="985" spans="1:4" x14ac:dyDescent="0.25">
      <c r="A985">
        <v>983</v>
      </c>
      <c r="B985">
        <f t="shared" ca="1" si="45"/>
        <v>6</v>
      </c>
      <c r="C985">
        <f t="shared" ca="1" si="46"/>
        <v>4</v>
      </c>
      <c r="D985">
        <f t="shared" ca="1" si="47"/>
        <v>10</v>
      </c>
    </row>
    <row r="986" spans="1:4" x14ac:dyDescent="0.25">
      <c r="A986">
        <v>984</v>
      </c>
      <c r="B986">
        <f t="shared" ca="1" si="45"/>
        <v>1</v>
      </c>
      <c r="C986">
        <f t="shared" ca="1" si="46"/>
        <v>3</v>
      </c>
      <c r="D986">
        <f t="shared" ca="1" si="47"/>
        <v>4</v>
      </c>
    </row>
    <row r="987" spans="1:4" x14ac:dyDescent="0.25">
      <c r="A987">
        <v>985</v>
      </c>
      <c r="B987">
        <f t="shared" ca="1" si="45"/>
        <v>1</v>
      </c>
      <c r="C987">
        <f t="shared" ca="1" si="46"/>
        <v>5</v>
      </c>
      <c r="D987">
        <f t="shared" ca="1" si="47"/>
        <v>6</v>
      </c>
    </row>
    <row r="988" spans="1:4" x14ac:dyDescent="0.25">
      <c r="A988">
        <v>986</v>
      </c>
      <c r="B988">
        <f t="shared" ca="1" si="45"/>
        <v>4</v>
      </c>
      <c r="C988">
        <f t="shared" ca="1" si="46"/>
        <v>5</v>
      </c>
      <c r="D988">
        <f t="shared" ca="1" si="47"/>
        <v>9</v>
      </c>
    </row>
    <row r="989" spans="1:4" x14ac:dyDescent="0.25">
      <c r="A989">
        <v>987</v>
      </c>
      <c r="B989">
        <f t="shared" ca="1" si="45"/>
        <v>4</v>
      </c>
      <c r="C989">
        <f t="shared" ca="1" si="46"/>
        <v>3</v>
      </c>
      <c r="D989">
        <f t="shared" ca="1" si="47"/>
        <v>7</v>
      </c>
    </row>
    <row r="990" spans="1:4" x14ac:dyDescent="0.25">
      <c r="A990">
        <v>988</v>
      </c>
      <c r="B990">
        <f t="shared" ca="1" si="45"/>
        <v>5</v>
      </c>
      <c r="C990">
        <f t="shared" ca="1" si="46"/>
        <v>5</v>
      </c>
      <c r="D990">
        <f t="shared" ca="1" si="47"/>
        <v>10</v>
      </c>
    </row>
    <row r="991" spans="1:4" x14ac:dyDescent="0.25">
      <c r="A991">
        <v>989</v>
      </c>
      <c r="B991">
        <f t="shared" ca="1" si="45"/>
        <v>6</v>
      </c>
      <c r="C991">
        <f t="shared" ca="1" si="46"/>
        <v>1</v>
      </c>
      <c r="D991">
        <f t="shared" ca="1" si="47"/>
        <v>7</v>
      </c>
    </row>
    <row r="992" spans="1:4" x14ac:dyDescent="0.25">
      <c r="A992">
        <v>990</v>
      </c>
      <c r="B992">
        <f t="shared" ca="1" si="45"/>
        <v>3</v>
      </c>
      <c r="C992">
        <f t="shared" ca="1" si="46"/>
        <v>5</v>
      </c>
      <c r="D992">
        <f t="shared" ca="1" si="47"/>
        <v>8</v>
      </c>
    </row>
    <row r="993" spans="1:4" x14ac:dyDescent="0.25">
      <c r="A993">
        <v>991</v>
      </c>
      <c r="B993">
        <f t="shared" ca="1" si="45"/>
        <v>5</v>
      </c>
      <c r="C993">
        <f t="shared" ca="1" si="46"/>
        <v>3</v>
      </c>
      <c r="D993">
        <f t="shared" ca="1" si="47"/>
        <v>8</v>
      </c>
    </row>
    <row r="994" spans="1:4" x14ac:dyDescent="0.25">
      <c r="A994">
        <v>992</v>
      </c>
      <c r="B994">
        <f t="shared" ca="1" si="45"/>
        <v>5</v>
      </c>
      <c r="C994">
        <f t="shared" ca="1" si="46"/>
        <v>4</v>
      </c>
      <c r="D994">
        <f t="shared" ca="1" si="47"/>
        <v>9</v>
      </c>
    </row>
    <row r="995" spans="1:4" x14ac:dyDescent="0.25">
      <c r="A995">
        <v>993</v>
      </c>
      <c r="B995">
        <f t="shared" ca="1" si="45"/>
        <v>4</v>
      </c>
      <c r="C995">
        <f t="shared" ca="1" si="46"/>
        <v>4</v>
      </c>
      <c r="D995">
        <f t="shared" ca="1" si="47"/>
        <v>8</v>
      </c>
    </row>
    <row r="996" spans="1:4" x14ac:dyDescent="0.25">
      <c r="A996">
        <v>994</v>
      </c>
      <c r="B996">
        <f t="shared" ca="1" si="45"/>
        <v>1</v>
      </c>
      <c r="C996">
        <f t="shared" ca="1" si="46"/>
        <v>1</v>
      </c>
      <c r="D996">
        <f t="shared" ca="1" si="47"/>
        <v>2</v>
      </c>
    </row>
    <row r="997" spans="1:4" x14ac:dyDescent="0.25">
      <c r="A997">
        <v>995</v>
      </c>
      <c r="B997">
        <f t="shared" ca="1" si="45"/>
        <v>5</v>
      </c>
      <c r="C997">
        <f t="shared" ca="1" si="46"/>
        <v>2</v>
      </c>
      <c r="D997">
        <f t="shared" ca="1" si="47"/>
        <v>7</v>
      </c>
    </row>
    <row r="998" spans="1:4" x14ac:dyDescent="0.25">
      <c r="A998">
        <v>996</v>
      </c>
      <c r="B998">
        <f t="shared" ca="1" si="45"/>
        <v>6</v>
      </c>
      <c r="C998">
        <f t="shared" ca="1" si="46"/>
        <v>6</v>
      </c>
      <c r="D998">
        <f t="shared" ca="1" si="47"/>
        <v>12</v>
      </c>
    </row>
    <row r="999" spans="1:4" x14ac:dyDescent="0.25">
      <c r="A999">
        <v>997</v>
      </c>
      <c r="B999">
        <f t="shared" ca="1" si="45"/>
        <v>6</v>
      </c>
      <c r="C999">
        <f t="shared" ca="1" si="46"/>
        <v>1</v>
      </c>
      <c r="D999">
        <f t="shared" ca="1" si="47"/>
        <v>7</v>
      </c>
    </row>
    <row r="1000" spans="1:4" x14ac:dyDescent="0.25">
      <c r="A1000">
        <v>998</v>
      </c>
      <c r="B1000">
        <f t="shared" ca="1" si="45"/>
        <v>3</v>
      </c>
      <c r="C1000">
        <f t="shared" ca="1" si="46"/>
        <v>6</v>
      </c>
      <c r="D1000">
        <f t="shared" ca="1" si="47"/>
        <v>9</v>
      </c>
    </row>
    <row r="1001" spans="1:4" x14ac:dyDescent="0.25">
      <c r="A1001">
        <v>999</v>
      </c>
      <c r="B1001">
        <f t="shared" ca="1" si="45"/>
        <v>4</v>
      </c>
      <c r="C1001">
        <f t="shared" ca="1" si="46"/>
        <v>5</v>
      </c>
      <c r="D1001">
        <f t="shared" ca="1" si="47"/>
        <v>9</v>
      </c>
    </row>
    <row r="1002" spans="1:4" x14ac:dyDescent="0.25">
      <c r="A1002">
        <v>1000</v>
      </c>
      <c r="B1002">
        <f t="shared" ca="1" si="45"/>
        <v>5</v>
      </c>
      <c r="C1002">
        <f t="shared" ca="1" si="46"/>
        <v>3</v>
      </c>
      <c r="D1002">
        <f t="shared" ca="1" si="47"/>
        <v>8</v>
      </c>
    </row>
  </sheetData>
  <mergeCells count="1">
    <mergeCell ref="G12:H12"/>
  </mergeCells>
  <pageMargins left="0.70078740157480324" right="0.70078740157480324" top="0.75196850393700787" bottom="0.75196850393700787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5E236-7188-4DBB-9A65-58E5145AA9F8}">
  <dimension ref="A3:G1003"/>
  <sheetViews>
    <sheetView workbookViewId="0">
      <selection activeCell="F1003" sqref="F1003"/>
    </sheetView>
  </sheetViews>
  <sheetFormatPr defaultRowHeight="15" x14ac:dyDescent="0.25"/>
  <cols>
    <col min="1" max="1" width="13.85546875" customWidth="1"/>
    <col min="2" max="2" width="16.85546875" customWidth="1"/>
    <col min="5" max="5" width="14.42578125" customWidth="1"/>
    <col min="6" max="6" width="17.28515625" customWidth="1"/>
    <col min="7" max="7" width="14.85546875" customWidth="1"/>
    <col min="8" max="8" width="11.5703125" customWidth="1"/>
  </cols>
  <sheetData>
    <row r="3" spans="1:7" ht="21" x14ac:dyDescent="0.35">
      <c r="A3" s="168" t="s">
        <v>120</v>
      </c>
      <c r="B3" s="169">
        <v>100000</v>
      </c>
      <c r="D3" s="170" t="s">
        <v>158</v>
      </c>
      <c r="E3" s="171" t="s">
        <v>159</v>
      </c>
      <c r="F3" s="171" t="s">
        <v>160</v>
      </c>
      <c r="G3" s="171" t="s">
        <v>64</v>
      </c>
    </row>
    <row r="4" spans="1:7" x14ac:dyDescent="0.25">
      <c r="A4" s="168" t="s">
        <v>161</v>
      </c>
      <c r="B4" s="169">
        <v>150000</v>
      </c>
      <c r="D4" s="172">
        <v>1</v>
      </c>
      <c r="E4" s="173">
        <f ca="1">$B$3+($B$4-$B$3)*RAND()</f>
        <v>145343.06050991855</v>
      </c>
      <c r="F4" s="173">
        <f ca="1">$B$3+($B$4-$B$3)*RAND()</f>
        <v>100384.27938421824</v>
      </c>
      <c r="G4" s="173">
        <f ca="1">$B$5-MIN(E4:F4)</f>
        <v>59615.720615781756</v>
      </c>
    </row>
    <row r="5" spans="1:7" x14ac:dyDescent="0.25">
      <c r="A5" s="168" t="s">
        <v>162</v>
      </c>
      <c r="B5" s="169">
        <v>160000</v>
      </c>
      <c r="D5" s="172">
        <v>2</v>
      </c>
      <c r="E5" s="173">
        <f t="shared" ref="E5:F68" ca="1" si="0">$B$3+($B$4-$B$3)*RAND()</f>
        <v>135929.40711495397</v>
      </c>
      <c r="F5" s="173">
        <f t="shared" ca="1" si="0"/>
        <v>143595.51079667703</v>
      </c>
      <c r="G5" s="173">
        <f t="shared" ref="G5:G68" ca="1" si="1">$B$5-MIN(E5:F5)</f>
        <v>24070.592885046033</v>
      </c>
    </row>
    <row r="6" spans="1:7" x14ac:dyDescent="0.25">
      <c r="D6" s="172">
        <v>3</v>
      </c>
      <c r="E6" s="173">
        <f t="shared" ca="1" si="0"/>
        <v>110525.17519087669</v>
      </c>
      <c r="F6" s="173">
        <f t="shared" ca="1" si="0"/>
        <v>128968.09620403391</v>
      </c>
      <c r="G6" s="173">
        <f t="shared" ca="1" si="1"/>
        <v>49474.824809123311</v>
      </c>
    </row>
    <row r="7" spans="1:7" x14ac:dyDescent="0.25">
      <c r="A7" s="164" t="s">
        <v>132</v>
      </c>
      <c r="D7" s="172">
        <v>4</v>
      </c>
      <c r="E7" s="173">
        <f t="shared" ca="1" si="0"/>
        <v>138374.66467219335</v>
      </c>
      <c r="F7" s="173">
        <f t="shared" ca="1" si="0"/>
        <v>103978.44801801226</v>
      </c>
      <c r="G7" s="173">
        <f t="shared" ca="1" si="1"/>
        <v>56021.551981987737</v>
      </c>
    </row>
    <row r="8" spans="1:7" x14ac:dyDescent="0.25">
      <c r="A8" s="168"/>
      <c r="D8" s="172">
        <v>5</v>
      </c>
      <c r="E8" s="173">
        <f ca="1">$B$3+($B$4-$B$3)*RAND()</f>
        <v>121397.89140930917</v>
      </c>
      <c r="F8" s="173">
        <f t="shared" ca="1" si="0"/>
        <v>102680.06565353755</v>
      </c>
      <c r="G8" s="173">
        <f t="shared" ca="1" si="1"/>
        <v>57319.934346462454</v>
      </c>
    </row>
    <row r="9" spans="1:7" x14ac:dyDescent="0.25">
      <c r="A9" s="168" t="s">
        <v>103</v>
      </c>
      <c r="B9" s="174">
        <f ca="1">MAX(G4:G1003)</f>
        <v>59991.813942990761</v>
      </c>
      <c r="D9" s="172">
        <v>6</v>
      </c>
      <c r="E9" s="173">
        <f t="shared" ca="1" si="0"/>
        <v>133189.00986872002</v>
      </c>
      <c r="F9" s="173">
        <f t="shared" ca="1" si="0"/>
        <v>145185.79720172647</v>
      </c>
      <c r="G9" s="173">
        <f t="shared" ca="1" si="1"/>
        <v>26810.990131279978</v>
      </c>
    </row>
    <row r="10" spans="1:7" x14ac:dyDescent="0.25">
      <c r="D10" s="172">
        <v>7</v>
      </c>
      <c r="E10" s="173">
        <f t="shared" ca="1" si="0"/>
        <v>143165.55857354237</v>
      </c>
      <c r="F10" s="173">
        <f t="shared" ca="1" si="0"/>
        <v>132470.67649523189</v>
      </c>
      <c r="G10" s="173">
        <f t="shared" ca="1" si="1"/>
        <v>27529.323504768108</v>
      </c>
    </row>
    <row r="11" spans="1:7" x14ac:dyDescent="0.25">
      <c r="D11" s="172">
        <v>8</v>
      </c>
      <c r="E11" s="173">
        <f t="shared" ca="1" si="0"/>
        <v>139066.9716824994</v>
      </c>
      <c r="F11" s="173">
        <f t="shared" ca="1" si="0"/>
        <v>117739.09375019258</v>
      </c>
      <c r="G11" s="173">
        <f t="shared" ca="1" si="1"/>
        <v>42260.90624980742</v>
      </c>
    </row>
    <row r="12" spans="1:7" x14ac:dyDescent="0.25">
      <c r="D12" s="172">
        <v>9</v>
      </c>
      <c r="E12" s="173">
        <f t="shared" ca="1" si="0"/>
        <v>114034.69737294746</v>
      </c>
      <c r="F12" s="173">
        <f t="shared" ca="1" si="0"/>
        <v>143840.60785806688</v>
      </c>
      <c r="G12" s="173">
        <f t="shared" ca="1" si="1"/>
        <v>45965.302627052544</v>
      </c>
    </row>
    <row r="13" spans="1:7" x14ac:dyDescent="0.25">
      <c r="D13" s="172">
        <v>10</v>
      </c>
      <c r="E13" s="173">
        <f t="shared" ca="1" si="0"/>
        <v>125263.86066181457</v>
      </c>
      <c r="F13" s="173">
        <f t="shared" ca="1" si="0"/>
        <v>148757.18131950381</v>
      </c>
      <c r="G13" s="173">
        <f t="shared" ca="1" si="1"/>
        <v>34736.139338185429</v>
      </c>
    </row>
    <row r="14" spans="1:7" x14ac:dyDescent="0.25">
      <c r="D14" s="172">
        <v>11</v>
      </c>
      <c r="E14" s="173">
        <f t="shared" ca="1" si="0"/>
        <v>148523.30262853496</v>
      </c>
      <c r="F14" s="173">
        <f t="shared" ca="1" si="0"/>
        <v>130921.61423430598</v>
      </c>
      <c r="G14" s="173">
        <f t="shared" ca="1" si="1"/>
        <v>29078.385765694024</v>
      </c>
    </row>
    <row r="15" spans="1:7" x14ac:dyDescent="0.25">
      <c r="D15" s="172">
        <v>12</v>
      </c>
      <c r="E15" s="173">
        <f t="shared" ca="1" si="0"/>
        <v>111712.85127962632</v>
      </c>
      <c r="F15" s="173">
        <f t="shared" ca="1" si="0"/>
        <v>140253.7986254507</v>
      </c>
      <c r="G15" s="173">
        <f t="shared" ca="1" si="1"/>
        <v>48287.148720373676</v>
      </c>
    </row>
    <row r="16" spans="1:7" x14ac:dyDescent="0.25">
      <c r="D16" s="172">
        <v>13</v>
      </c>
      <c r="E16" s="173">
        <f t="shared" ca="1" si="0"/>
        <v>118524.26213024762</v>
      </c>
      <c r="F16" s="173">
        <f t="shared" ca="1" si="0"/>
        <v>117829.68830481739</v>
      </c>
      <c r="G16" s="173">
        <f t="shared" ca="1" si="1"/>
        <v>42170.311695182609</v>
      </c>
    </row>
    <row r="17" spans="4:7" x14ac:dyDescent="0.25">
      <c r="D17" s="172">
        <v>14</v>
      </c>
      <c r="E17" s="173">
        <f t="shared" ca="1" si="0"/>
        <v>104736.19833942423</v>
      </c>
      <c r="F17" s="173">
        <f t="shared" ca="1" si="0"/>
        <v>128293.31113514987</v>
      </c>
      <c r="G17" s="173">
        <f t="shared" ca="1" si="1"/>
        <v>55263.801660575773</v>
      </c>
    </row>
    <row r="18" spans="4:7" x14ac:dyDescent="0.25">
      <c r="D18" s="172">
        <v>15</v>
      </c>
      <c r="E18" s="173">
        <f t="shared" ca="1" si="0"/>
        <v>140094.06148643509</v>
      </c>
      <c r="F18" s="173">
        <f t="shared" ca="1" si="0"/>
        <v>105538.56899526724</v>
      </c>
      <c r="G18" s="173">
        <f t="shared" ca="1" si="1"/>
        <v>54461.43100473276</v>
      </c>
    </row>
    <row r="19" spans="4:7" x14ac:dyDescent="0.25">
      <c r="D19" s="172">
        <v>16</v>
      </c>
      <c r="E19" s="173">
        <f t="shared" ca="1" si="0"/>
        <v>134872.68024519942</v>
      </c>
      <c r="F19" s="173">
        <f t="shared" ca="1" si="0"/>
        <v>132781.05341552119</v>
      </c>
      <c r="G19" s="173">
        <f t="shared" ca="1" si="1"/>
        <v>27218.946584478806</v>
      </c>
    </row>
    <row r="20" spans="4:7" x14ac:dyDescent="0.25">
      <c r="D20" s="172">
        <v>17</v>
      </c>
      <c r="E20" s="173">
        <f t="shared" ca="1" si="0"/>
        <v>111253.11777430224</v>
      </c>
      <c r="F20" s="173">
        <f t="shared" ca="1" si="0"/>
        <v>125713.17229980996</v>
      </c>
      <c r="G20" s="173">
        <f t="shared" ca="1" si="1"/>
        <v>48746.882225697758</v>
      </c>
    </row>
    <row r="21" spans="4:7" x14ac:dyDescent="0.25">
      <c r="D21" s="172">
        <v>18</v>
      </c>
      <c r="E21" s="173">
        <f t="shared" ca="1" si="0"/>
        <v>116950.59571406731</v>
      </c>
      <c r="F21" s="173">
        <f t="shared" ca="1" si="0"/>
        <v>142879.61300634666</v>
      </c>
      <c r="G21" s="173">
        <f t="shared" ca="1" si="1"/>
        <v>43049.404285932687</v>
      </c>
    </row>
    <row r="22" spans="4:7" x14ac:dyDescent="0.25">
      <c r="D22" s="172">
        <v>19</v>
      </c>
      <c r="E22" s="173">
        <f t="shared" ca="1" si="0"/>
        <v>122235.63215467412</v>
      </c>
      <c r="F22" s="173">
        <f t="shared" ca="1" si="0"/>
        <v>143137.07928278411</v>
      </c>
      <c r="G22" s="173">
        <f t="shared" ca="1" si="1"/>
        <v>37764.367845325876</v>
      </c>
    </row>
    <row r="23" spans="4:7" x14ac:dyDescent="0.25">
      <c r="D23" s="172">
        <v>20</v>
      </c>
      <c r="E23" s="173">
        <f t="shared" ca="1" si="0"/>
        <v>128043.31035558027</v>
      </c>
      <c r="F23" s="173">
        <f t="shared" ca="1" si="0"/>
        <v>116902.64352730721</v>
      </c>
      <c r="G23" s="173">
        <f t="shared" ca="1" si="1"/>
        <v>43097.356472692787</v>
      </c>
    </row>
    <row r="24" spans="4:7" x14ac:dyDescent="0.25">
      <c r="D24" s="172">
        <v>21</v>
      </c>
      <c r="E24" s="173">
        <f t="shared" ca="1" si="0"/>
        <v>101254.67048954891</v>
      </c>
      <c r="F24" s="173">
        <f t="shared" ca="1" si="0"/>
        <v>111252.8271007869</v>
      </c>
      <c r="G24" s="173">
        <f t="shared" ca="1" si="1"/>
        <v>58745.329510451091</v>
      </c>
    </row>
    <row r="25" spans="4:7" x14ac:dyDescent="0.25">
      <c r="D25" s="172">
        <v>22</v>
      </c>
      <c r="E25" s="173">
        <f t="shared" ca="1" si="0"/>
        <v>105214.61590272133</v>
      </c>
      <c r="F25" s="173">
        <f t="shared" ca="1" si="0"/>
        <v>106992.03044442227</v>
      </c>
      <c r="G25" s="173">
        <f t="shared" ca="1" si="1"/>
        <v>54785.384097278671</v>
      </c>
    </row>
    <row r="26" spans="4:7" x14ac:dyDescent="0.25">
      <c r="D26" s="172">
        <v>23</v>
      </c>
      <c r="E26" s="173">
        <f t="shared" ca="1" si="0"/>
        <v>108716.38913539312</v>
      </c>
      <c r="F26" s="173">
        <f t="shared" ca="1" si="0"/>
        <v>116927.31763360291</v>
      </c>
      <c r="G26" s="173">
        <f t="shared" ca="1" si="1"/>
        <v>51283.610864606875</v>
      </c>
    </row>
    <row r="27" spans="4:7" x14ac:dyDescent="0.25">
      <c r="D27" s="172">
        <v>24</v>
      </c>
      <c r="E27" s="173">
        <f t="shared" ca="1" si="0"/>
        <v>108829.01224748394</v>
      </c>
      <c r="F27" s="173">
        <f t="shared" ca="1" si="0"/>
        <v>101414.23724618797</v>
      </c>
      <c r="G27" s="173">
        <f t="shared" ca="1" si="1"/>
        <v>58585.762753812029</v>
      </c>
    </row>
    <row r="28" spans="4:7" x14ac:dyDescent="0.25">
      <c r="D28" s="172">
        <v>25</v>
      </c>
      <c r="E28" s="173">
        <f t="shared" ca="1" si="0"/>
        <v>146498.12011677874</v>
      </c>
      <c r="F28" s="173">
        <f t="shared" ca="1" si="0"/>
        <v>131611.96427990269</v>
      </c>
      <c r="G28" s="173">
        <f t="shared" ca="1" si="1"/>
        <v>28388.035720097309</v>
      </c>
    </row>
    <row r="29" spans="4:7" x14ac:dyDescent="0.25">
      <c r="D29" s="172">
        <v>26</v>
      </c>
      <c r="E29" s="173">
        <f t="shared" ca="1" si="0"/>
        <v>107522.30990665642</v>
      </c>
      <c r="F29" s="173">
        <f t="shared" ca="1" si="0"/>
        <v>141821.35742617154</v>
      </c>
      <c r="G29" s="173">
        <f t="shared" ca="1" si="1"/>
        <v>52477.690093343583</v>
      </c>
    </row>
    <row r="30" spans="4:7" x14ac:dyDescent="0.25">
      <c r="D30" s="172">
        <v>27</v>
      </c>
      <c r="E30" s="173">
        <f t="shared" ca="1" si="0"/>
        <v>127005.20326464632</v>
      </c>
      <c r="F30" s="173">
        <f t="shared" ca="1" si="0"/>
        <v>120737.56139842192</v>
      </c>
      <c r="G30" s="173">
        <f t="shared" ca="1" si="1"/>
        <v>39262.438601578076</v>
      </c>
    </row>
    <row r="31" spans="4:7" x14ac:dyDescent="0.25">
      <c r="D31" s="172">
        <v>28</v>
      </c>
      <c r="E31" s="173">
        <f t="shared" ca="1" si="0"/>
        <v>127848.4911214273</v>
      </c>
      <c r="F31" s="173">
        <f t="shared" ca="1" si="0"/>
        <v>122497.87480308471</v>
      </c>
      <c r="G31" s="173">
        <f t="shared" ca="1" si="1"/>
        <v>37502.125196915295</v>
      </c>
    </row>
    <row r="32" spans="4:7" x14ac:dyDescent="0.25">
      <c r="D32" s="172">
        <v>29</v>
      </c>
      <c r="E32" s="173">
        <f t="shared" ca="1" si="0"/>
        <v>126667.66311473712</v>
      </c>
      <c r="F32" s="173">
        <f t="shared" ca="1" si="0"/>
        <v>118023.5789604294</v>
      </c>
      <c r="G32" s="173">
        <f t="shared" ca="1" si="1"/>
        <v>41976.421039570603</v>
      </c>
    </row>
    <row r="33" spans="4:7" x14ac:dyDescent="0.25">
      <c r="D33" s="172">
        <v>30</v>
      </c>
      <c r="E33" s="173">
        <f t="shared" ca="1" si="0"/>
        <v>109627.1823617715</v>
      </c>
      <c r="F33" s="173">
        <f t="shared" ca="1" si="0"/>
        <v>149813.84785643412</v>
      </c>
      <c r="G33" s="173">
        <f t="shared" ca="1" si="1"/>
        <v>50372.817638228502</v>
      </c>
    </row>
    <row r="34" spans="4:7" x14ac:dyDescent="0.25">
      <c r="D34" s="172">
        <v>31</v>
      </c>
      <c r="E34" s="173">
        <f t="shared" ca="1" si="0"/>
        <v>108699.1291223336</v>
      </c>
      <c r="F34" s="173">
        <f t="shared" ca="1" si="0"/>
        <v>122956.78366324221</v>
      </c>
      <c r="G34" s="173">
        <f t="shared" ca="1" si="1"/>
        <v>51300.870877666399</v>
      </c>
    </row>
    <row r="35" spans="4:7" x14ac:dyDescent="0.25">
      <c r="D35" s="172">
        <v>32</v>
      </c>
      <c r="E35" s="173">
        <f t="shared" ca="1" si="0"/>
        <v>101756.13815843783</v>
      </c>
      <c r="F35" s="173">
        <f t="shared" ca="1" si="0"/>
        <v>149620.61854038647</v>
      </c>
      <c r="G35" s="173">
        <f t="shared" ca="1" si="1"/>
        <v>58243.861841562175</v>
      </c>
    </row>
    <row r="36" spans="4:7" x14ac:dyDescent="0.25">
      <c r="D36" s="172">
        <v>33</v>
      </c>
      <c r="E36" s="173">
        <f t="shared" ca="1" si="0"/>
        <v>147927.76735766538</v>
      </c>
      <c r="F36" s="173">
        <f t="shared" ca="1" si="0"/>
        <v>112566.20265890182</v>
      </c>
      <c r="G36" s="173">
        <f t="shared" ca="1" si="1"/>
        <v>47433.797341098179</v>
      </c>
    </row>
    <row r="37" spans="4:7" x14ac:dyDescent="0.25">
      <c r="D37" s="172">
        <v>34</v>
      </c>
      <c r="E37" s="173">
        <f t="shared" ca="1" si="0"/>
        <v>116071.68170659346</v>
      </c>
      <c r="F37" s="173">
        <f t="shared" ca="1" si="0"/>
        <v>135893.3532471002</v>
      </c>
      <c r="G37" s="173">
        <f t="shared" ca="1" si="1"/>
        <v>43928.318293406541</v>
      </c>
    </row>
    <row r="38" spans="4:7" x14ac:dyDescent="0.25">
      <c r="D38" s="172">
        <v>35</v>
      </c>
      <c r="E38" s="173">
        <f t="shared" ca="1" si="0"/>
        <v>141055.60226952599</v>
      </c>
      <c r="F38" s="173">
        <f t="shared" ca="1" si="0"/>
        <v>143665.6429217853</v>
      </c>
      <c r="G38" s="173">
        <f t="shared" ca="1" si="1"/>
        <v>18944.397730474011</v>
      </c>
    </row>
    <row r="39" spans="4:7" x14ac:dyDescent="0.25">
      <c r="D39" s="172">
        <v>36</v>
      </c>
      <c r="E39" s="173">
        <f t="shared" ca="1" si="0"/>
        <v>138555.60613182347</v>
      </c>
      <c r="F39" s="173">
        <f t="shared" ca="1" si="0"/>
        <v>148665.03425192414</v>
      </c>
      <c r="G39" s="173">
        <f t="shared" ca="1" si="1"/>
        <v>21444.393868176528</v>
      </c>
    </row>
    <row r="40" spans="4:7" x14ac:dyDescent="0.25">
      <c r="D40" s="172">
        <v>37</v>
      </c>
      <c r="E40" s="173">
        <f t="shared" ca="1" si="0"/>
        <v>114953.47977014643</v>
      </c>
      <c r="F40" s="173">
        <f t="shared" ca="1" si="0"/>
        <v>129552.63845783036</v>
      </c>
      <c r="G40" s="173">
        <f t="shared" ca="1" si="1"/>
        <v>45046.520229853573</v>
      </c>
    </row>
    <row r="41" spans="4:7" x14ac:dyDescent="0.25">
      <c r="D41" s="172">
        <v>38</v>
      </c>
      <c r="E41" s="173">
        <f t="shared" ca="1" si="0"/>
        <v>100124.28190821956</v>
      </c>
      <c r="F41" s="173">
        <f t="shared" ca="1" si="0"/>
        <v>120953.69466129245</v>
      </c>
      <c r="G41" s="173">
        <f t="shared" ca="1" si="1"/>
        <v>59875.718091780436</v>
      </c>
    </row>
    <row r="42" spans="4:7" x14ac:dyDescent="0.25">
      <c r="D42" s="172">
        <v>39</v>
      </c>
      <c r="E42" s="173">
        <f t="shared" ca="1" si="0"/>
        <v>120038.66013559666</v>
      </c>
      <c r="F42" s="173">
        <f t="shared" ca="1" si="0"/>
        <v>111104.17702696749</v>
      </c>
      <c r="G42" s="173">
        <f t="shared" ca="1" si="1"/>
        <v>48895.822973032511</v>
      </c>
    </row>
    <row r="43" spans="4:7" x14ac:dyDescent="0.25">
      <c r="D43" s="172">
        <v>40</v>
      </c>
      <c r="E43" s="173">
        <f t="shared" ca="1" si="0"/>
        <v>112075.98582728571</v>
      </c>
      <c r="F43" s="173">
        <f t="shared" ca="1" si="0"/>
        <v>141107.25884655092</v>
      </c>
      <c r="G43" s="173">
        <f t="shared" ca="1" si="1"/>
        <v>47924.014172714291</v>
      </c>
    </row>
    <row r="44" spans="4:7" x14ac:dyDescent="0.25">
      <c r="D44" s="172">
        <v>41</v>
      </c>
      <c r="E44" s="173">
        <f t="shared" ca="1" si="0"/>
        <v>139806.77980629654</v>
      </c>
      <c r="F44" s="173">
        <f t="shared" ca="1" si="0"/>
        <v>123085.45741786936</v>
      </c>
      <c r="G44" s="173">
        <f t="shared" ca="1" si="1"/>
        <v>36914.542582130642</v>
      </c>
    </row>
    <row r="45" spans="4:7" x14ac:dyDescent="0.25">
      <c r="D45" s="172">
        <v>42</v>
      </c>
      <c r="E45" s="173">
        <f t="shared" ca="1" si="0"/>
        <v>102925.40772929326</v>
      </c>
      <c r="F45" s="173">
        <f t="shared" ca="1" si="0"/>
        <v>117267.90429348918</v>
      </c>
      <c r="G45" s="173">
        <f t="shared" ca="1" si="1"/>
        <v>57074.592270706737</v>
      </c>
    </row>
    <row r="46" spans="4:7" x14ac:dyDescent="0.25">
      <c r="D46" s="172">
        <v>43</v>
      </c>
      <c r="E46" s="173">
        <f t="shared" ca="1" si="0"/>
        <v>104501.32905734022</v>
      </c>
      <c r="F46" s="173">
        <f t="shared" ca="1" si="0"/>
        <v>140800.2559813612</v>
      </c>
      <c r="G46" s="173">
        <f t="shared" ca="1" si="1"/>
        <v>55498.670942659781</v>
      </c>
    </row>
    <row r="47" spans="4:7" x14ac:dyDescent="0.25">
      <c r="D47" s="172">
        <v>44</v>
      </c>
      <c r="E47" s="173">
        <f t="shared" ca="1" si="0"/>
        <v>146922.63020923772</v>
      </c>
      <c r="F47" s="173">
        <f t="shared" ca="1" si="0"/>
        <v>117614.60750302681</v>
      </c>
      <c r="G47" s="173">
        <f t="shared" ca="1" si="1"/>
        <v>42385.392496973189</v>
      </c>
    </row>
    <row r="48" spans="4:7" x14ac:dyDescent="0.25">
      <c r="D48" s="172">
        <v>45</v>
      </c>
      <c r="E48" s="173">
        <f t="shared" ca="1" si="0"/>
        <v>126772.38496166798</v>
      </c>
      <c r="F48" s="173">
        <f t="shared" ca="1" si="0"/>
        <v>135017.58720805144</v>
      </c>
      <c r="G48" s="173">
        <f t="shared" ca="1" si="1"/>
        <v>33227.61503833202</v>
      </c>
    </row>
    <row r="49" spans="4:7" x14ac:dyDescent="0.25">
      <c r="D49" s="172">
        <v>46</v>
      </c>
      <c r="E49" s="173">
        <f t="shared" ca="1" si="0"/>
        <v>129001.00741384205</v>
      </c>
      <c r="F49" s="173">
        <f t="shared" ca="1" si="0"/>
        <v>117797.2047539677</v>
      </c>
      <c r="G49" s="173">
        <f t="shared" ca="1" si="1"/>
        <v>42202.795246032299</v>
      </c>
    </row>
    <row r="50" spans="4:7" x14ac:dyDescent="0.25">
      <c r="D50" s="172">
        <v>47</v>
      </c>
      <c r="E50" s="173">
        <f t="shared" ca="1" si="0"/>
        <v>145542.22482264839</v>
      </c>
      <c r="F50" s="173">
        <f t="shared" ca="1" si="0"/>
        <v>105122.52269870896</v>
      </c>
      <c r="G50" s="173">
        <f t="shared" ca="1" si="1"/>
        <v>54877.477301291045</v>
      </c>
    </row>
    <row r="51" spans="4:7" x14ac:dyDescent="0.25">
      <c r="D51" s="172">
        <v>48</v>
      </c>
      <c r="E51" s="173">
        <f t="shared" ca="1" si="0"/>
        <v>114424.38315854807</v>
      </c>
      <c r="F51" s="173">
        <f t="shared" ca="1" si="0"/>
        <v>112154.96063957988</v>
      </c>
      <c r="G51" s="173">
        <f t="shared" ca="1" si="1"/>
        <v>47845.039360420124</v>
      </c>
    </row>
    <row r="52" spans="4:7" x14ac:dyDescent="0.25">
      <c r="D52" s="172">
        <v>49</v>
      </c>
      <c r="E52" s="173">
        <f t="shared" ca="1" si="0"/>
        <v>140026.55789974341</v>
      </c>
      <c r="F52" s="173">
        <f t="shared" ca="1" si="0"/>
        <v>145240.8866832272</v>
      </c>
      <c r="G52" s="173">
        <f t="shared" ca="1" si="1"/>
        <v>19973.442100256594</v>
      </c>
    </row>
    <row r="53" spans="4:7" x14ac:dyDescent="0.25">
      <c r="D53" s="172">
        <v>50</v>
      </c>
      <c r="E53" s="173">
        <f t="shared" ca="1" si="0"/>
        <v>130099.77903298747</v>
      </c>
      <c r="F53" s="173">
        <f t="shared" ca="1" si="0"/>
        <v>118231.87960124847</v>
      </c>
      <c r="G53" s="173">
        <f t="shared" ca="1" si="1"/>
        <v>41768.120398751533</v>
      </c>
    </row>
    <row r="54" spans="4:7" x14ac:dyDescent="0.25">
      <c r="D54" s="172">
        <v>51</v>
      </c>
      <c r="E54" s="173">
        <f t="shared" ca="1" si="0"/>
        <v>109674.24210935301</v>
      </c>
      <c r="F54" s="173">
        <f t="shared" ca="1" si="0"/>
        <v>138141.94275919136</v>
      </c>
      <c r="G54" s="173">
        <f t="shared" ca="1" si="1"/>
        <v>50325.757890646986</v>
      </c>
    </row>
    <row r="55" spans="4:7" x14ac:dyDescent="0.25">
      <c r="D55" s="172">
        <v>52</v>
      </c>
      <c r="E55" s="173">
        <f t="shared" ca="1" si="0"/>
        <v>135649.40873852553</v>
      </c>
      <c r="F55" s="173">
        <f t="shared" ca="1" si="0"/>
        <v>118786.07564433094</v>
      </c>
      <c r="G55" s="173">
        <f t="shared" ca="1" si="1"/>
        <v>41213.924355669064</v>
      </c>
    </row>
    <row r="56" spans="4:7" x14ac:dyDescent="0.25">
      <c r="D56" s="172">
        <v>53</v>
      </c>
      <c r="E56" s="173">
        <f t="shared" ca="1" si="0"/>
        <v>123000.28123915575</v>
      </c>
      <c r="F56" s="173">
        <f t="shared" ca="1" si="0"/>
        <v>131202.42562098266</v>
      </c>
      <c r="G56" s="173">
        <f t="shared" ca="1" si="1"/>
        <v>36999.718760844247</v>
      </c>
    </row>
    <row r="57" spans="4:7" x14ac:dyDescent="0.25">
      <c r="D57" s="172">
        <v>54</v>
      </c>
      <c r="E57" s="173">
        <f t="shared" ca="1" si="0"/>
        <v>118446.18397012836</v>
      </c>
      <c r="F57" s="173">
        <f t="shared" ca="1" si="0"/>
        <v>114549.18165902725</v>
      </c>
      <c r="G57" s="173">
        <f t="shared" ca="1" si="1"/>
        <v>45450.81834097275</v>
      </c>
    </row>
    <row r="58" spans="4:7" x14ac:dyDescent="0.25">
      <c r="D58" s="172">
        <v>55</v>
      </c>
      <c r="E58" s="173">
        <f t="shared" ca="1" si="0"/>
        <v>106792.24269581746</v>
      </c>
      <c r="F58" s="173">
        <f t="shared" ca="1" si="0"/>
        <v>105937.04025704131</v>
      </c>
      <c r="G58" s="173">
        <f t="shared" ca="1" si="1"/>
        <v>54062.959742958687</v>
      </c>
    </row>
    <row r="59" spans="4:7" x14ac:dyDescent="0.25">
      <c r="D59" s="172">
        <v>56</v>
      </c>
      <c r="E59" s="173">
        <f t="shared" ca="1" si="0"/>
        <v>147730.07652180924</v>
      </c>
      <c r="F59" s="173">
        <f t="shared" ca="1" si="0"/>
        <v>132908.45617569625</v>
      </c>
      <c r="G59" s="173">
        <f t="shared" ca="1" si="1"/>
        <v>27091.54382430375</v>
      </c>
    </row>
    <row r="60" spans="4:7" x14ac:dyDescent="0.25">
      <c r="D60" s="172">
        <v>57</v>
      </c>
      <c r="E60" s="173">
        <f t="shared" ca="1" si="0"/>
        <v>112398.51138714896</v>
      </c>
      <c r="F60" s="173">
        <f t="shared" ca="1" si="0"/>
        <v>120841.00435551364</v>
      </c>
      <c r="G60" s="173">
        <f t="shared" ca="1" si="1"/>
        <v>47601.488612851041</v>
      </c>
    </row>
    <row r="61" spans="4:7" x14ac:dyDescent="0.25">
      <c r="D61" s="172">
        <v>58</v>
      </c>
      <c r="E61" s="173">
        <f t="shared" ca="1" si="0"/>
        <v>142086.39948380654</v>
      </c>
      <c r="F61" s="173">
        <f t="shared" ca="1" si="0"/>
        <v>101437.38592491894</v>
      </c>
      <c r="G61" s="173">
        <f t="shared" ca="1" si="1"/>
        <v>58562.614075081059</v>
      </c>
    </row>
    <row r="62" spans="4:7" x14ac:dyDescent="0.25">
      <c r="D62" s="172">
        <v>59</v>
      </c>
      <c r="E62" s="173">
        <f t="shared" ca="1" si="0"/>
        <v>116752.1235548585</v>
      </c>
      <c r="F62" s="173">
        <f t="shared" ca="1" si="0"/>
        <v>115646.31612950444</v>
      </c>
      <c r="G62" s="173">
        <f t="shared" ca="1" si="1"/>
        <v>44353.683870495559</v>
      </c>
    </row>
    <row r="63" spans="4:7" x14ac:dyDescent="0.25">
      <c r="D63" s="172">
        <v>60</v>
      </c>
      <c r="E63" s="173">
        <f t="shared" ca="1" si="0"/>
        <v>114414.37768382193</v>
      </c>
      <c r="F63" s="173">
        <f t="shared" ca="1" si="0"/>
        <v>105732.29492969961</v>
      </c>
      <c r="G63" s="173">
        <f t="shared" ca="1" si="1"/>
        <v>54267.705070300392</v>
      </c>
    </row>
    <row r="64" spans="4:7" x14ac:dyDescent="0.25">
      <c r="D64" s="172">
        <v>61</v>
      </c>
      <c r="E64" s="173">
        <f t="shared" ca="1" si="0"/>
        <v>120420.99784470472</v>
      </c>
      <c r="F64" s="173">
        <f t="shared" ca="1" si="0"/>
        <v>135881.49308362062</v>
      </c>
      <c r="G64" s="173">
        <f t="shared" ca="1" si="1"/>
        <v>39579.002155295282</v>
      </c>
    </row>
    <row r="65" spans="4:7" x14ac:dyDescent="0.25">
      <c r="D65" s="172">
        <v>62</v>
      </c>
      <c r="E65" s="173">
        <f t="shared" ca="1" si="0"/>
        <v>101558.39169585935</v>
      </c>
      <c r="F65" s="173">
        <f t="shared" ca="1" si="0"/>
        <v>132990.31096606422</v>
      </c>
      <c r="G65" s="173">
        <f t="shared" ca="1" si="1"/>
        <v>58441.608304140653</v>
      </c>
    </row>
    <row r="66" spans="4:7" x14ac:dyDescent="0.25">
      <c r="D66" s="172">
        <v>63</v>
      </c>
      <c r="E66" s="173">
        <f t="shared" ca="1" si="0"/>
        <v>145211.96475625102</v>
      </c>
      <c r="F66" s="173">
        <f t="shared" ca="1" si="0"/>
        <v>111203.49742822237</v>
      </c>
      <c r="G66" s="173">
        <f t="shared" ca="1" si="1"/>
        <v>48796.50257177763</v>
      </c>
    </row>
    <row r="67" spans="4:7" x14ac:dyDescent="0.25">
      <c r="D67" s="172">
        <v>64</v>
      </c>
      <c r="E67" s="173">
        <f t="shared" ca="1" si="0"/>
        <v>147014.018946978</v>
      </c>
      <c r="F67" s="173">
        <f t="shared" ca="1" si="0"/>
        <v>149359.5778320246</v>
      </c>
      <c r="G67" s="173">
        <f t="shared" ca="1" si="1"/>
        <v>12985.981053021998</v>
      </c>
    </row>
    <row r="68" spans="4:7" x14ac:dyDescent="0.25">
      <c r="D68" s="172">
        <v>65</v>
      </c>
      <c r="E68" s="173">
        <f t="shared" ca="1" si="0"/>
        <v>106304.36986642973</v>
      </c>
      <c r="F68" s="173">
        <f t="shared" ca="1" si="0"/>
        <v>110995.44969786996</v>
      </c>
      <c r="G68" s="173">
        <f t="shared" ca="1" si="1"/>
        <v>53695.630133570274</v>
      </c>
    </row>
    <row r="69" spans="4:7" x14ac:dyDescent="0.25">
      <c r="D69" s="172">
        <v>66</v>
      </c>
      <c r="E69" s="173">
        <f t="shared" ref="E69:F132" ca="1" si="2">$B$3+($B$4-$B$3)*RAND()</f>
        <v>100704.65796502493</v>
      </c>
      <c r="F69" s="173">
        <f t="shared" ca="1" si="2"/>
        <v>108818.41834035264</v>
      </c>
      <c r="G69" s="173">
        <f t="shared" ref="G69:G132" ca="1" si="3">$B$5-MIN(E69:F69)</f>
        <v>59295.342034975067</v>
      </c>
    </row>
    <row r="70" spans="4:7" x14ac:dyDescent="0.25">
      <c r="D70" s="172">
        <v>67</v>
      </c>
      <c r="E70" s="173">
        <f t="shared" ca="1" si="2"/>
        <v>141893.06209866639</v>
      </c>
      <c r="F70" s="173">
        <f t="shared" ca="1" si="2"/>
        <v>101473.79287727903</v>
      </c>
      <c r="G70" s="173">
        <f t="shared" ca="1" si="3"/>
        <v>58526.207122720967</v>
      </c>
    </row>
    <row r="71" spans="4:7" x14ac:dyDescent="0.25">
      <c r="D71" s="172">
        <v>68</v>
      </c>
      <c r="E71" s="173">
        <f t="shared" ca="1" si="2"/>
        <v>120166.06890186424</v>
      </c>
      <c r="F71" s="173">
        <f t="shared" ca="1" si="2"/>
        <v>149607.79358524631</v>
      </c>
      <c r="G71" s="173">
        <f t="shared" ca="1" si="3"/>
        <v>39833.931098135756</v>
      </c>
    </row>
    <row r="72" spans="4:7" x14ac:dyDescent="0.25">
      <c r="D72" s="172">
        <v>69</v>
      </c>
      <c r="E72" s="173">
        <f t="shared" ca="1" si="2"/>
        <v>115055.08603941943</v>
      </c>
      <c r="F72" s="173">
        <f t="shared" ca="1" si="2"/>
        <v>125611.15525685487</v>
      </c>
      <c r="G72" s="173">
        <f t="shared" ca="1" si="3"/>
        <v>44944.913960580569</v>
      </c>
    </row>
    <row r="73" spans="4:7" x14ac:dyDescent="0.25">
      <c r="D73" s="172">
        <v>70</v>
      </c>
      <c r="E73" s="173">
        <f t="shared" ca="1" si="2"/>
        <v>110876.8513825463</v>
      </c>
      <c r="F73" s="173">
        <f t="shared" ca="1" si="2"/>
        <v>115771.95692085719</v>
      </c>
      <c r="G73" s="173">
        <f t="shared" ca="1" si="3"/>
        <v>49123.148617453699</v>
      </c>
    </row>
    <row r="74" spans="4:7" x14ac:dyDescent="0.25">
      <c r="D74" s="172">
        <v>71</v>
      </c>
      <c r="E74" s="173">
        <f t="shared" ca="1" si="2"/>
        <v>124846.01758396094</v>
      </c>
      <c r="F74" s="173">
        <f t="shared" ca="1" si="2"/>
        <v>119693.70496921528</v>
      </c>
      <c r="G74" s="173">
        <f t="shared" ca="1" si="3"/>
        <v>40306.29503078472</v>
      </c>
    </row>
    <row r="75" spans="4:7" x14ac:dyDescent="0.25">
      <c r="D75" s="172">
        <v>72</v>
      </c>
      <c r="E75" s="173">
        <f t="shared" ca="1" si="2"/>
        <v>144177.18161625566</v>
      </c>
      <c r="F75" s="173">
        <f t="shared" ca="1" si="2"/>
        <v>141719.24460767501</v>
      </c>
      <c r="G75" s="173">
        <f t="shared" ca="1" si="3"/>
        <v>18280.755392324994</v>
      </c>
    </row>
    <row r="76" spans="4:7" x14ac:dyDescent="0.25">
      <c r="D76" s="172">
        <v>73</v>
      </c>
      <c r="E76" s="173">
        <f t="shared" ca="1" si="2"/>
        <v>119942.35644325893</v>
      </c>
      <c r="F76" s="173">
        <f t="shared" ca="1" si="2"/>
        <v>130147.3013204286</v>
      </c>
      <c r="G76" s="173">
        <f t="shared" ca="1" si="3"/>
        <v>40057.643556741066</v>
      </c>
    </row>
    <row r="77" spans="4:7" x14ac:dyDescent="0.25">
      <c r="D77" s="172">
        <v>74</v>
      </c>
      <c r="E77" s="173">
        <f t="shared" ca="1" si="2"/>
        <v>115913.05219598553</v>
      </c>
      <c r="F77" s="173">
        <f t="shared" ca="1" si="2"/>
        <v>117883.68692798077</v>
      </c>
      <c r="G77" s="173">
        <f t="shared" ca="1" si="3"/>
        <v>44086.947804014475</v>
      </c>
    </row>
    <row r="78" spans="4:7" x14ac:dyDescent="0.25">
      <c r="D78" s="172">
        <v>75</v>
      </c>
      <c r="E78" s="173">
        <f t="shared" ca="1" si="2"/>
        <v>123967.5004992504</v>
      </c>
      <c r="F78" s="173">
        <f t="shared" ca="1" si="2"/>
        <v>135619.80989846442</v>
      </c>
      <c r="G78" s="173">
        <f t="shared" ca="1" si="3"/>
        <v>36032.499500749604</v>
      </c>
    </row>
    <row r="79" spans="4:7" x14ac:dyDescent="0.25">
      <c r="D79" s="172">
        <v>76</v>
      </c>
      <c r="E79" s="173">
        <f t="shared" ca="1" si="2"/>
        <v>147750.24818275013</v>
      </c>
      <c r="F79" s="173">
        <f t="shared" ca="1" si="2"/>
        <v>121604.70809593993</v>
      </c>
      <c r="G79" s="173">
        <f t="shared" ca="1" si="3"/>
        <v>38395.291904060068</v>
      </c>
    </row>
    <row r="80" spans="4:7" x14ac:dyDescent="0.25">
      <c r="D80" s="172">
        <v>77</v>
      </c>
      <c r="E80" s="173">
        <f t="shared" ca="1" si="2"/>
        <v>123961.45945436723</v>
      </c>
      <c r="F80" s="173">
        <f t="shared" ca="1" si="2"/>
        <v>128646.58781178613</v>
      </c>
      <c r="G80" s="173">
        <f t="shared" ca="1" si="3"/>
        <v>36038.540545632772</v>
      </c>
    </row>
    <row r="81" spans="4:7" x14ac:dyDescent="0.25">
      <c r="D81" s="172">
        <v>78</v>
      </c>
      <c r="E81" s="173">
        <f t="shared" ca="1" si="2"/>
        <v>142441.4156763833</v>
      </c>
      <c r="F81" s="173">
        <f t="shared" ca="1" si="2"/>
        <v>127705.21361992614</v>
      </c>
      <c r="G81" s="173">
        <f t="shared" ca="1" si="3"/>
        <v>32294.786380073856</v>
      </c>
    </row>
    <row r="82" spans="4:7" x14ac:dyDescent="0.25">
      <c r="D82" s="172">
        <v>79</v>
      </c>
      <c r="E82" s="173">
        <f t="shared" ca="1" si="2"/>
        <v>126679.52013885858</v>
      </c>
      <c r="F82" s="173">
        <f t="shared" ca="1" si="2"/>
        <v>132877.26324458112</v>
      </c>
      <c r="G82" s="173">
        <f t="shared" ca="1" si="3"/>
        <v>33320.479861141415</v>
      </c>
    </row>
    <row r="83" spans="4:7" x14ac:dyDescent="0.25">
      <c r="D83" s="172">
        <v>80</v>
      </c>
      <c r="E83" s="173">
        <f t="shared" ca="1" si="2"/>
        <v>133690.21806857659</v>
      </c>
      <c r="F83" s="173">
        <f t="shared" ca="1" si="2"/>
        <v>129184.2177680241</v>
      </c>
      <c r="G83" s="173">
        <f t="shared" ca="1" si="3"/>
        <v>30815.7822319759</v>
      </c>
    </row>
    <row r="84" spans="4:7" x14ac:dyDescent="0.25">
      <c r="D84" s="172">
        <v>81</v>
      </c>
      <c r="E84" s="173">
        <f t="shared" ca="1" si="2"/>
        <v>138409.12867178753</v>
      </c>
      <c r="F84" s="173">
        <f t="shared" ca="1" si="2"/>
        <v>112169.31417362564</v>
      </c>
      <c r="G84" s="173">
        <f t="shared" ca="1" si="3"/>
        <v>47830.685826374363</v>
      </c>
    </row>
    <row r="85" spans="4:7" x14ac:dyDescent="0.25">
      <c r="D85" s="172">
        <v>82</v>
      </c>
      <c r="E85" s="173">
        <f t="shared" ca="1" si="2"/>
        <v>131760.07741366632</v>
      </c>
      <c r="F85" s="173">
        <f t="shared" ca="1" si="2"/>
        <v>122367.76919164901</v>
      </c>
      <c r="G85" s="173">
        <f t="shared" ca="1" si="3"/>
        <v>37632.230808350985</v>
      </c>
    </row>
    <row r="86" spans="4:7" x14ac:dyDescent="0.25">
      <c r="D86" s="172">
        <v>83</v>
      </c>
      <c r="E86" s="173">
        <f t="shared" ca="1" si="2"/>
        <v>111584.20290065835</v>
      </c>
      <c r="F86" s="173">
        <f t="shared" ca="1" si="2"/>
        <v>139010.01648575463</v>
      </c>
      <c r="G86" s="173">
        <f t="shared" ca="1" si="3"/>
        <v>48415.797099341653</v>
      </c>
    </row>
    <row r="87" spans="4:7" x14ac:dyDescent="0.25">
      <c r="D87" s="172">
        <v>84</v>
      </c>
      <c r="E87" s="173">
        <f t="shared" ca="1" si="2"/>
        <v>122840.20501149638</v>
      </c>
      <c r="F87" s="173">
        <f t="shared" ca="1" si="2"/>
        <v>113662.66882413236</v>
      </c>
      <c r="G87" s="173">
        <f t="shared" ca="1" si="3"/>
        <v>46337.331175867643</v>
      </c>
    </row>
    <row r="88" spans="4:7" x14ac:dyDescent="0.25">
      <c r="D88" s="172">
        <v>85</v>
      </c>
      <c r="E88" s="173">
        <f t="shared" ca="1" si="2"/>
        <v>126413.4134237332</v>
      </c>
      <c r="F88" s="173">
        <f t="shared" ca="1" si="2"/>
        <v>141699.7479627415</v>
      </c>
      <c r="G88" s="173">
        <f t="shared" ca="1" si="3"/>
        <v>33586.586576266796</v>
      </c>
    </row>
    <row r="89" spans="4:7" x14ac:dyDescent="0.25">
      <c r="D89" s="172">
        <v>86</v>
      </c>
      <c r="E89" s="173">
        <f t="shared" ca="1" si="2"/>
        <v>140852.28277922113</v>
      </c>
      <c r="F89" s="173">
        <f t="shared" ca="1" si="2"/>
        <v>117790.92564132903</v>
      </c>
      <c r="G89" s="173">
        <f t="shared" ca="1" si="3"/>
        <v>42209.074358670972</v>
      </c>
    </row>
    <row r="90" spans="4:7" x14ac:dyDescent="0.25">
      <c r="D90" s="172">
        <v>87</v>
      </c>
      <c r="E90" s="173">
        <f t="shared" ca="1" si="2"/>
        <v>114378.87736351574</v>
      </c>
      <c r="F90" s="173">
        <f t="shared" ca="1" si="2"/>
        <v>138334.23598399782</v>
      </c>
      <c r="G90" s="173">
        <f t="shared" ca="1" si="3"/>
        <v>45621.122636484259</v>
      </c>
    </row>
    <row r="91" spans="4:7" x14ac:dyDescent="0.25">
      <c r="D91" s="172">
        <v>88</v>
      </c>
      <c r="E91" s="173">
        <f t="shared" ca="1" si="2"/>
        <v>116120.7284112559</v>
      </c>
      <c r="F91" s="173">
        <f t="shared" ca="1" si="2"/>
        <v>138137.7041981339</v>
      </c>
      <c r="G91" s="173">
        <f t="shared" ca="1" si="3"/>
        <v>43879.271588744101</v>
      </c>
    </row>
    <row r="92" spans="4:7" x14ac:dyDescent="0.25">
      <c r="D92" s="172">
        <v>89</v>
      </c>
      <c r="E92" s="173">
        <f t="shared" ca="1" si="2"/>
        <v>109873.2730195976</v>
      </c>
      <c r="F92" s="173">
        <f t="shared" ca="1" si="2"/>
        <v>106466.36875213023</v>
      </c>
      <c r="G92" s="173">
        <f t="shared" ca="1" si="3"/>
        <v>53533.631247869766</v>
      </c>
    </row>
    <row r="93" spans="4:7" x14ac:dyDescent="0.25">
      <c r="D93" s="172">
        <v>90</v>
      </c>
      <c r="E93" s="173">
        <f t="shared" ca="1" si="2"/>
        <v>120461.16780516808</v>
      </c>
      <c r="F93" s="173">
        <f t="shared" ca="1" si="2"/>
        <v>137750.66016545368</v>
      </c>
      <c r="G93" s="173">
        <f t="shared" ca="1" si="3"/>
        <v>39538.832194831921</v>
      </c>
    </row>
    <row r="94" spans="4:7" x14ac:dyDescent="0.25">
      <c r="D94" s="172">
        <v>91</v>
      </c>
      <c r="E94" s="173">
        <f t="shared" ca="1" si="2"/>
        <v>108505.66827832114</v>
      </c>
      <c r="F94" s="173">
        <f t="shared" ca="1" si="2"/>
        <v>116119.50390697567</v>
      </c>
      <c r="G94" s="173">
        <f t="shared" ca="1" si="3"/>
        <v>51494.331721678856</v>
      </c>
    </row>
    <row r="95" spans="4:7" x14ac:dyDescent="0.25">
      <c r="D95" s="172">
        <v>92</v>
      </c>
      <c r="E95" s="173">
        <f t="shared" ca="1" si="2"/>
        <v>136827.38274257159</v>
      </c>
      <c r="F95" s="173">
        <f t="shared" ca="1" si="2"/>
        <v>100116.81387026863</v>
      </c>
      <c r="G95" s="173">
        <f t="shared" ca="1" si="3"/>
        <v>59883.186129731374</v>
      </c>
    </row>
    <row r="96" spans="4:7" x14ac:dyDescent="0.25">
      <c r="D96" s="172">
        <v>93</v>
      </c>
      <c r="E96" s="173">
        <f t="shared" ca="1" si="2"/>
        <v>135970.92845217793</v>
      </c>
      <c r="F96" s="173">
        <f t="shared" ca="1" si="2"/>
        <v>123109.73591586945</v>
      </c>
      <c r="G96" s="173">
        <f t="shared" ca="1" si="3"/>
        <v>36890.264084130555</v>
      </c>
    </row>
    <row r="97" spans="4:7" x14ac:dyDescent="0.25">
      <c r="D97" s="172">
        <v>94</v>
      </c>
      <c r="E97" s="173">
        <f t="shared" ca="1" si="2"/>
        <v>145728.88974299747</v>
      </c>
      <c r="F97" s="173">
        <f t="shared" ca="1" si="2"/>
        <v>148382.25211044756</v>
      </c>
      <c r="G97" s="173">
        <f t="shared" ca="1" si="3"/>
        <v>14271.110257002525</v>
      </c>
    </row>
    <row r="98" spans="4:7" x14ac:dyDescent="0.25">
      <c r="D98" s="172">
        <v>95</v>
      </c>
      <c r="E98" s="173">
        <f t="shared" ca="1" si="2"/>
        <v>122451.16491379468</v>
      </c>
      <c r="F98" s="173">
        <f t="shared" ca="1" si="2"/>
        <v>127216.00614320952</v>
      </c>
      <c r="G98" s="173">
        <f t="shared" ca="1" si="3"/>
        <v>37548.835086205319</v>
      </c>
    </row>
    <row r="99" spans="4:7" x14ac:dyDescent="0.25">
      <c r="D99" s="172">
        <v>96</v>
      </c>
      <c r="E99" s="173">
        <f t="shared" ca="1" si="2"/>
        <v>138570.19709764211</v>
      </c>
      <c r="F99" s="173">
        <f t="shared" ca="1" si="2"/>
        <v>139629.16742448002</v>
      </c>
      <c r="G99" s="173">
        <f t="shared" ca="1" si="3"/>
        <v>21429.802902357886</v>
      </c>
    </row>
    <row r="100" spans="4:7" x14ac:dyDescent="0.25">
      <c r="D100" s="172">
        <v>97</v>
      </c>
      <c r="E100" s="173">
        <f t="shared" ca="1" si="2"/>
        <v>125046.79122587907</v>
      </c>
      <c r="F100" s="173">
        <f t="shared" ca="1" si="2"/>
        <v>103195.45151947215</v>
      </c>
      <c r="G100" s="173">
        <f t="shared" ca="1" si="3"/>
        <v>56804.548480527854</v>
      </c>
    </row>
    <row r="101" spans="4:7" x14ac:dyDescent="0.25">
      <c r="D101" s="172">
        <v>98</v>
      </c>
      <c r="E101" s="173">
        <f t="shared" ca="1" si="2"/>
        <v>110645.38611960538</v>
      </c>
      <c r="F101" s="173">
        <f t="shared" ca="1" si="2"/>
        <v>144719.98828542928</v>
      </c>
      <c r="G101" s="173">
        <f t="shared" ca="1" si="3"/>
        <v>49354.613880394623</v>
      </c>
    </row>
    <row r="102" spans="4:7" x14ac:dyDescent="0.25">
      <c r="D102" s="172">
        <v>99</v>
      </c>
      <c r="E102" s="173">
        <f t="shared" ca="1" si="2"/>
        <v>134043.18720837694</v>
      </c>
      <c r="F102" s="173">
        <f t="shared" ca="1" si="2"/>
        <v>123736.10488335152</v>
      </c>
      <c r="G102" s="173">
        <f t="shared" ca="1" si="3"/>
        <v>36263.895116648477</v>
      </c>
    </row>
    <row r="103" spans="4:7" x14ac:dyDescent="0.25">
      <c r="D103" s="172">
        <v>100</v>
      </c>
      <c r="E103" s="173">
        <f t="shared" ca="1" si="2"/>
        <v>140111.17051923479</v>
      </c>
      <c r="F103" s="173">
        <f t="shared" ca="1" si="2"/>
        <v>125778.23522409276</v>
      </c>
      <c r="G103" s="173">
        <f t="shared" ca="1" si="3"/>
        <v>34221.764775907242</v>
      </c>
    </row>
    <row r="104" spans="4:7" x14ac:dyDescent="0.25">
      <c r="D104" s="172">
        <v>101</v>
      </c>
      <c r="E104" s="173">
        <f t="shared" ca="1" si="2"/>
        <v>126845.0561717416</v>
      </c>
      <c r="F104" s="173">
        <f t="shared" ca="1" si="2"/>
        <v>111772.62235727673</v>
      </c>
      <c r="G104" s="173">
        <f t="shared" ca="1" si="3"/>
        <v>48227.377642723266</v>
      </c>
    </row>
    <row r="105" spans="4:7" x14ac:dyDescent="0.25">
      <c r="D105" s="172">
        <v>102</v>
      </c>
      <c r="E105" s="173">
        <f t="shared" ca="1" si="2"/>
        <v>108097.42926673146</v>
      </c>
      <c r="F105" s="173">
        <f t="shared" ca="1" si="2"/>
        <v>139485.85989731093</v>
      </c>
      <c r="G105" s="173">
        <f t="shared" ca="1" si="3"/>
        <v>51902.570733268542</v>
      </c>
    </row>
    <row r="106" spans="4:7" x14ac:dyDescent="0.25">
      <c r="D106" s="172">
        <v>103</v>
      </c>
      <c r="E106" s="173">
        <f t="shared" ca="1" si="2"/>
        <v>140520.59973661706</v>
      </c>
      <c r="F106" s="173">
        <f t="shared" ca="1" si="2"/>
        <v>108805.51459454386</v>
      </c>
      <c r="G106" s="173">
        <f t="shared" ca="1" si="3"/>
        <v>51194.485405456144</v>
      </c>
    </row>
    <row r="107" spans="4:7" x14ac:dyDescent="0.25">
      <c r="D107" s="172">
        <v>104</v>
      </c>
      <c r="E107" s="173">
        <f t="shared" ca="1" si="2"/>
        <v>141713.42871102408</v>
      </c>
      <c r="F107" s="173">
        <f t="shared" ca="1" si="2"/>
        <v>128052.92029096973</v>
      </c>
      <c r="G107" s="173">
        <f t="shared" ca="1" si="3"/>
        <v>31947.079709030266</v>
      </c>
    </row>
    <row r="108" spans="4:7" x14ac:dyDescent="0.25">
      <c r="D108" s="172">
        <v>105</v>
      </c>
      <c r="E108" s="173">
        <f t="shared" ca="1" si="2"/>
        <v>136206.4360890697</v>
      </c>
      <c r="F108" s="173">
        <f t="shared" ca="1" si="2"/>
        <v>123793.81322573035</v>
      </c>
      <c r="G108" s="173">
        <f t="shared" ca="1" si="3"/>
        <v>36206.186774269649</v>
      </c>
    </row>
    <row r="109" spans="4:7" x14ac:dyDescent="0.25">
      <c r="D109" s="172">
        <v>106</v>
      </c>
      <c r="E109" s="173">
        <f t="shared" ca="1" si="2"/>
        <v>136348.54851322342</v>
      </c>
      <c r="F109" s="173">
        <f t="shared" ca="1" si="2"/>
        <v>108929.37151191245</v>
      </c>
      <c r="G109" s="173">
        <f t="shared" ca="1" si="3"/>
        <v>51070.628488087546</v>
      </c>
    </row>
    <row r="110" spans="4:7" x14ac:dyDescent="0.25">
      <c r="D110" s="172">
        <v>107</v>
      </c>
      <c r="E110" s="173">
        <f t="shared" ca="1" si="2"/>
        <v>134781.4066171092</v>
      </c>
      <c r="F110" s="173">
        <f t="shared" ca="1" si="2"/>
        <v>101518.77133477424</v>
      </c>
      <c r="G110" s="173">
        <f t="shared" ca="1" si="3"/>
        <v>58481.228665225761</v>
      </c>
    </row>
    <row r="111" spans="4:7" x14ac:dyDescent="0.25">
      <c r="D111" s="172">
        <v>108</v>
      </c>
      <c r="E111" s="173">
        <f t="shared" ca="1" si="2"/>
        <v>139332.2941132767</v>
      </c>
      <c r="F111" s="173">
        <f t="shared" ca="1" si="2"/>
        <v>105284.05445492786</v>
      </c>
      <c r="G111" s="173">
        <f t="shared" ca="1" si="3"/>
        <v>54715.945545072143</v>
      </c>
    </row>
    <row r="112" spans="4:7" x14ac:dyDescent="0.25">
      <c r="D112" s="172">
        <v>109</v>
      </c>
      <c r="E112" s="173">
        <f t="shared" ca="1" si="2"/>
        <v>134710.25580986979</v>
      </c>
      <c r="F112" s="173">
        <f t="shared" ca="1" si="2"/>
        <v>147483.45047258941</v>
      </c>
      <c r="G112" s="173">
        <f t="shared" ca="1" si="3"/>
        <v>25289.744190130208</v>
      </c>
    </row>
    <row r="113" spans="4:7" x14ac:dyDescent="0.25">
      <c r="D113" s="172">
        <v>110</v>
      </c>
      <c r="E113" s="173">
        <f t="shared" ca="1" si="2"/>
        <v>140846.81225154732</v>
      </c>
      <c r="F113" s="173">
        <f t="shared" ca="1" si="2"/>
        <v>109119.84317946025</v>
      </c>
      <c r="G113" s="173">
        <f t="shared" ca="1" si="3"/>
        <v>50880.156820539749</v>
      </c>
    </row>
    <row r="114" spans="4:7" x14ac:dyDescent="0.25">
      <c r="D114" s="172">
        <v>111</v>
      </c>
      <c r="E114" s="173">
        <f t="shared" ca="1" si="2"/>
        <v>128948.25941275076</v>
      </c>
      <c r="F114" s="173">
        <f t="shared" ca="1" si="2"/>
        <v>112333.3567361881</v>
      </c>
      <c r="G114" s="173">
        <f t="shared" ca="1" si="3"/>
        <v>47666.6432638119</v>
      </c>
    </row>
    <row r="115" spans="4:7" x14ac:dyDescent="0.25">
      <c r="D115" s="172">
        <v>112</v>
      </c>
      <c r="E115" s="173">
        <f t="shared" ca="1" si="2"/>
        <v>115574.06768847475</v>
      </c>
      <c r="F115" s="173">
        <f t="shared" ca="1" si="2"/>
        <v>129935.42918219819</v>
      </c>
      <c r="G115" s="173">
        <f t="shared" ca="1" si="3"/>
        <v>44425.932311525248</v>
      </c>
    </row>
    <row r="116" spans="4:7" x14ac:dyDescent="0.25">
      <c r="D116" s="172">
        <v>113</v>
      </c>
      <c r="E116" s="173">
        <f t="shared" ca="1" si="2"/>
        <v>117344.85924289122</v>
      </c>
      <c r="F116" s="173">
        <f t="shared" ca="1" si="2"/>
        <v>107587.41848150489</v>
      </c>
      <c r="G116" s="173">
        <f t="shared" ca="1" si="3"/>
        <v>52412.581518495106</v>
      </c>
    </row>
    <row r="117" spans="4:7" x14ac:dyDescent="0.25">
      <c r="D117" s="172">
        <v>114</v>
      </c>
      <c r="E117" s="173">
        <f t="shared" ca="1" si="2"/>
        <v>105421.96015129436</v>
      </c>
      <c r="F117" s="173">
        <f t="shared" ca="1" si="2"/>
        <v>148571.1518039956</v>
      </c>
      <c r="G117" s="173">
        <f t="shared" ca="1" si="3"/>
        <v>54578.039848705637</v>
      </c>
    </row>
    <row r="118" spans="4:7" x14ac:dyDescent="0.25">
      <c r="D118" s="172">
        <v>115</v>
      </c>
      <c r="E118" s="173">
        <f t="shared" ca="1" si="2"/>
        <v>110972.20706771707</v>
      </c>
      <c r="F118" s="173">
        <f t="shared" ca="1" si="2"/>
        <v>141832.07661485951</v>
      </c>
      <c r="G118" s="173">
        <f t="shared" ca="1" si="3"/>
        <v>49027.79293228293</v>
      </c>
    </row>
    <row r="119" spans="4:7" x14ac:dyDescent="0.25">
      <c r="D119" s="172">
        <v>116</v>
      </c>
      <c r="E119" s="173">
        <f t="shared" ca="1" si="2"/>
        <v>121210.65802710562</v>
      </c>
      <c r="F119" s="173">
        <f t="shared" ca="1" si="2"/>
        <v>141071.9339256626</v>
      </c>
      <c r="G119" s="173">
        <f t="shared" ca="1" si="3"/>
        <v>38789.341972894385</v>
      </c>
    </row>
    <row r="120" spans="4:7" x14ac:dyDescent="0.25">
      <c r="D120" s="172">
        <v>117</v>
      </c>
      <c r="E120" s="173">
        <f t="shared" ca="1" si="2"/>
        <v>136611.21442683745</v>
      </c>
      <c r="F120" s="173">
        <f t="shared" ca="1" si="2"/>
        <v>137744.14977734024</v>
      </c>
      <c r="G120" s="173">
        <f t="shared" ca="1" si="3"/>
        <v>23388.785573162546</v>
      </c>
    </row>
    <row r="121" spans="4:7" x14ac:dyDescent="0.25">
      <c r="D121" s="172">
        <v>118</v>
      </c>
      <c r="E121" s="173">
        <f t="shared" ca="1" si="2"/>
        <v>112872.98109786335</v>
      </c>
      <c r="F121" s="173">
        <f t="shared" ca="1" si="2"/>
        <v>100158.83555270731</v>
      </c>
      <c r="G121" s="173">
        <f t="shared" ca="1" si="3"/>
        <v>59841.164447292686</v>
      </c>
    </row>
    <row r="122" spans="4:7" x14ac:dyDescent="0.25">
      <c r="D122" s="172">
        <v>119</v>
      </c>
      <c r="E122" s="173">
        <f t="shared" ca="1" si="2"/>
        <v>123585.36341876248</v>
      </c>
      <c r="F122" s="173">
        <f t="shared" ca="1" si="2"/>
        <v>110006.33796761198</v>
      </c>
      <c r="G122" s="173">
        <f t="shared" ca="1" si="3"/>
        <v>49993.66203238802</v>
      </c>
    </row>
    <row r="123" spans="4:7" x14ac:dyDescent="0.25">
      <c r="D123" s="172">
        <v>120</v>
      </c>
      <c r="E123" s="173">
        <f t="shared" ca="1" si="2"/>
        <v>113238.80609637426</v>
      </c>
      <c r="F123" s="173">
        <f t="shared" ca="1" si="2"/>
        <v>140241.98918719884</v>
      </c>
      <c r="G123" s="173">
        <f t="shared" ca="1" si="3"/>
        <v>46761.193903625739</v>
      </c>
    </row>
    <row r="124" spans="4:7" x14ac:dyDescent="0.25">
      <c r="D124" s="172">
        <v>121</v>
      </c>
      <c r="E124" s="173">
        <f t="shared" ca="1" si="2"/>
        <v>107848.27042642573</v>
      </c>
      <c r="F124" s="173">
        <f t="shared" ca="1" si="2"/>
        <v>122393.97781683039</v>
      </c>
      <c r="G124" s="173">
        <f t="shared" ca="1" si="3"/>
        <v>52151.729573574266</v>
      </c>
    </row>
    <row r="125" spans="4:7" x14ac:dyDescent="0.25">
      <c r="D125" s="172">
        <v>122</v>
      </c>
      <c r="E125" s="173">
        <f t="shared" ca="1" si="2"/>
        <v>132014.21347885154</v>
      </c>
      <c r="F125" s="173">
        <f t="shared" ca="1" si="2"/>
        <v>138409.68574195768</v>
      </c>
      <c r="G125" s="173">
        <f t="shared" ca="1" si="3"/>
        <v>27985.78652114846</v>
      </c>
    </row>
    <row r="126" spans="4:7" x14ac:dyDescent="0.25">
      <c r="D126" s="172">
        <v>123</v>
      </c>
      <c r="E126" s="173">
        <f t="shared" ca="1" si="2"/>
        <v>100655.56608418289</v>
      </c>
      <c r="F126" s="173">
        <f t="shared" ca="1" si="2"/>
        <v>114840.96982790204</v>
      </c>
      <c r="G126" s="173">
        <f t="shared" ca="1" si="3"/>
        <v>59344.433915817106</v>
      </c>
    </row>
    <row r="127" spans="4:7" x14ac:dyDescent="0.25">
      <c r="D127" s="172">
        <v>124</v>
      </c>
      <c r="E127" s="173">
        <f t="shared" ca="1" si="2"/>
        <v>108209.20058356485</v>
      </c>
      <c r="F127" s="173">
        <f t="shared" ca="1" si="2"/>
        <v>104263.82398373328</v>
      </c>
      <c r="G127" s="173">
        <f t="shared" ca="1" si="3"/>
        <v>55736.17601626672</v>
      </c>
    </row>
    <row r="128" spans="4:7" x14ac:dyDescent="0.25">
      <c r="D128" s="172">
        <v>125</v>
      </c>
      <c r="E128" s="173">
        <f t="shared" ca="1" si="2"/>
        <v>145602.96085795402</v>
      </c>
      <c r="F128" s="173">
        <f t="shared" ca="1" si="2"/>
        <v>143941.21117284239</v>
      </c>
      <c r="G128" s="173">
        <f t="shared" ca="1" si="3"/>
        <v>16058.788827157608</v>
      </c>
    </row>
    <row r="129" spans="4:7" x14ac:dyDescent="0.25">
      <c r="D129" s="172">
        <v>126</v>
      </c>
      <c r="E129" s="173">
        <f t="shared" ca="1" si="2"/>
        <v>105893.37783231518</v>
      </c>
      <c r="F129" s="173">
        <f t="shared" ca="1" si="2"/>
        <v>127178.91293873842</v>
      </c>
      <c r="G129" s="173">
        <f t="shared" ca="1" si="3"/>
        <v>54106.622167684822</v>
      </c>
    </row>
    <row r="130" spans="4:7" x14ac:dyDescent="0.25">
      <c r="D130" s="172">
        <v>127</v>
      </c>
      <c r="E130" s="173">
        <f t="shared" ca="1" si="2"/>
        <v>149641.61038565569</v>
      </c>
      <c r="F130" s="173">
        <f t="shared" ca="1" si="2"/>
        <v>101736.48018696744</v>
      </c>
      <c r="G130" s="173">
        <f t="shared" ca="1" si="3"/>
        <v>58263.519813032559</v>
      </c>
    </row>
    <row r="131" spans="4:7" x14ac:dyDescent="0.25">
      <c r="D131" s="172">
        <v>128</v>
      </c>
      <c r="E131" s="173">
        <f t="shared" ca="1" si="2"/>
        <v>144973.18667876485</v>
      </c>
      <c r="F131" s="173">
        <f t="shared" ca="1" si="2"/>
        <v>132111.79515280836</v>
      </c>
      <c r="G131" s="173">
        <f t="shared" ca="1" si="3"/>
        <v>27888.204847191635</v>
      </c>
    </row>
    <row r="132" spans="4:7" x14ac:dyDescent="0.25">
      <c r="D132" s="172">
        <v>129</v>
      </c>
      <c r="E132" s="173">
        <f t="shared" ca="1" si="2"/>
        <v>121923.4906649121</v>
      </c>
      <c r="F132" s="173">
        <f t="shared" ca="1" si="2"/>
        <v>148565.87558657938</v>
      </c>
      <c r="G132" s="173">
        <f t="shared" ca="1" si="3"/>
        <v>38076.509335087903</v>
      </c>
    </row>
    <row r="133" spans="4:7" x14ac:dyDescent="0.25">
      <c r="D133" s="172">
        <v>130</v>
      </c>
      <c r="E133" s="173">
        <f t="shared" ref="E133:F196" ca="1" si="4">$B$3+($B$4-$B$3)*RAND()</f>
        <v>124823.18739081193</v>
      </c>
      <c r="F133" s="173">
        <f t="shared" ca="1" si="4"/>
        <v>102461.31168067228</v>
      </c>
      <c r="G133" s="173">
        <f t="shared" ref="G133:G196" ca="1" si="5">$B$5-MIN(E133:F133)</f>
        <v>57538.688319327717</v>
      </c>
    </row>
    <row r="134" spans="4:7" x14ac:dyDescent="0.25">
      <c r="D134" s="172">
        <v>131</v>
      </c>
      <c r="E134" s="173">
        <f t="shared" ca="1" si="4"/>
        <v>115902.18503166619</v>
      </c>
      <c r="F134" s="173">
        <f t="shared" ca="1" si="4"/>
        <v>138713.31104092405</v>
      </c>
      <c r="G134" s="173">
        <f t="shared" ca="1" si="5"/>
        <v>44097.814968333812</v>
      </c>
    </row>
    <row r="135" spans="4:7" x14ac:dyDescent="0.25">
      <c r="D135" s="172">
        <v>132</v>
      </c>
      <c r="E135" s="173">
        <f t="shared" ca="1" si="4"/>
        <v>105781.72467129602</v>
      </c>
      <c r="F135" s="173">
        <f t="shared" ca="1" si="4"/>
        <v>143277.31882402417</v>
      </c>
      <c r="G135" s="173">
        <f t="shared" ca="1" si="5"/>
        <v>54218.275328703981</v>
      </c>
    </row>
    <row r="136" spans="4:7" x14ac:dyDescent="0.25">
      <c r="D136" s="172">
        <v>133</v>
      </c>
      <c r="E136" s="173">
        <f t="shared" ca="1" si="4"/>
        <v>115985.08741897819</v>
      </c>
      <c r="F136" s="173">
        <f t="shared" ca="1" si="4"/>
        <v>106945.12396474541</v>
      </c>
      <c r="G136" s="173">
        <f t="shared" ca="1" si="5"/>
        <v>53054.876035254594</v>
      </c>
    </row>
    <row r="137" spans="4:7" x14ac:dyDescent="0.25">
      <c r="D137" s="172">
        <v>134</v>
      </c>
      <c r="E137" s="173">
        <f t="shared" ca="1" si="4"/>
        <v>131590.23176638247</v>
      </c>
      <c r="F137" s="173">
        <f t="shared" ca="1" si="4"/>
        <v>128533.21474227028</v>
      </c>
      <c r="G137" s="173">
        <f t="shared" ca="1" si="5"/>
        <v>31466.785257729716</v>
      </c>
    </row>
    <row r="138" spans="4:7" x14ac:dyDescent="0.25">
      <c r="D138" s="172">
        <v>135</v>
      </c>
      <c r="E138" s="173">
        <f t="shared" ca="1" si="4"/>
        <v>128741.90080811766</v>
      </c>
      <c r="F138" s="173">
        <f t="shared" ca="1" si="4"/>
        <v>117584.80357431159</v>
      </c>
      <c r="G138" s="173">
        <f t="shared" ca="1" si="5"/>
        <v>42415.196425688409</v>
      </c>
    </row>
    <row r="139" spans="4:7" x14ac:dyDescent="0.25">
      <c r="D139" s="172">
        <v>136</v>
      </c>
      <c r="E139" s="173">
        <f t="shared" ca="1" si="4"/>
        <v>136013.89228521643</v>
      </c>
      <c r="F139" s="173">
        <f t="shared" ca="1" si="4"/>
        <v>117462.80957330525</v>
      </c>
      <c r="G139" s="173">
        <f t="shared" ca="1" si="5"/>
        <v>42537.190426694753</v>
      </c>
    </row>
    <row r="140" spans="4:7" x14ac:dyDescent="0.25">
      <c r="D140" s="172">
        <v>137</v>
      </c>
      <c r="E140" s="173">
        <f t="shared" ca="1" si="4"/>
        <v>131204.49481978748</v>
      </c>
      <c r="F140" s="173">
        <f t="shared" ca="1" si="4"/>
        <v>106769.44089686725</v>
      </c>
      <c r="G140" s="173">
        <f t="shared" ca="1" si="5"/>
        <v>53230.559103132749</v>
      </c>
    </row>
    <row r="141" spans="4:7" x14ac:dyDescent="0.25">
      <c r="D141" s="172">
        <v>138</v>
      </c>
      <c r="E141" s="173">
        <f t="shared" ca="1" si="4"/>
        <v>134575.27093994163</v>
      </c>
      <c r="F141" s="173">
        <f t="shared" ca="1" si="4"/>
        <v>148834.93751590329</v>
      </c>
      <c r="G141" s="173">
        <f t="shared" ca="1" si="5"/>
        <v>25424.729060058366</v>
      </c>
    </row>
    <row r="142" spans="4:7" x14ac:dyDescent="0.25">
      <c r="D142" s="172">
        <v>139</v>
      </c>
      <c r="E142" s="173">
        <f t="shared" ca="1" si="4"/>
        <v>139353.1814806973</v>
      </c>
      <c r="F142" s="173">
        <f t="shared" ca="1" si="4"/>
        <v>147304.62290626715</v>
      </c>
      <c r="G142" s="173">
        <f t="shared" ca="1" si="5"/>
        <v>20646.818519302702</v>
      </c>
    </row>
    <row r="143" spans="4:7" x14ac:dyDescent="0.25">
      <c r="D143" s="172">
        <v>140</v>
      </c>
      <c r="E143" s="173">
        <f t="shared" ca="1" si="4"/>
        <v>116899.8738535845</v>
      </c>
      <c r="F143" s="173">
        <f t="shared" ca="1" si="4"/>
        <v>145627.64117496868</v>
      </c>
      <c r="G143" s="173">
        <f t="shared" ca="1" si="5"/>
        <v>43100.126146415496</v>
      </c>
    </row>
    <row r="144" spans="4:7" x14ac:dyDescent="0.25">
      <c r="D144" s="172">
        <v>141</v>
      </c>
      <c r="E144" s="173">
        <f t="shared" ca="1" si="4"/>
        <v>142390.96407497762</v>
      </c>
      <c r="F144" s="173">
        <f t="shared" ca="1" si="4"/>
        <v>107696.6533067181</v>
      </c>
      <c r="G144" s="173">
        <f t="shared" ca="1" si="5"/>
        <v>52303.346693281899</v>
      </c>
    </row>
    <row r="145" spans="4:7" x14ac:dyDescent="0.25">
      <c r="D145" s="172">
        <v>142</v>
      </c>
      <c r="E145" s="173">
        <f t="shared" ca="1" si="4"/>
        <v>128154.46611053508</v>
      </c>
      <c r="F145" s="173">
        <f t="shared" ca="1" si="4"/>
        <v>142912.20558516457</v>
      </c>
      <c r="G145" s="173">
        <f t="shared" ca="1" si="5"/>
        <v>31845.533889464918</v>
      </c>
    </row>
    <row r="146" spans="4:7" x14ac:dyDescent="0.25">
      <c r="D146" s="172">
        <v>143</v>
      </c>
      <c r="E146" s="173">
        <f t="shared" ca="1" si="4"/>
        <v>112349.14082257851</v>
      </c>
      <c r="F146" s="173">
        <f t="shared" ca="1" si="4"/>
        <v>129303.00343978388</v>
      </c>
      <c r="G146" s="173">
        <f t="shared" ca="1" si="5"/>
        <v>47650.859177421487</v>
      </c>
    </row>
    <row r="147" spans="4:7" x14ac:dyDescent="0.25">
      <c r="D147" s="172">
        <v>144</v>
      </c>
      <c r="E147" s="173">
        <f t="shared" ca="1" si="4"/>
        <v>139375.56576767637</v>
      </c>
      <c r="F147" s="173">
        <f t="shared" ca="1" si="4"/>
        <v>101296.49616505396</v>
      </c>
      <c r="G147" s="173">
        <f t="shared" ca="1" si="5"/>
        <v>58703.503834946037</v>
      </c>
    </row>
    <row r="148" spans="4:7" x14ac:dyDescent="0.25">
      <c r="D148" s="172">
        <v>145</v>
      </c>
      <c r="E148" s="173">
        <f t="shared" ca="1" si="4"/>
        <v>103713.38209901299</v>
      </c>
      <c r="F148" s="173">
        <f t="shared" ca="1" si="4"/>
        <v>145365.87109381214</v>
      </c>
      <c r="G148" s="173">
        <f t="shared" ca="1" si="5"/>
        <v>56286.61790098701</v>
      </c>
    </row>
    <row r="149" spans="4:7" x14ac:dyDescent="0.25">
      <c r="D149" s="172">
        <v>146</v>
      </c>
      <c r="E149" s="173">
        <f t="shared" ca="1" si="4"/>
        <v>107944.42881100565</v>
      </c>
      <c r="F149" s="173">
        <f t="shared" ca="1" si="4"/>
        <v>124364.1979974346</v>
      </c>
      <c r="G149" s="173">
        <f t="shared" ca="1" si="5"/>
        <v>52055.571188994349</v>
      </c>
    </row>
    <row r="150" spans="4:7" x14ac:dyDescent="0.25">
      <c r="D150" s="172">
        <v>147</v>
      </c>
      <c r="E150" s="173">
        <f t="shared" ca="1" si="4"/>
        <v>145024.36655800263</v>
      </c>
      <c r="F150" s="173">
        <f t="shared" ca="1" si="4"/>
        <v>128500.66407304435</v>
      </c>
      <c r="G150" s="173">
        <f t="shared" ca="1" si="5"/>
        <v>31499.335926955653</v>
      </c>
    </row>
    <row r="151" spans="4:7" x14ac:dyDescent="0.25">
      <c r="D151" s="172">
        <v>148</v>
      </c>
      <c r="E151" s="173">
        <f t="shared" ca="1" si="4"/>
        <v>141274.3799247843</v>
      </c>
      <c r="F151" s="173">
        <f t="shared" ca="1" si="4"/>
        <v>102561.3842445406</v>
      </c>
      <c r="G151" s="173">
        <f t="shared" ca="1" si="5"/>
        <v>57438.615755459396</v>
      </c>
    </row>
    <row r="152" spans="4:7" x14ac:dyDescent="0.25">
      <c r="D152" s="172">
        <v>149</v>
      </c>
      <c r="E152" s="173">
        <f t="shared" ca="1" si="4"/>
        <v>112902.61721184979</v>
      </c>
      <c r="F152" s="173">
        <f t="shared" ca="1" si="4"/>
        <v>104079.12640276657</v>
      </c>
      <c r="G152" s="173">
        <f t="shared" ca="1" si="5"/>
        <v>55920.873597233425</v>
      </c>
    </row>
    <row r="153" spans="4:7" x14ac:dyDescent="0.25">
      <c r="D153" s="172">
        <v>150</v>
      </c>
      <c r="E153" s="173">
        <f t="shared" ca="1" si="4"/>
        <v>103877.79843473148</v>
      </c>
      <c r="F153" s="173">
        <f t="shared" ca="1" si="4"/>
        <v>148001.41397389997</v>
      </c>
      <c r="G153" s="173">
        <f t="shared" ca="1" si="5"/>
        <v>56122.201565268522</v>
      </c>
    </row>
    <row r="154" spans="4:7" x14ac:dyDescent="0.25">
      <c r="D154" s="172">
        <v>151</v>
      </c>
      <c r="E154" s="173">
        <f t="shared" ca="1" si="4"/>
        <v>115491.79305640866</v>
      </c>
      <c r="F154" s="173">
        <f t="shared" ca="1" si="4"/>
        <v>113434.11455460434</v>
      </c>
      <c r="G154" s="173">
        <f t="shared" ca="1" si="5"/>
        <v>46565.885445395659</v>
      </c>
    </row>
    <row r="155" spans="4:7" x14ac:dyDescent="0.25">
      <c r="D155" s="172">
        <v>152</v>
      </c>
      <c r="E155" s="173">
        <f t="shared" ca="1" si="4"/>
        <v>112125.67617732141</v>
      </c>
      <c r="F155" s="173">
        <f t="shared" ca="1" si="4"/>
        <v>118091.88897995988</v>
      </c>
      <c r="G155" s="173">
        <f t="shared" ca="1" si="5"/>
        <v>47874.323822678591</v>
      </c>
    </row>
    <row r="156" spans="4:7" x14ac:dyDescent="0.25">
      <c r="D156" s="172">
        <v>153</v>
      </c>
      <c r="E156" s="173">
        <f t="shared" ca="1" si="4"/>
        <v>126535.63044118503</v>
      </c>
      <c r="F156" s="173">
        <f t="shared" ca="1" si="4"/>
        <v>143506.24488420435</v>
      </c>
      <c r="G156" s="173">
        <f t="shared" ca="1" si="5"/>
        <v>33464.369558814971</v>
      </c>
    </row>
    <row r="157" spans="4:7" x14ac:dyDescent="0.25">
      <c r="D157" s="172">
        <v>154</v>
      </c>
      <c r="E157" s="173">
        <f t="shared" ca="1" si="4"/>
        <v>130925.08984490178</v>
      </c>
      <c r="F157" s="173">
        <f t="shared" ca="1" si="4"/>
        <v>130080.23518479826</v>
      </c>
      <c r="G157" s="173">
        <f t="shared" ca="1" si="5"/>
        <v>29919.764815201735</v>
      </c>
    </row>
    <row r="158" spans="4:7" x14ac:dyDescent="0.25">
      <c r="D158" s="172">
        <v>155</v>
      </c>
      <c r="E158" s="173">
        <f t="shared" ca="1" si="4"/>
        <v>146793.07156256132</v>
      </c>
      <c r="F158" s="173">
        <f t="shared" ca="1" si="4"/>
        <v>105803.54996389461</v>
      </c>
      <c r="G158" s="173">
        <f t="shared" ca="1" si="5"/>
        <v>54196.450036105394</v>
      </c>
    </row>
    <row r="159" spans="4:7" x14ac:dyDescent="0.25">
      <c r="D159" s="172">
        <v>156</v>
      </c>
      <c r="E159" s="173">
        <f t="shared" ca="1" si="4"/>
        <v>120329.05381138579</v>
      </c>
      <c r="F159" s="173">
        <f t="shared" ca="1" si="4"/>
        <v>114805.28391795397</v>
      </c>
      <c r="G159" s="173">
        <f t="shared" ca="1" si="5"/>
        <v>45194.716082046027</v>
      </c>
    </row>
    <row r="160" spans="4:7" x14ac:dyDescent="0.25">
      <c r="D160" s="172">
        <v>157</v>
      </c>
      <c r="E160" s="173">
        <f t="shared" ca="1" si="4"/>
        <v>120097.72246807853</v>
      </c>
      <c r="F160" s="173">
        <f t="shared" ca="1" si="4"/>
        <v>120602.46875914832</v>
      </c>
      <c r="G160" s="173">
        <f t="shared" ca="1" si="5"/>
        <v>39902.277531921471</v>
      </c>
    </row>
    <row r="161" spans="4:7" x14ac:dyDescent="0.25">
      <c r="D161" s="172">
        <v>158</v>
      </c>
      <c r="E161" s="173">
        <f t="shared" ca="1" si="4"/>
        <v>143929.23313746531</v>
      </c>
      <c r="F161" s="173">
        <f t="shared" ca="1" si="4"/>
        <v>140816.55635218543</v>
      </c>
      <c r="G161" s="173">
        <f t="shared" ca="1" si="5"/>
        <v>19183.443647814565</v>
      </c>
    </row>
    <row r="162" spans="4:7" x14ac:dyDescent="0.25">
      <c r="D162" s="172">
        <v>159</v>
      </c>
      <c r="E162" s="173">
        <f t="shared" ca="1" si="4"/>
        <v>144165.79297856349</v>
      </c>
      <c r="F162" s="173">
        <f t="shared" ca="1" si="4"/>
        <v>117100.35610497584</v>
      </c>
      <c r="G162" s="173">
        <f t="shared" ca="1" si="5"/>
        <v>42899.643895024157</v>
      </c>
    </row>
    <row r="163" spans="4:7" x14ac:dyDescent="0.25">
      <c r="D163" s="172">
        <v>160</v>
      </c>
      <c r="E163" s="173">
        <f t="shared" ca="1" si="4"/>
        <v>127796.08539021687</v>
      </c>
      <c r="F163" s="173">
        <f t="shared" ca="1" si="4"/>
        <v>113314.08281125134</v>
      </c>
      <c r="G163" s="173">
        <f t="shared" ca="1" si="5"/>
        <v>46685.917188748659</v>
      </c>
    </row>
    <row r="164" spans="4:7" x14ac:dyDescent="0.25">
      <c r="D164" s="172">
        <v>161</v>
      </c>
      <c r="E164" s="173">
        <f t="shared" ca="1" si="4"/>
        <v>122405.97867169374</v>
      </c>
      <c r="F164" s="173">
        <f t="shared" ca="1" si="4"/>
        <v>119118.94119288905</v>
      </c>
      <c r="G164" s="173">
        <f t="shared" ca="1" si="5"/>
        <v>40881.058807110952</v>
      </c>
    </row>
    <row r="165" spans="4:7" x14ac:dyDescent="0.25">
      <c r="D165" s="172">
        <v>162</v>
      </c>
      <c r="E165" s="173">
        <f t="shared" ca="1" si="4"/>
        <v>112225.36888719632</v>
      </c>
      <c r="F165" s="173">
        <f t="shared" ca="1" si="4"/>
        <v>131904.71265415053</v>
      </c>
      <c r="G165" s="173">
        <f t="shared" ca="1" si="5"/>
        <v>47774.631112803676</v>
      </c>
    </row>
    <row r="166" spans="4:7" x14ac:dyDescent="0.25">
      <c r="D166" s="172">
        <v>163</v>
      </c>
      <c r="E166" s="173">
        <f t="shared" ca="1" si="4"/>
        <v>105452.83176038958</v>
      </c>
      <c r="F166" s="173">
        <f t="shared" ca="1" si="4"/>
        <v>149525.5413557688</v>
      </c>
      <c r="G166" s="173">
        <f t="shared" ca="1" si="5"/>
        <v>54547.168239610415</v>
      </c>
    </row>
    <row r="167" spans="4:7" x14ac:dyDescent="0.25">
      <c r="D167" s="172">
        <v>164</v>
      </c>
      <c r="E167" s="173">
        <f t="shared" ca="1" si="4"/>
        <v>130638.97591639528</v>
      </c>
      <c r="F167" s="173">
        <f t="shared" ca="1" si="4"/>
        <v>144829.08314964513</v>
      </c>
      <c r="G167" s="173">
        <f t="shared" ca="1" si="5"/>
        <v>29361.024083604716</v>
      </c>
    </row>
    <row r="168" spans="4:7" x14ac:dyDescent="0.25">
      <c r="D168" s="172">
        <v>165</v>
      </c>
      <c r="E168" s="173">
        <f t="shared" ca="1" si="4"/>
        <v>103104.10937355728</v>
      </c>
      <c r="F168" s="173">
        <f t="shared" ca="1" si="4"/>
        <v>114013.64148623764</v>
      </c>
      <c r="G168" s="173">
        <f t="shared" ca="1" si="5"/>
        <v>56895.890626442721</v>
      </c>
    </row>
    <row r="169" spans="4:7" x14ac:dyDescent="0.25">
      <c r="D169" s="172">
        <v>166</v>
      </c>
      <c r="E169" s="173">
        <f t="shared" ca="1" si="4"/>
        <v>103537.4582783778</v>
      </c>
      <c r="F169" s="173">
        <f t="shared" ca="1" si="4"/>
        <v>116441.20100393856</v>
      </c>
      <c r="G169" s="173">
        <f t="shared" ca="1" si="5"/>
        <v>56462.541721622198</v>
      </c>
    </row>
    <row r="170" spans="4:7" x14ac:dyDescent="0.25">
      <c r="D170" s="172">
        <v>167</v>
      </c>
      <c r="E170" s="173">
        <f t="shared" ca="1" si="4"/>
        <v>122474.36017163796</v>
      </c>
      <c r="F170" s="173">
        <f t="shared" ca="1" si="4"/>
        <v>107753.10720695663</v>
      </c>
      <c r="G170" s="173">
        <f t="shared" ca="1" si="5"/>
        <v>52246.892793043371</v>
      </c>
    </row>
    <row r="171" spans="4:7" x14ac:dyDescent="0.25">
      <c r="D171" s="172">
        <v>168</v>
      </c>
      <c r="E171" s="173">
        <f t="shared" ca="1" si="4"/>
        <v>108754.0124750823</v>
      </c>
      <c r="F171" s="173">
        <f t="shared" ca="1" si="4"/>
        <v>134368.90641735707</v>
      </c>
      <c r="G171" s="173">
        <f t="shared" ca="1" si="5"/>
        <v>51245.987524917698</v>
      </c>
    </row>
    <row r="172" spans="4:7" x14ac:dyDescent="0.25">
      <c r="D172" s="172">
        <v>169</v>
      </c>
      <c r="E172" s="173">
        <f t="shared" ca="1" si="4"/>
        <v>126889.75965927789</v>
      </c>
      <c r="F172" s="173">
        <f t="shared" ca="1" si="4"/>
        <v>113809.07746183805</v>
      </c>
      <c r="G172" s="173">
        <f t="shared" ca="1" si="5"/>
        <v>46190.922538161947</v>
      </c>
    </row>
    <row r="173" spans="4:7" x14ac:dyDescent="0.25">
      <c r="D173" s="172">
        <v>170</v>
      </c>
      <c r="E173" s="173">
        <f t="shared" ca="1" si="4"/>
        <v>130713.48937096501</v>
      </c>
      <c r="F173" s="173">
        <f t="shared" ca="1" si="4"/>
        <v>148586.65157410328</v>
      </c>
      <c r="G173" s="173">
        <f t="shared" ca="1" si="5"/>
        <v>29286.510629034994</v>
      </c>
    </row>
    <row r="174" spans="4:7" x14ac:dyDescent="0.25">
      <c r="D174" s="172">
        <v>171</v>
      </c>
      <c r="E174" s="173">
        <f t="shared" ca="1" si="4"/>
        <v>141593.38120485435</v>
      </c>
      <c r="F174" s="173">
        <f t="shared" ca="1" si="4"/>
        <v>128616.81197966357</v>
      </c>
      <c r="G174" s="173">
        <f t="shared" ca="1" si="5"/>
        <v>31383.188020336427</v>
      </c>
    </row>
    <row r="175" spans="4:7" x14ac:dyDescent="0.25">
      <c r="D175" s="172">
        <v>172</v>
      </c>
      <c r="E175" s="173">
        <f t="shared" ca="1" si="4"/>
        <v>141544.66978115067</v>
      </c>
      <c r="F175" s="173">
        <f t="shared" ca="1" si="4"/>
        <v>124535.52633465055</v>
      </c>
      <c r="G175" s="173">
        <f t="shared" ca="1" si="5"/>
        <v>35464.473665349447</v>
      </c>
    </row>
    <row r="176" spans="4:7" x14ac:dyDescent="0.25">
      <c r="D176" s="172">
        <v>173</v>
      </c>
      <c r="E176" s="173">
        <f t="shared" ca="1" si="4"/>
        <v>148456.7301907161</v>
      </c>
      <c r="F176" s="173">
        <f t="shared" ca="1" si="4"/>
        <v>104211.24789629142</v>
      </c>
      <c r="G176" s="173">
        <f t="shared" ca="1" si="5"/>
        <v>55788.752103708583</v>
      </c>
    </row>
    <row r="177" spans="4:7" x14ac:dyDescent="0.25">
      <c r="D177" s="172">
        <v>174</v>
      </c>
      <c r="E177" s="173">
        <f t="shared" ca="1" si="4"/>
        <v>129653.74085059698</v>
      </c>
      <c r="F177" s="173">
        <f t="shared" ca="1" si="4"/>
        <v>141241.71480483812</v>
      </c>
      <c r="G177" s="173">
        <f t="shared" ca="1" si="5"/>
        <v>30346.25914940302</v>
      </c>
    </row>
    <row r="178" spans="4:7" x14ac:dyDescent="0.25">
      <c r="D178" s="172">
        <v>175</v>
      </c>
      <c r="E178" s="173">
        <f t="shared" ca="1" si="4"/>
        <v>108471.04271999515</v>
      </c>
      <c r="F178" s="173">
        <f t="shared" ca="1" si="4"/>
        <v>145467.12801360682</v>
      </c>
      <c r="G178" s="173">
        <f t="shared" ca="1" si="5"/>
        <v>51528.957280004848</v>
      </c>
    </row>
    <row r="179" spans="4:7" x14ac:dyDescent="0.25">
      <c r="D179" s="172">
        <v>176</v>
      </c>
      <c r="E179" s="173">
        <f t="shared" ca="1" si="4"/>
        <v>134147.4910953705</v>
      </c>
      <c r="F179" s="173">
        <f t="shared" ca="1" si="4"/>
        <v>134404.1081217624</v>
      </c>
      <c r="G179" s="173">
        <f t="shared" ca="1" si="5"/>
        <v>25852.508904629503</v>
      </c>
    </row>
    <row r="180" spans="4:7" x14ac:dyDescent="0.25">
      <c r="D180" s="172">
        <v>177</v>
      </c>
      <c r="E180" s="173">
        <f t="shared" ca="1" si="4"/>
        <v>143796.2347031587</v>
      </c>
      <c r="F180" s="173">
        <f t="shared" ca="1" si="4"/>
        <v>111682.89972074158</v>
      </c>
      <c r="G180" s="173">
        <f t="shared" ca="1" si="5"/>
        <v>48317.100279258419</v>
      </c>
    </row>
    <row r="181" spans="4:7" x14ac:dyDescent="0.25">
      <c r="D181" s="172">
        <v>178</v>
      </c>
      <c r="E181" s="173">
        <f t="shared" ca="1" si="4"/>
        <v>130240.70796093585</v>
      </c>
      <c r="F181" s="173">
        <f t="shared" ca="1" si="4"/>
        <v>108593.66877306235</v>
      </c>
      <c r="G181" s="173">
        <f t="shared" ca="1" si="5"/>
        <v>51406.331226937647</v>
      </c>
    </row>
    <row r="182" spans="4:7" x14ac:dyDescent="0.25">
      <c r="D182" s="172">
        <v>179</v>
      </c>
      <c r="E182" s="173">
        <f t="shared" ca="1" si="4"/>
        <v>100843.92803393342</v>
      </c>
      <c r="F182" s="173">
        <f t="shared" ca="1" si="4"/>
        <v>147529.24905829591</v>
      </c>
      <c r="G182" s="173">
        <f t="shared" ca="1" si="5"/>
        <v>59156.071966066578</v>
      </c>
    </row>
    <row r="183" spans="4:7" x14ac:dyDescent="0.25">
      <c r="D183" s="172">
        <v>180</v>
      </c>
      <c r="E183" s="173">
        <f t="shared" ca="1" si="4"/>
        <v>107061.37460515239</v>
      </c>
      <c r="F183" s="173">
        <f t="shared" ca="1" si="4"/>
        <v>145671.33632382489</v>
      </c>
      <c r="G183" s="173">
        <f t="shared" ca="1" si="5"/>
        <v>52938.625394847608</v>
      </c>
    </row>
    <row r="184" spans="4:7" x14ac:dyDescent="0.25">
      <c r="D184" s="172">
        <v>181</v>
      </c>
      <c r="E184" s="173">
        <f t="shared" ca="1" si="4"/>
        <v>120415.01090684853</v>
      </c>
      <c r="F184" s="173">
        <f t="shared" ca="1" si="4"/>
        <v>123887.00600837277</v>
      </c>
      <c r="G184" s="173">
        <f t="shared" ca="1" si="5"/>
        <v>39584.989093151467</v>
      </c>
    </row>
    <row r="185" spans="4:7" x14ac:dyDescent="0.25">
      <c r="D185" s="172">
        <v>182</v>
      </c>
      <c r="E185" s="173">
        <f t="shared" ca="1" si="4"/>
        <v>117288.54462989143</v>
      </c>
      <c r="F185" s="173">
        <f t="shared" ca="1" si="4"/>
        <v>141417.63896328339</v>
      </c>
      <c r="G185" s="173">
        <f t="shared" ca="1" si="5"/>
        <v>42711.455370108568</v>
      </c>
    </row>
    <row r="186" spans="4:7" x14ac:dyDescent="0.25">
      <c r="D186" s="172">
        <v>183</v>
      </c>
      <c r="E186" s="173">
        <f t="shared" ca="1" si="4"/>
        <v>111198.64576205387</v>
      </c>
      <c r="F186" s="173">
        <f t="shared" ca="1" si="4"/>
        <v>114270.06129254795</v>
      </c>
      <c r="G186" s="173">
        <f t="shared" ca="1" si="5"/>
        <v>48801.354237946129</v>
      </c>
    </row>
    <row r="187" spans="4:7" x14ac:dyDescent="0.25">
      <c r="D187" s="172">
        <v>184</v>
      </c>
      <c r="E187" s="173">
        <f t="shared" ca="1" si="4"/>
        <v>139212.45412420243</v>
      </c>
      <c r="F187" s="173">
        <f t="shared" ca="1" si="4"/>
        <v>103147.11560206651</v>
      </c>
      <c r="G187" s="173">
        <f t="shared" ca="1" si="5"/>
        <v>56852.884397933492</v>
      </c>
    </row>
    <row r="188" spans="4:7" x14ac:dyDescent="0.25">
      <c r="D188" s="172">
        <v>185</v>
      </c>
      <c r="E188" s="173">
        <f t="shared" ca="1" si="4"/>
        <v>129698.00116234161</v>
      </c>
      <c r="F188" s="173">
        <f t="shared" ca="1" si="4"/>
        <v>108604.19516251265</v>
      </c>
      <c r="G188" s="173">
        <f t="shared" ca="1" si="5"/>
        <v>51395.804837487347</v>
      </c>
    </row>
    <row r="189" spans="4:7" x14ac:dyDescent="0.25">
      <c r="D189" s="172">
        <v>186</v>
      </c>
      <c r="E189" s="173">
        <f t="shared" ca="1" si="4"/>
        <v>100008.18605700924</v>
      </c>
      <c r="F189" s="173">
        <f t="shared" ca="1" si="4"/>
        <v>149635.70652726229</v>
      </c>
      <c r="G189" s="173">
        <f t="shared" ca="1" si="5"/>
        <v>59991.813942990761</v>
      </c>
    </row>
    <row r="190" spans="4:7" x14ac:dyDescent="0.25">
      <c r="D190" s="172">
        <v>187</v>
      </c>
      <c r="E190" s="173">
        <f t="shared" ca="1" si="4"/>
        <v>129502.99514816151</v>
      </c>
      <c r="F190" s="173">
        <f t="shared" ca="1" si="4"/>
        <v>126493.6610719032</v>
      </c>
      <c r="G190" s="173">
        <f t="shared" ca="1" si="5"/>
        <v>33506.338928096797</v>
      </c>
    </row>
    <row r="191" spans="4:7" x14ac:dyDescent="0.25">
      <c r="D191" s="172">
        <v>188</v>
      </c>
      <c r="E191" s="173">
        <f t="shared" ca="1" si="4"/>
        <v>120489.26117649977</v>
      </c>
      <c r="F191" s="173">
        <f t="shared" ca="1" si="4"/>
        <v>136841.1470438001</v>
      </c>
      <c r="G191" s="173">
        <f t="shared" ca="1" si="5"/>
        <v>39510.738823500229</v>
      </c>
    </row>
    <row r="192" spans="4:7" x14ac:dyDescent="0.25">
      <c r="D192" s="172">
        <v>189</v>
      </c>
      <c r="E192" s="173">
        <f t="shared" ca="1" si="4"/>
        <v>114637.63520068786</v>
      </c>
      <c r="F192" s="173">
        <f t="shared" ca="1" si="4"/>
        <v>147929.04657704965</v>
      </c>
      <c r="G192" s="173">
        <f t="shared" ca="1" si="5"/>
        <v>45362.364799312141</v>
      </c>
    </row>
    <row r="193" spans="4:7" x14ac:dyDescent="0.25">
      <c r="D193" s="172">
        <v>190</v>
      </c>
      <c r="E193" s="173">
        <f t="shared" ca="1" si="4"/>
        <v>146002.73419584811</v>
      </c>
      <c r="F193" s="173">
        <f t="shared" ca="1" si="4"/>
        <v>128031.66645194474</v>
      </c>
      <c r="G193" s="173">
        <f t="shared" ca="1" si="5"/>
        <v>31968.333548055263</v>
      </c>
    </row>
    <row r="194" spans="4:7" x14ac:dyDescent="0.25">
      <c r="D194" s="172">
        <v>191</v>
      </c>
      <c r="E194" s="173">
        <f t="shared" ca="1" si="4"/>
        <v>118884.55980244181</v>
      </c>
      <c r="F194" s="173">
        <f t="shared" ca="1" si="4"/>
        <v>102912.393078569</v>
      </c>
      <c r="G194" s="173">
        <f t="shared" ca="1" si="5"/>
        <v>57087.606921430997</v>
      </c>
    </row>
    <row r="195" spans="4:7" x14ac:dyDescent="0.25">
      <c r="D195" s="172">
        <v>192</v>
      </c>
      <c r="E195" s="173">
        <f t="shared" ca="1" si="4"/>
        <v>127791.50214282281</v>
      </c>
      <c r="F195" s="173">
        <f t="shared" ca="1" si="4"/>
        <v>123155.37114670966</v>
      </c>
      <c r="G195" s="173">
        <f t="shared" ca="1" si="5"/>
        <v>36844.628853290342</v>
      </c>
    </row>
    <row r="196" spans="4:7" x14ac:dyDescent="0.25">
      <c r="D196" s="172">
        <v>193</v>
      </c>
      <c r="E196" s="173">
        <f t="shared" ca="1" si="4"/>
        <v>133996.60042155476</v>
      </c>
      <c r="F196" s="173">
        <f t="shared" ca="1" si="4"/>
        <v>124231.43593498402</v>
      </c>
      <c r="G196" s="173">
        <f t="shared" ca="1" si="5"/>
        <v>35768.564065015977</v>
      </c>
    </row>
    <row r="197" spans="4:7" x14ac:dyDescent="0.25">
      <c r="D197" s="172">
        <v>194</v>
      </c>
      <c r="E197" s="173">
        <f t="shared" ref="E197:F260" ca="1" si="6">$B$3+($B$4-$B$3)*RAND()</f>
        <v>149381.769760442</v>
      </c>
      <c r="F197" s="173">
        <f t="shared" ca="1" si="6"/>
        <v>148418.7227287206</v>
      </c>
      <c r="G197" s="173">
        <f t="shared" ref="G197:G260" ca="1" si="7">$B$5-MIN(E197:F197)</f>
        <v>11581.277271279396</v>
      </c>
    </row>
    <row r="198" spans="4:7" x14ac:dyDescent="0.25">
      <c r="D198" s="172">
        <v>195</v>
      </c>
      <c r="E198" s="173">
        <f t="shared" ca="1" si="6"/>
        <v>149098.5894361875</v>
      </c>
      <c r="F198" s="173">
        <f t="shared" ca="1" si="6"/>
        <v>144719.83255871077</v>
      </c>
      <c r="G198" s="173">
        <f t="shared" ca="1" si="7"/>
        <v>15280.167441289232</v>
      </c>
    </row>
    <row r="199" spans="4:7" x14ac:dyDescent="0.25">
      <c r="D199" s="172">
        <v>196</v>
      </c>
      <c r="E199" s="173">
        <f t="shared" ca="1" si="6"/>
        <v>149766.40799814017</v>
      </c>
      <c r="F199" s="173">
        <f t="shared" ca="1" si="6"/>
        <v>123042.2382823542</v>
      </c>
      <c r="G199" s="173">
        <f t="shared" ca="1" si="7"/>
        <v>36957.761717645801</v>
      </c>
    </row>
    <row r="200" spans="4:7" x14ac:dyDescent="0.25">
      <c r="D200" s="172">
        <v>197</v>
      </c>
      <c r="E200" s="173">
        <f t="shared" ca="1" si="6"/>
        <v>139821.20028771606</v>
      </c>
      <c r="F200" s="173">
        <f t="shared" ca="1" si="6"/>
        <v>135976.90839164384</v>
      </c>
      <c r="G200" s="173">
        <f t="shared" ca="1" si="7"/>
        <v>24023.091608356161</v>
      </c>
    </row>
    <row r="201" spans="4:7" x14ac:dyDescent="0.25">
      <c r="D201" s="172">
        <v>198</v>
      </c>
      <c r="E201" s="173">
        <f t="shared" ca="1" si="6"/>
        <v>133417.19223573338</v>
      </c>
      <c r="F201" s="173">
        <f t="shared" ca="1" si="6"/>
        <v>119405.79127536771</v>
      </c>
      <c r="G201" s="173">
        <f t="shared" ca="1" si="7"/>
        <v>40594.208724632292</v>
      </c>
    </row>
    <row r="202" spans="4:7" x14ac:dyDescent="0.25">
      <c r="D202" s="172">
        <v>199</v>
      </c>
      <c r="E202" s="173">
        <f t="shared" ca="1" si="6"/>
        <v>110336.41972694719</v>
      </c>
      <c r="F202" s="173">
        <f t="shared" ca="1" si="6"/>
        <v>126169.30740970385</v>
      </c>
      <c r="G202" s="173">
        <f t="shared" ca="1" si="7"/>
        <v>49663.580273052808</v>
      </c>
    </row>
    <row r="203" spans="4:7" x14ac:dyDescent="0.25">
      <c r="D203" s="172">
        <v>200</v>
      </c>
      <c r="E203" s="173">
        <f t="shared" ca="1" si="6"/>
        <v>120802.45089816819</v>
      </c>
      <c r="F203" s="173">
        <f t="shared" ca="1" si="6"/>
        <v>148859.86935100233</v>
      </c>
      <c r="G203" s="173">
        <f t="shared" ca="1" si="7"/>
        <v>39197.549101831813</v>
      </c>
    </row>
    <row r="204" spans="4:7" x14ac:dyDescent="0.25">
      <c r="D204" s="172">
        <v>201</v>
      </c>
      <c r="E204" s="173">
        <f t="shared" ca="1" si="6"/>
        <v>121190.91549901207</v>
      </c>
      <c r="F204" s="173">
        <f t="shared" ca="1" si="6"/>
        <v>136208.14955883761</v>
      </c>
      <c r="G204" s="173">
        <f t="shared" ca="1" si="7"/>
        <v>38809.084500987927</v>
      </c>
    </row>
    <row r="205" spans="4:7" x14ac:dyDescent="0.25">
      <c r="D205" s="172">
        <v>202</v>
      </c>
      <c r="E205" s="173">
        <f t="shared" ca="1" si="6"/>
        <v>110970.93137890914</v>
      </c>
      <c r="F205" s="173">
        <f t="shared" ca="1" si="6"/>
        <v>113960.00358460583</v>
      </c>
      <c r="G205" s="173">
        <f t="shared" ca="1" si="7"/>
        <v>49029.068621090861</v>
      </c>
    </row>
    <row r="206" spans="4:7" x14ac:dyDescent="0.25">
      <c r="D206" s="172">
        <v>203</v>
      </c>
      <c r="E206" s="173">
        <f t="shared" ca="1" si="6"/>
        <v>113401.33040943046</v>
      </c>
      <c r="F206" s="173">
        <f t="shared" ca="1" si="6"/>
        <v>115019.94574156689</v>
      </c>
      <c r="G206" s="173">
        <f t="shared" ca="1" si="7"/>
        <v>46598.669590569538</v>
      </c>
    </row>
    <row r="207" spans="4:7" x14ac:dyDescent="0.25">
      <c r="D207" s="172">
        <v>204</v>
      </c>
      <c r="E207" s="173">
        <f t="shared" ca="1" si="6"/>
        <v>135929.19431646718</v>
      </c>
      <c r="F207" s="173">
        <f t="shared" ca="1" si="6"/>
        <v>103291.9215462303</v>
      </c>
      <c r="G207" s="173">
        <f t="shared" ca="1" si="7"/>
        <v>56708.078453769704</v>
      </c>
    </row>
    <row r="208" spans="4:7" x14ac:dyDescent="0.25">
      <c r="D208" s="172">
        <v>205</v>
      </c>
      <c r="E208" s="173">
        <f t="shared" ca="1" si="6"/>
        <v>116293.66395344301</v>
      </c>
      <c r="F208" s="173">
        <f t="shared" ca="1" si="6"/>
        <v>113975.25103651699</v>
      </c>
      <c r="G208" s="173">
        <f t="shared" ca="1" si="7"/>
        <v>46024.748963483013</v>
      </c>
    </row>
    <row r="209" spans="4:7" x14ac:dyDescent="0.25">
      <c r="D209" s="172">
        <v>206</v>
      </c>
      <c r="E209" s="173">
        <f t="shared" ca="1" si="6"/>
        <v>122639.01287401296</v>
      </c>
      <c r="F209" s="173">
        <f t="shared" ca="1" si="6"/>
        <v>117621.58180894131</v>
      </c>
      <c r="G209" s="173">
        <f t="shared" ca="1" si="7"/>
        <v>42378.418191058692</v>
      </c>
    </row>
    <row r="210" spans="4:7" x14ac:dyDescent="0.25">
      <c r="D210" s="172">
        <v>207</v>
      </c>
      <c r="E210" s="173">
        <f t="shared" ca="1" si="6"/>
        <v>119093.09981178178</v>
      </c>
      <c r="F210" s="173">
        <f t="shared" ca="1" si="6"/>
        <v>120685.67049304774</v>
      </c>
      <c r="G210" s="173">
        <f t="shared" ca="1" si="7"/>
        <v>40906.90018821822</v>
      </c>
    </row>
    <row r="211" spans="4:7" x14ac:dyDescent="0.25">
      <c r="D211" s="172">
        <v>208</v>
      </c>
      <c r="E211" s="173">
        <f t="shared" ca="1" si="6"/>
        <v>118306.91086846829</v>
      </c>
      <c r="F211" s="173">
        <f t="shared" ca="1" si="6"/>
        <v>135014.56389843614</v>
      </c>
      <c r="G211" s="173">
        <f t="shared" ca="1" si="7"/>
        <v>41693.089131531713</v>
      </c>
    </row>
    <row r="212" spans="4:7" x14ac:dyDescent="0.25">
      <c r="D212" s="172">
        <v>209</v>
      </c>
      <c r="E212" s="173">
        <f t="shared" ca="1" si="6"/>
        <v>146313.43869315879</v>
      </c>
      <c r="F212" s="173">
        <f t="shared" ca="1" si="6"/>
        <v>121354.51534453005</v>
      </c>
      <c r="G212" s="173">
        <f t="shared" ca="1" si="7"/>
        <v>38645.484655469947</v>
      </c>
    </row>
    <row r="213" spans="4:7" x14ac:dyDescent="0.25">
      <c r="D213" s="172">
        <v>210</v>
      </c>
      <c r="E213" s="173">
        <f t="shared" ca="1" si="6"/>
        <v>124557.23944058403</v>
      </c>
      <c r="F213" s="173">
        <f t="shared" ca="1" si="6"/>
        <v>116744.13401105731</v>
      </c>
      <c r="G213" s="173">
        <f t="shared" ca="1" si="7"/>
        <v>43255.865988942693</v>
      </c>
    </row>
    <row r="214" spans="4:7" x14ac:dyDescent="0.25">
      <c r="D214" s="172">
        <v>211</v>
      </c>
      <c r="E214" s="173">
        <f t="shared" ca="1" si="6"/>
        <v>120259.57498332046</v>
      </c>
      <c r="F214" s="173">
        <f t="shared" ca="1" si="6"/>
        <v>142792.94957271131</v>
      </c>
      <c r="G214" s="173">
        <f t="shared" ca="1" si="7"/>
        <v>39740.425016679539</v>
      </c>
    </row>
    <row r="215" spans="4:7" x14ac:dyDescent="0.25">
      <c r="D215" s="172">
        <v>212</v>
      </c>
      <c r="E215" s="173">
        <f t="shared" ca="1" si="6"/>
        <v>138317.73985573131</v>
      </c>
      <c r="F215" s="173">
        <f t="shared" ca="1" si="6"/>
        <v>129426.41254765907</v>
      </c>
      <c r="G215" s="173">
        <f t="shared" ca="1" si="7"/>
        <v>30573.587452340929</v>
      </c>
    </row>
    <row r="216" spans="4:7" x14ac:dyDescent="0.25">
      <c r="D216" s="172">
        <v>213</v>
      </c>
      <c r="E216" s="173">
        <f t="shared" ca="1" si="6"/>
        <v>125461.59369934551</v>
      </c>
      <c r="F216" s="173">
        <f t="shared" ca="1" si="6"/>
        <v>147842.57178445483</v>
      </c>
      <c r="G216" s="173">
        <f t="shared" ca="1" si="7"/>
        <v>34538.406300654489</v>
      </c>
    </row>
    <row r="217" spans="4:7" x14ac:dyDescent="0.25">
      <c r="D217" s="172">
        <v>214</v>
      </c>
      <c r="E217" s="173">
        <f t="shared" ca="1" si="6"/>
        <v>145522.21613009745</v>
      </c>
      <c r="F217" s="173">
        <f t="shared" ca="1" si="6"/>
        <v>136281.71146885821</v>
      </c>
      <c r="G217" s="173">
        <f t="shared" ca="1" si="7"/>
        <v>23718.288531141792</v>
      </c>
    </row>
    <row r="218" spans="4:7" x14ac:dyDescent="0.25">
      <c r="D218" s="172">
        <v>215</v>
      </c>
      <c r="E218" s="173">
        <f t="shared" ca="1" si="6"/>
        <v>142682.09717701716</v>
      </c>
      <c r="F218" s="173">
        <f t="shared" ca="1" si="6"/>
        <v>145552.84981013369</v>
      </c>
      <c r="G218" s="173">
        <f t="shared" ca="1" si="7"/>
        <v>17317.90282298284</v>
      </c>
    </row>
    <row r="219" spans="4:7" x14ac:dyDescent="0.25">
      <c r="D219" s="172">
        <v>216</v>
      </c>
      <c r="E219" s="173">
        <f t="shared" ca="1" si="6"/>
        <v>125474.08042095019</v>
      </c>
      <c r="F219" s="173">
        <f t="shared" ca="1" si="6"/>
        <v>124248.16335655226</v>
      </c>
      <c r="G219" s="173">
        <f t="shared" ca="1" si="7"/>
        <v>35751.836643447736</v>
      </c>
    </row>
    <row r="220" spans="4:7" x14ac:dyDescent="0.25">
      <c r="D220" s="172">
        <v>217</v>
      </c>
      <c r="E220" s="173">
        <f t="shared" ca="1" si="6"/>
        <v>140163.87597688352</v>
      </c>
      <c r="F220" s="173">
        <f t="shared" ca="1" si="6"/>
        <v>115209.00472716332</v>
      </c>
      <c r="G220" s="173">
        <f t="shared" ca="1" si="7"/>
        <v>44790.995272836677</v>
      </c>
    </row>
    <row r="221" spans="4:7" x14ac:dyDescent="0.25">
      <c r="D221" s="172">
        <v>218</v>
      </c>
      <c r="E221" s="173">
        <f t="shared" ca="1" si="6"/>
        <v>102375.67436406517</v>
      </c>
      <c r="F221" s="173">
        <f t="shared" ca="1" si="6"/>
        <v>107857.18741337208</v>
      </c>
      <c r="G221" s="173">
        <f t="shared" ca="1" si="7"/>
        <v>57624.325635934831</v>
      </c>
    </row>
    <row r="222" spans="4:7" x14ac:dyDescent="0.25">
      <c r="D222" s="172">
        <v>219</v>
      </c>
      <c r="E222" s="173">
        <f t="shared" ca="1" si="6"/>
        <v>121414.30056369878</v>
      </c>
      <c r="F222" s="173">
        <f t="shared" ca="1" si="6"/>
        <v>105138.57678900752</v>
      </c>
      <c r="G222" s="173">
        <f t="shared" ca="1" si="7"/>
        <v>54861.423210992478</v>
      </c>
    </row>
    <row r="223" spans="4:7" x14ac:dyDescent="0.25">
      <c r="D223" s="172">
        <v>220</v>
      </c>
      <c r="E223" s="173">
        <f t="shared" ca="1" si="6"/>
        <v>117986.10555161547</v>
      </c>
      <c r="F223" s="173">
        <f t="shared" ca="1" si="6"/>
        <v>127015.53462596092</v>
      </c>
      <c r="G223" s="173">
        <f t="shared" ca="1" si="7"/>
        <v>42013.894448384526</v>
      </c>
    </row>
    <row r="224" spans="4:7" x14ac:dyDescent="0.25">
      <c r="D224" s="172">
        <v>221</v>
      </c>
      <c r="E224" s="173">
        <f t="shared" ca="1" si="6"/>
        <v>106372.53780582474</v>
      </c>
      <c r="F224" s="173">
        <f t="shared" ca="1" si="6"/>
        <v>112863.81564711603</v>
      </c>
      <c r="G224" s="173">
        <f t="shared" ca="1" si="7"/>
        <v>53627.462194175256</v>
      </c>
    </row>
    <row r="225" spans="4:7" x14ac:dyDescent="0.25">
      <c r="D225" s="172">
        <v>222</v>
      </c>
      <c r="E225" s="173">
        <f t="shared" ca="1" si="6"/>
        <v>119324.04426508756</v>
      </c>
      <c r="F225" s="173">
        <f t="shared" ca="1" si="6"/>
        <v>145126.78711977249</v>
      </c>
      <c r="G225" s="173">
        <f t="shared" ca="1" si="7"/>
        <v>40675.955734912437</v>
      </c>
    </row>
    <row r="226" spans="4:7" x14ac:dyDescent="0.25">
      <c r="D226" s="172">
        <v>223</v>
      </c>
      <c r="E226" s="173">
        <f t="shared" ca="1" si="6"/>
        <v>116578.46790322044</v>
      </c>
      <c r="F226" s="173">
        <f t="shared" ca="1" si="6"/>
        <v>123872.0433351238</v>
      </c>
      <c r="G226" s="173">
        <f t="shared" ca="1" si="7"/>
        <v>43421.532096779556</v>
      </c>
    </row>
    <row r="227" spans="4:7" x14ac:dyDescent="0.25">
      <c r="D227" s="172">
        <v>224</v>
      </c>
      <c r="E227" s="173">
        <f t="shared" ca="1" si="6"/>
        <v>146843.85991705774</v>
      </c>
      <c r="F227" s="173">
        <f t="shared" ca="1" si="6"/>
        <v>112914.12587939113</v>
      </c>
      <c r="G227" s="173">
        <f t="shared" ca="1" si="7"/>
        <v>47085.874120608874</v>
      </c>
    </row>
    <row r="228" spans="4:7" x14ac:dyDescent="0.25">
      <c r="D228" s="172">
        <v>225</v>
      </c>
      <c r="E228" s="173">
        <f t="shared" ca="1" si="6"/>
        <v>125840.46091795806</v>
      </c>
      <c r="F228" s="173">
        <f t="shared" ca="1" si="6"/>
        <v>103773.95863008853</v>
      </c>
      <c r="G228" s="173">
        <f t="shared" ca="1" si="7"/>
        <v>56226.041369911472</v>
      </c>
    </row>
    <row r="229" spans="4:7" x14ac:dyDescent="0.25">
      <c r="D229" s="172">
        <v>226</v>
      </c>
      <c r="E229" s="173">
        <f t="shared" ca="1" si="6"/>
        <v>118358.46295027151</v>
      </c>
      <c r="F229" s="173">
        <f t="shared" ca="1" si="6"/>
        <v>137519.57538486383</v>
      </c>
      <c r="G229" s="173">
        <f t="shared" ca="1" si="7"/>
        <v>41641.537049728489</v>
      </c>
    </row>
    <row r="230" spans="4:7" x14ac:dyDescent="0.25">
      <c r="D230" s="172">
        <v>227</v>
      </c>
      <c r="E230" s="173">
        <f t="shared" ca="1" si="6"/>
        <v>144198.20709824801</v>
      </c>
      <c r="F230" s="173">
        <f t="shared" ca="1" si="6"/>
        <v>117864.42480296732</v>
      </c>
      <c r="G230" s="173">
        <f t="shared" ca="1" si="7"/>
        <v>42135.575197032682</v>
      </c>
    </row>
    <row r="231" spans="4:7" x14ac:dyDescent="0.25">
      <c r="D231" s="172">
        <v>228</v>
      </c>
      <c r="E231" s="173">
        <f t="shared" ca="1" si="6"/>
        <v>108641.8787216871</v>
      </c>
      <c r="F231" s="173">
        <f t="shared" ca="1" si="6"/>
        <v>112909.1354558482</v>
      </c>
      <c r="G231" s="173">
        <f t="shared" ca="1" si="7"/>
        <v>51358.121278312901</v>
      </c>
    </row>
    <row r="232" spans="4:7" x14ac:dyDescent="0.25">
      <c r="D232" s="172">
        <v>229</v>
      </c>
      <c r="E232" s="173">
        <f t="shared" ca="1" si="6"/>
        <v>145816.29255882048</v>
      </c>
      <c r="F232" s="173">
        <f t="shared" ca="1" si="6"/>
        <v>140486.79001272662</v>
      </c>
      <c r="G232" s="173">
        <f t="shared" ca="1" si="7"/>
        <v>19513.209987273382</v>
      </c>
    </row>
    <row r="233" spans="4:7" x14ac:dyDescent="0.25">
      <c r="D233" s="172">
        <v>230</v>
      </c>
      <c r="E233" s="173">
        <f t="shared" ca="1" si="6"/>
        <v>141554.2870351483</v>
      </c>
      <c r="F233" s="173">
        <f t="shared" ca="1" si="6"/>
        <v>100636.42317928588</v>
      </c>
      <c r="G233" s="173">
        <f t="shared" ca="1" si="7"/>
        <v>59363.576820714123</v>
      </c>
    </row>
    <row r="234" spans="4:7" x14ac:dyDescent="0.25">
      <c r="D234" s="172">
        <v>231</v>
      </c>
      <c r="E234" s="173">
        <f t="shared" ca="1" si="6"/>
        <v>116768.34115523772</v>
      </c>
      <c r="F234" s="173">
        <f t="shared" ca="1" si="6"/>
        <v>105773.06864653277</v>
      </c>
      <c r="G234" s="173">
        <f t="shared" ca="1" si="7"/>
        <v>54226.931353467226</v>
      </c>
    </row>
    <row r="235" spans="4:7" x14ac:dyDescent="0.25">
      <c r="D235" s="172">
        <v>232</v>
      </c>
      <c r="E235" s="173">
        <f t="shared" ca="1" si="6"/>
        <v>102413.49541423839</v>
      </c>
      <c r="F235" s="173">
        <f t="shared" ca="1" si="6"/>
        <v>131360.41536223251</v>
      </c>
      <c r="G235" s="173">
        <f t="shared" ca="1" si="7"/>
        <v>57586.504585761606</v>
      </c>
    </row>
    <row r="236" spans="4:7" x14ac:dyDescent="0.25">
      <c r="D236" s="172">
        <v>233</v>
      </c>
      <c r="E236" s="173">
        <f t="shared" ca="1" si="6"/>
        <v>101926.57363293236</v>
      </c>
      <c r="F236" s="173">
        <f t="shared" ca="1" si="6"/>
        <v>147915.8883990749</v>
      </c>
      <c r="G236" s="173">
        <f t="shared" ca="1" si="7"/>
        <v>58073.426367067645</v>
      </c>
    </row>
    <row r="237" spans="4:7" x14ac:dyDescent="0.25">
      <c r="D237" s="172">
        <v>234</v>
      </c>
      <c r="E237" s="173">
        <f t="shared" ca="1" si="6"/>
        <v>120264.63801317774</v>
      </c>
      <c r="F237" s="173">
        <f t="shared" ca="1" si="6"/>
        <v>114140.69292204702</v>
      </c>
      <c r="G237" s="173">
        <f t="shared" ca="1" si="7"/>
        <v>45859.307077952981</v>
      </c>
    </row>
    <row r="238" spans="4:7" x14ac:dyDescent="0.25">
      <c r="D238" s="172">
        <v>235</v>
      </c>
      <c r="E238" s="173">
        <f t="shared" ca="1" si="6"/>
        <v>149354.53526058109</v>
      </c>
      <c r="F238" s="173">
        <f t="shared" ca="1" si="6"/>
        <v>116993.06832702152</v>
      </c>
      <c r="G238" s="173">
        <f t="shared" ca="1" si="7"/>
        <v>43006.931672978477</v>
      </c>
    </row>
    <row r="239" spans="4:7" x14ac:dyDescent="0.25">
      <c r="D239" s="172">
        <v>236</v>
      </c>
      <c r="E239" s="173">
        <f t="shared" ca="1" si="6"/>
        <v>140583.6260752838</v>
      </c>
      <c r="F239" s="173">
        <f t="shared" ca="1" si="6"/>
        <v>146643.32006981497</v>
      </c>
      <c r="G239" s="173">
        <f t="shared" ca="1" si="7"/>
        <v>19416.373924716201</v>
      </c>
    </row>
    <row r="240" spans="4:7" x14ac:dyDescent="0.25">
      <c r="D240" s="172">
        <v>237</v>
      </c>
      <c r="E240" s="173">
        <f t="shared" ca="1" si="6"/>
        <v>103968.52705681568</v>
      </c>
      <c r="F240" s="173">
        <f t="shared" ca="1" si="6"/>
        <v>104702.55939213435</v>
      </c>
      <c r="G240" s="173">
        <f t="shared" ca="1" si="7"/>
        <v>56031.472943184315</v>
      </c>
    </row>
    <row r="241" spans="4:7" x14ac:dyDescent="0.25">
      <c r="D241" s="172">
        <v>238</v>
      </c>
      <c r="E241" s="173">
        <f t="shared" ca="1" si="6"/>
        <v>120961.14225055938</v>
      </c>
      <c r="F241" s="173">
        <f t="shared" ca="1" si="6"/>
        <v>124983.03940738157</v>
      </c>
      <c r="G241" s="173">
        <f t="shared" ca="1" si="7"/>
        <v>39038.85774944062</v>
      </c>
    </row>
    <row r="242" spans="4:7" x14ac:dyDescent="0.25">
      <c r="D242" s="172">
        <v>239</v>
      </c>
      <c r="E242" s="173">
        <f t="shared" ca="1" si="6"/>
        <v>133841.48997073027</v>
      </c>
      <c r="F242" s="173">
        <f t="shared" ca="1" si="6"/>
        <v>130951.94182922441</v>
      </c>
      <c r="G242" s="173">
        <f t="shared" ca="1" si="7"/>
        <v>29048.058170775592</v>
      </c>
    </row>
    <row r="243" spans="4:7" x14ac:dyDescent="0.25">
      <c r="D243" s="172">
        <v>240</v>
      </c>
      <c r="E243" s="173">
        <f t="shared" ca="1" si="6"/>
        <v>103356.19116396402</v>
      </c>
      <c r="F243" s="173">
        <f t="shared" ca="1" si="6"/>
        <v>119715.58419032938</v>
      </c>
      <c r="G243" s="173">
        <f t="shared" ca="1" si="7"/>
        <v>56643.808836035983</v>
      </c>
    </row>
    <row r="244" spans="4:7" x14ac:dyDescent="0.25">
      <c r="D244" s="172">
        <v>241</v>
      </c>
      <c r="E244" s="173">
        <f t="shared" ca="1" si="6"/>
        <v>137357.86721470425</v>
      </c>
      <c r="F244" s="173">
        <f t="shared" ca="1" si="6"/>
        <v>112267.1828794914</v>
      </c>
      <c r="G244" s="173">
        <f t="shared" ca="1" si="7"/>
        <v>47732.817120508596</v>
      </c>
    </row>
    <row r="245" spans="4:7" x14ac:dyDescent="0.25">
      <c r="D245" s="172">
        <v>242</v>
      </c>
      <c r="E245" s="173">
        <f t="shared" ca="1" si="6"/>
        <v>115056.76176978704</v>
      </c>
      <c r="F245" s="173">
        <f t="shared" ca="1" si="6"/>
        <v>136039.38252509417</v>
      </c>
      <c r="G245" s="173">
        <f t="shared" ca="1" si="7"/>
        <v>44943.238230212955</v>
      </c>
    </row>
    <row r="246" spans="4:7" x14ac:dyDescent="0.25">
      <c r="D246" s="172">
        <v>243</v>
      </c>
      <c r="E246" s="173">
        <f t="shared" ca="1" si="6"/>
        <v>131733.01345300864</v>
      </c>
      <c r="F246" s="173">
        <f t="shared" ca="1" si="6"/>
        <v>119974.31275354774</v>
      </c>
      <c r="G246" s="173">
        <f t="shared" ca="1" si="7"/>
        <v>40025.68724645226</v>
      </c>
    </row>
    <row r="247" spans="4:7" x14ac:dyDescent="0.25">
      <c r="D247" s="172">
        <v>244</v>
      </c>
      <c r="E247" s="173">
        <f t="shared" ca="1" si="6"/>
        <v>100807.96365199906</v>
      </c>
      <c r="F247" s="173">
        <f t="shared" ca="1" si="6"/>
        <v>126882.7549336462</v>
      </c>
      <c r="G247" s="173">
        <f t="shared" ca="1" si="7"/>
        <v>59192.03634800094</v>
      </c>
    </row>
    <row r="248" spans="4:7" x14ac:dyDescent="0.25">
      <c r="D248" s="172">
        <v>245</v>
      </c>
      <c r="E248" s="173">
        <f t="shared" ca="1" si="6"/>
        <v>116089.91161345512</v>
      </c>
      <c r="F248" s="173">
        <f t="shared" ca="1" si="6"/>
        <v>119093.54821189777</v>
      </c>
      <c r="G248" s="173">
        <f t="shared" ca="1" si="7"/>
        <v>43910.088386544885</v>
      </c>
    </row>
    <row r="249" spans="4:7" x14ac:dyDescent="0.25">
      <c r="D249" s="172">
        <v>246</v>
      </c>
      <c r="E249" s="173">
        <f t="shared" ca="1" si="6"/>
        <v>110742.95312227421</v>
      </c>
      <c r="F249" s="173">
        <f t="shared" ca="1" si="6"/>
        <v>119777.47949508148</v>
      </c>
      <c r="G249" s="173">
        <f t="shared" ca="1" si="7"/>
        <v>49257.046877725792</v>
      </c>
    </row>
    <row r="250" spans="4:7" x14ac:dyDescent="0.25">
      <c r="D250" s="172">
        <v>247</v>
      </c>
      <c r="E250" s="173">
        <f t="shared" ca="1" si="6"/>
        <v>100535.12517441431</v>
      </c>
      <c r="F250" s="173">
        <f t="shared" ca="1" si="6"/>
        <v>114610.23715937747</v>
      </c>
      <c r="G250" s="173">
        <f t="shared" ca="1" si="7"/>
        <v>59464.874825585692</v>
      </c>
    </row>
    <row r="251" spans="4:7" x14ac:dyDescent="0.25">
      <c r="D251" s="172">
        <v>248</v>
      </c>
      <c r="E251" s="173">
        <f t="shared" ca="1" si="6"/>
        <v>131411.04413760465</v>
      </c>
      <c r="F251" s="173">
        <f t="shared" ca="1" si="6"/>
        <v>111047.82358299491</v>
      </c>
      <c r="G251" s="173">
        <f t="shared" ca="1" si="7"/>
        <v>48952.176417005088</v>
      </c>
    </row>
    <row r="252" spans="4:7" x14ac:dyDescent="0.25">
      <c r="D252" s="172">
        <v>249</v>
      </c>
      <c r="E252" s="173">
        <f t="shared" ca="1" si="6"/>
        <v>129294.11789176786</v>
      </c>
      <c r="F252" s="173">
        <f t="shared" ca="1" si="6"/>
        <v>108137.61890725845</v>
      </c>
      <c r="G252" s="173">
        <f t="shared" ca="1" si="7"/>
        <v>51862.381092741547</v>
      </c>
    </row>
    <row r="253" spans="4:7" x14ac:dyDescent="0.25">
      <c r="D253" s="172">
        <v>250</v>
      </c>
      <c r="E253" s="173">
        <f t="shared" ca="1" si="6"/>
        <v>108746.46907855116</v>
      </c>
      <c r="F253" s="173">
        <f t="shared" ca="1" si="6"/>
        <v>125596.4370420326</v>
      </c>
      <c r="G253" s="173">
        <f t="shared" ca="1" si="7"/>
        <v>51253.530921448837</v>
      </c>
    </row>
    <row r="254" spans="4:7" x14ac:dyDescent="0.25">
      <c r="D254" s="172">
        <v>251</v>
      </c>
      <c r="E254" s="173">
        <f t="shared" ca="1" si="6"/>
        <v>115630.78119645221</v>
      </c>
      <c r="F254" s="173">
        <f t="shared" ca="1" si="6"/>
        <v>110189.22675109004</v>
      </c>
      <c r="G254" s="173">
        <f t="shared" ca="1" si="7"/>
        <v>49810.773248909958</v>
      </c>
    </row>
    <row r="255" spans="4:7" x14ac:dyDescent="0.25">
      <c r="D255" s="172">
        <v>252</v>
      </c>
      <c r="E255" s="173">
        <f t="shared" ca="1" si="6"/>
        <v>146899.3502878983</v>
      </c>
      <c r="F255" s="173">
        <f t="shared" ca="1" si="6"/>
        <v>149136.58038672278</v>
      </c>
      <c r="G255" s="173">
        <f t="shared" ca="1" si="7"/>
        <v>13100.649712101702</v>
      </c>
    </row>
    <row r="256" spans="4:7" x14ac:dyDescent="0.25">
      <c r="D256" s="172">
        <v>253</v>
      </c>
      <c r="E256" s="173">
        <f t="shared" ca="1" si="6"/>
        <v>149885.61984370634</v>
      </c>
      <c r="F256" s="173">
        <f t="shared" ca="1" si="6"/>
        <v>115157.53332178155</v>
      </c>
      <c r="G256" s="173">
        <f t="shared" ca="1" si="7"/>
        <v>44842.46667821845</v>
      </c>
    </row>
    <row r="257" spans="4:7" x14ac:dyDescent="0.25">
      <c r="D257" s="172">
        <v>254</v>
      </c>
      <c r="E257" s="173">
        <f t="shared" ca="1" si="6"/>
        <v>140624.50216180278</v>
      </c>
      <c r="F257" s="173">
        <f t="shared" ca="1" si="6"/>
        <v>136072.16521809841</v>
      </c>
      <c r="G257" s="173">
        <f t="shared" ca="1" si="7"/>
        <v>23927.834781901591</v>
      </c>
    </row>
    <row r="258" spans="4:7" x14ac:dyDescent="0.25">
      <c r="D258" s="172">
        <v>255</v>
      </c>
      <c r="E258" s="173">
        <f t="shared" ca="1" si="6"/>
        <v>144236.55878027776</v>
      </c>
      <c r="F258" s="173">
        <f t="shared" ca="1" si="6"/>
        <v>108603.18524238306</v>
      </c>
      <c r="G258" s="173">
        <f t="shared" ca="1" si="7"/>
        <v>51396.814757616943</v>
      </c>
    </row>
    <row r="259" spans="4:7" x14ac:dyDescent="0.25">
      <c r="D259" s="172">
        <v>256</v>
      </c>
      <c r="E259" s="173">
        <f t="shared" ca="1" si="6"/>
        <v>124004.54059232306</v>
      </c>
      <c r="F259" s="173">
        <f t="shared" ca="1" si="6"/>
        <v>127049.86670788196</v>
      </c>
      <c r="G259" s="173">
        <f t="shared" ca="1" si="7"/>
        <v>35995.459407676943</v>
      </c>
    </row>
    <row r="260" spans="4:7" x14ac:dyDescent="0.25">
      <c r="D260" s="172">
        <v>257</v>
      </c>
      <c r="E260" s="173">
        <f t="shared" ca="1" si="6"/>
        <v>122822.61660642421</v>
      </c>
      <c r="F260" s="173">
        <f t="shared" ca="1" si="6"/>
        <v>138335.46300622018</v>
      </c>
      <c r="G260" s="173">
        <f t="shared" ca="1" si="7"/>
        <v>37177.383393575787</v>
      </c>
    </row>
    <row r="261" spans="4:7" x14ac:dyDescent="0.25">
      <c r="D261" s="172">
        <v>258</v>
      </c>
      <c r="E261" s="173">
        <f t="shared" ref="E261:F324" ca="1" si="8">$B$3+($B$4-$B$3)*RAND()</f>
        <v>115082.00350721137</v>
      </c>
      <c r="F261" s="173">
        <f t="shared" ca="1" si="8"/>
        <v>113499.32499428709</v>
      </c>
      <c r="G261" s="173">
        <f t="shared" ref="G261:G324" ca="1" si="9">$B$5-MIN(E261:F261)</f>
        <v>46500.67500571291</v>
      </c>
    </row>
    <row r="262" spans="4:7" x14ac:dyDescent="0.25">
      <c r="D262" s="172">
        <v>259</v>
      </c>
      <c r="E262" s="173">
        <f t="shared" ca="1" si="8"/>
        <v>123362.57541766339</v>
      </c>
      <c r="F262" s="173">
        <f t="shared" ca="1" si="8"/>
        <v>113218.0006655826</v>
      </c>
      <c r="G262" s="173">
        <f t="shared" ca="1" si="9"/>
        <v>46781.9993344174</v>
      </c>
    </row>
    <row r="263" spans="4:7" x14ac:dyDescent="0.25">
      <c r="D263" s="172">
        <v>260</v>
      </c>
      <c r="E263" s="173">
        <f t="shared" ca="1" si="8"/>
        <v>105389.96983651973</v>
      </c>
      <c r="F263" s="173">
        <f t="shared" ca="1" si="8"/>
        <v>117618.63603467956</v>
      </c>
      <c r="G263" s="173">
        <f t="shared" ca="1" si="9"/>
        <v>54610.030163480274</v>
      </c>
    </row>
    <row r="264" spans="4:7" x14ac:dyDescent="0.25">
      <c r="D264" s="172">
        <v>261</v>
      </c>
      <c r="E264" s="173">
        <f t="shared" ca="1" si="8"/>
        <v>135794.32966302257</v>
      </c>
      <c r="F264" s="173">
        <f t="shared" ca="1" si="8"/>
        <v>136914.37282685208</v>
      </c>
      <c r="G264" s="173">
        <f t="shared" ca="1" si="9"/>
        <v>24205.670336977433</v>
      </c>
    </row>
    <row r="265" spans="4:7" x14ac:dyDescent="0.25">
      <c r="D265" s="172">
        <v>262</v>
      </c>
      <c r="E265" s="173">
        <f t="shared" ca="1" si="8"/>
        <v>104892.5449996992</v>
      </c>
      <c r="F265" s="173">
        <f t="shared" ca="1" si="8"/>
        <v>137238.97343430956</v>
      </c>
      <c r="G265" s="173">
        <f t="shared" ca="1" si="9"/>
        <v>55107.455000300804</v>
      </c>
    </row>
    <row r="266" spans="4:7" x14ac:dyDescent="0.25">
      <c r="D266" s="172">
        <v>263</v>
      </c>
      <c r="E266" s="173">
        <f t="shared" ca="1" si="8"/>
        <v>122476.50910707394</v>
      </c>
      <c r="F266" s="173">
        <f t="shared" ca="1" si="8"/>
        <v>127279.87519871724</v>
      </c>
      <c r="G266" s="173">
        <f t="shared" ca="1" si="9"/>
        <v>37523.490892926056</v>
      </c>
    </row>
    <row r="267" spans="4:7" x14ac:dyDescent="0.25">
      <c r="D267" s="172">
        <v>264</v>
      </c>
      <c r="E267" s="173">
        <f t="shared" ca="1" si="8"/>
        <v>146084.30112013977</v>
      </c>
      <c r="F267" s="173">
        <f t="shared" ca="1" si="8"/>
        <v>117570.19652160235</v>
      </c>
      <c r="G267" s="173">
        <f t="shared" ca="1" si="9"/>
        <v>42429.803478397647</v>
      </c>
    </row>
    <row r="268" spans="4:7" x14ac:dyDescent="0.25">
      <c r="D268" s="172">
        <v>265</v>
      </c>
      <c r="E268" s="173">
        <f t="shared" ca="1" si="8"/>
        <v>147401.05514353898</v>
      </c>
      <c r="F268" s="173">
        <f t="shared" ca="1" si="8"/>
        <v>142874.37870760163</v>
      </c>
      <c r="G268" s="173">
        <f t="shared" ca="1" si="9"/>
        <v>17125.621292398369</v>
      </c>
    </row>
    <row r="269" spans="4:7" x14ac:dyDescent="0.25">
      <c r="D269" s="172">
        <v>266</v>
      </c>
      <c r="E269" s="173">
        <f t="shared" ca="1" si="8"/>
        <v>132391.04934626355</v>
      </c>
      <c r="F269" s="173">
        <f t="shared" ca="1" si="8"/>
        <v>147045.50512752394</v>
      </c>
      <c r="G269" s="173">
        <f t="shared" ca="1" si="9"/>
        <v>27608.95065373645</v>
      </c>
    </row>
    <row r="270" spans="4:7" x14ac:dyDescent="0.25">
      <c r="D270" s="172">
        <v>267</v>
      </c>
      <c r="E270" s="173">
        <f t="shared" ca="1" si="8"/>
        <v>118010.64712982369</v>
      </c>
      <c r="F270" s="173">
        <f t="shared" ca="1" si="8"/>
        <v>142245.57107429759</v>
      </c>
      <c r="G270" s="173">
        <f t="shared" ca="1" si="9"/>
        <v>41989.352870176313</v>
      </c>
    </row>
    <row r="271" spans="4:7" x14ac:dyDescent="0.25">
      <c r="D271" s="172">
        <v>268</v>
      </c>
      <c r="E271" s="173">
        <f t="shared" ca="1" si="8"/>
        <v>124455.72728957486</v>
      </c>
      <c r="F271" s="173">
        <f t="shared" ca="1" si="8"/>
        <v>106913.25905002828</v>
      </c>
      <c r="G271" s="173">
        <f t="shared" ca="1" si="9"/>
        <v>53086.740949971718</v>
      </c>
    </row>
    <row r="272" spans="4:7" x14ac:dyDescent="0.25">
      <c r="D272" s="172">
        <v>269</v>
      </c>
      <c r="E272" s="173">
        <f t="shared" ca="1" si="8"/>
        <v>125892.19349628568</v>
      </c>
      <c r="F272" s="173">
        <f t="shared" ca="1" si="8"/>
        <v>141828.21670163999</v>
      </c>
      <c r="G272" s="173">
        <f t="shared" ca="1" si="9"/>
        <v>34107.806503714324</v>
      </c>
    </row>
    <row r="273" spans="4:7" x14ac:dyDescent="0.25">
      <c r="D273" s="172">
        <v>270</v>
      </c>
      <c r="E273" s="173">
        <f t="shared" ca="1" si="8"/>
        <v>137473.14561242514</v>
      </c>
      <c r="F273" s="173">
        <f t="shared" ca="1" si="8"/>
        <v>133440.87883358196</v>
      </c>
      <c r="G273" s="173">
        <f t="shared" ca="1" si="9"/>
        <v>26559.121166418045</v>
      </c>
    </row>
    <row r="274" spans="4:7" x14ac:dyDescent="0.25">
      <c r="D274" s="172">
        <v>271</v>
      </c>
      <c r="E274" s="173">
        <f t="shared" ca="1" si="8"/>
        <v>110909.92609815209</v>
      </c>
      <c r="F274" s="173">
        <f t="shared" ca="1" si="8"/>
        <v>137947.22540903819</v>
      </c>
      <c r="G274" s="173">
        <f t="shared" ca="1" si="9"/>
        <v>49090.073901847907</v>
      </c>
    </row>
    <row r="275" spans="4:7" x14ac:dyDescent="0.25">
      <c r="D275" s="172">
        <v>272</v>
      </c>
      <c r="E275" s="173">
        <f t="shared" ca="1" si="8"/>
        <v>128528.05128360837</v>
      </c>
      <c r="F275" s="173">
        <f t="shared" ca="1" si="8"/>
        <v>113781.79213704764</v>
      </c>
      <c r="G275" s="173">
        <f t="shared" ca="1" si="9"/>
        <v>46218.20786295236</v>
      </c>
    </row>
    <row r="276" spans="4:7" x14ac:dyDescent="0.25">
      <c r="D276" s="172">
        <v>273</v>
      </c>
      <c r="E276" s="173">
        <f t="shared" ca="1" si="8"/>
        <v>110686.35970348913</v>
      </c>
      <c r="F276" s="173">
        <f t="shared" ca="1" si="8"/>
        <v>123008.30117717157</v>
      </c>
      <c r="G276" s="173">
        <f t="shared" ca="1" si="9"/>
        <v>49313.640296510872</v>
      </c>
    </row>
    <row r="277" spans="4:7" x14ac:dyDescent="0.25">
      <c r="D277" s="172">
        <v>274</v>
      </c>
      <c r="E277" s="173">
        <f t="shared" ca="1" si="8"/>
        <v>122483.42563264159</v>
      </c>
      <c r="F277" s="173">
        <f t="shared" ca="1" si="8"/>
        <v>101373.42899565668</v>
      </c>
      <c r="G277" s="173">
        <f t="shared" ca="1" si="9"/>
        <v>58626.571004343321</v>
      </c>
    </row>
    <row r="278" spans="4:7" x14ac:dyDescent="0.25">
      <c r="D278" s="172">
        <v>275</v>
      </c>
      <c r="E278" s="173">
        <f t="shared" ca="1" si="8"/>
        <v>133725.47617455834</v>
      </c>
      <c r="F278" s="173">
        <f t="shared" ca="1" si="8"/>
        <v>126396.9784486288</v>
      </c>
      <c r="G278" s="173">
        <f t="shared" ca="1" si="9"/>
        <v>33603.021551371203</v>
      </c>
    </row>
    <row r="279" spans="4:7" x14ac:dyDescent="0.25">
      <c r="D279" s="172">
        <v>276</v>
      </c>
      <c r="E279" s="173">
        <f t="shared" ca="1" si="8"/>
        <v>126795.06606678216</v>
      </c>
      <c r="F279" s="173">
        <f t="shared" ca="1" si="8"/>
        <v>113645.8194629588</v>
      </c>
      <c r="G279" s="173">
        <f t="shared" ca="1" si="9"/>
        <v>46354.180537041204</v>
      </c>
    </row>
    <row r="280" spans="4:7" x14ac:dyDescent="0.25">
      <c r="D280" s="172">
        <v>277</v>
      </c>
      <c r="E280" s="173">
        <f t="shared" ca="1" si="8"/>
        <v>121571.48529270824</v>
      </c>
      <c r="F280" s="173">
        <f t="shared" ca="1" si="8"/>
        <v>129626.92210012104</v>
      </c>
      <c r="G280" s="173">
        <f t="shared" ca="1" si="9"/>
        <v>38428.514707291761</v>
      </c>
    </row>
    <row r="281" spans="4:7" x14ac:dyDescent="0.25">
      <c r="D281" s="172">
        <v>278</v>
      </c>
      <c r="E281" s="173">
        <f t="shared" ca="1" si="8"/>
        <v>142884.86254128456</v>
      </c>
      <c r="F281" s="173">
        <f t="shared" ca="1" si="8"/>
        <v>118071.87147859692</v>
      </c>
      <c r="G281" s="173">
        <f t="shared" ca="1" si="9"/>
        <v>41928.12852140308</v>
      </c>
    </row>
    <row r="282" spans="4:7" x14ac:dyDescent="0.25">
      <c r="D282" s="172">
        <v>279</v>
      </c>
      <c r="E282" s="173">
        <f t="shared" ca="1" si="8"/>
        <v>147318.37718106771</v>
      </c>
      <c r="F282" s="173">
        <f t="shared" ca="1" si="8"/>
        <v>120323.53667681983</v>
      </c>
      <c r="G282" s="173">
        <f t="shared" ca="1" si="9"/>
        <v>39676.463323180171</v>
      </c>
    </row>
    <row r="283" spans="4:7" x14ac:dyDescent="0.25">
      <c r="D283" s="172">
        <v>280</v>
      </c>
      <c r="E283" s="173">
        <f t="shared" ca="1" si="8"/>
        <v>123835.50572991562</v>
      </c>
      <c r="F283" s="173">
        <f t="shared" ca="1" si="8"/>
        <v>124029.00151916404</v>
      </c>
      <c r="G283" s="173">
        <f t="shared" ca="1" si="9"/>
        <v>36164.494270084382</v>
      </c>
    </row>
    <row r="284" spans="4:7" x14ac:dyDescent="0.25">
      <c r="D284" s="172">
        <v>281</v>
      </c>
      <c r="E284" s="173">
        <f t="shared" ca="1" si="8"/>
        <v>120682.67350989672</v>
      </c>
      <c r="F284" s="173">
        <f t="shared" ca="1" si="8"/>
        <v>132231.53736411317</v>
      </c>
      <c r="G284" s="173">
        <f t="shared" ca="1" si="9"/>
        <v>39317.326490103282</v>
      </c>
    </row>
    <row r="285" spans="4:7" x14ac:dyDescent="0.25">
      <c r="D285" s="172">
        <v>282</v>
      </c>
      <c r="E285" s="173">
        <f t="shared" ca="1" si="8"/>
        <v>115571.8504526091</v>
      </c>
      <c r="F285" s="173">
        <f t="shared" ca="1" si="8"/>
        <v>116649.05020380224</v>
      </c>
      <c r="G285" s="173">
        <f t="shared" ca="1" si="9"/>
        <v>44428.149547390902</v>
      </c>
    </row>
    <row r="286" spans="4:7" x14ac:dyDescent="0.25">
      <c r="D286" s="172">
        <v>283</v>
      </c>
      <c r="E286" s="173">
        <f t="shared" ca="1" si="8"/>
        <v>115803.37887457084</v>
      </c>
      <c r="F286" s="173">
        <f t="shared" ca="1" si="8"/>
        <v>133576.37001208973</v>
      </c>
      <c r="G286" s="173">
        <f t="shared" ca="1" si="9"/>
        <v>44196.621125429156</v>
      </c>
    </row>
    <row r="287" spans="4:7" x14ac:dyDescent="0.25">
      <c r="D287" s="172">
        <v>284</v>
      </c>
      <c r="E287" s="173">
        <f t="shared" ca="1" si="8"/>
        <v>116119.56481587276</v>
      </c>
      <c r="F287" s="173">
        <f t="shared" ca="1" si="8"/>
        <v>143500.42437821344</v>
      </c>
      <c r="G287" s="173">
        <f t="shared" ca="1" si="9"/>
        <v>43880.435184127244</v>
      </c>
    </row>
    <row r="288" spans="4:7" x14ac:dyDescent="0.25">
      <c r="D288" s="172">
        <v>285</v>
      </c>
      <c r="E288" s="173">
        <f t="shared" ca="1" si="8"/>
        <v>117199.08221796024</v>
      </c>
      <c r="F288" s="173">
        <f t="shared" ca="1" si="8"/>
        <v>126890.05907576541</v>
      </c>
      <c r="G288" s="173">
        <f t="shared" ca="1" si="9"/>
        <v>42800.91778203976</v>
      </c>
    </row>
    <row r="289" spans="4:7" x14ac:dyDescent="0.25">
      <c r="D289" s="172">
        <v>286</v>
      </c>
      <c r="E289" s="173">
        <f t="shared" ca="1" si="8"/>
        <v>120070.05887009043</v>
      </c>
      <c r="F289" s="173">
        <f t="shared" ca="1" si="8"/>
        <v>124297.52544057625</v>
      </c>
      <c r="G289" s="173">
        <f t="shared" ca="1" si="9"/>
        <v>39929.941129909566</v>
      </c>
    </row>
    <row r="290" spans="4:7" x14ac:dyDescent="0.25">
      <c r="D290" s="172">
        <v>287</v>
      </c>
      <c r="E290" s="173">
        <f t="shared" ca="1" si="8"/>
        <v>114086.75626028108</v>
      </c>
      <c r="F290" s="173">
        <f t="shared" ca="1" si="8"/>
        <v>123647.76237747959</v>
      </c>
      <c r="G290" s="173">
        <f t="shared" ca="1" si="9"/>
        <v>45913.243739718921</v>
      </c>
    </row>
    <row r="291" spans="4:7" x14ac:dyDescent="0.25">
      <c r="D291" s="172">
        <v>288</v>
      </c>
      <c r="E291" s="173">
        <f t="shared" ca="1" si="8"/>
        <v>131218.87670082404</v>
      </c>
      <c r="F291" s="173">
        <f t="shared" ca="1" si="8"/>
        <v>111383.22580228445</v>
      </c>
      <c r="G291" s="173">
        <f t="shared" ca="1" si="9"/>
        <v>48616.774197715553</v>
      </c>
    </row>
    <row r="292" spans="4:7" x14ac:dyDescent="0.25">
      <c r="D292" s="172">
        <v>289</v>
      </c>
      <c r="E292" s="173">
        <f t="shared" ca="1" si="8"/>
        <v>107492.83582933219</v>
      </c>
      <c r="F292" s="173">
        <f t="shared" ca="1" si="8"/>
        <v>113091.27863545062</v>
      </c>
      <c r="G292" s="173">
        <f t="shared" ca="1" si="9"/>
        <v>52507.164170667806</v>
      </c>
    </row>
    <row r="293" spans="4:7" x14ac:dyDescent="0.25">
      <c r="D293" s="172">
        <v>290</v>
      </c>
      <c r="E293" s="173">
        <f t="shared" ca="1" si="8"/>
        <v>141867.92954753878</v>
      </c>
      <c r="F293" s="173">
        <f t="shared" ca="1" si="8"/>
        <v>137822.11910800976</v>
      </c>
      <c r="G293" s="173">
        <f t="shared" ca="1" si="9"/>
        <v>22177.880891990237</v>
      </c>
    </row>
    <row r="294" spans="4:7" x14ac:dyDescent="0.25">
      <c r="D294" s="172">
        <v>291</v>
      </c>
      <c r="E294" s="173">
        <f t="shared" ca="1" si="8"/>
        <v>111295.27637437715</v>
      </c>
      <c r="F294" s="173">
        <f t="shared" ca="1" si="8"/>
        <v>133206.79912821046</v>
      </c>
      <c r="G294" s="173">
        <f t="shared" ca="1" si="9"/>
        <v>48704.72362562285</v>
      </c>
    </row>
    <row r="295" spans="4:7" x14ac:dyDescent="0.25">
      <c r="D295" s="172">
        <v>292</v>
      </c>
      <c r="E295" s="173">
        <f t="shared" ca="1" si="8"/>
        <v>126755.22477891421</v>
      </c>
      <c r="F295" s="173">
        <f t="shared" ca="1" si="8"/>
        <v>132955.5495908563</v>
      </c>
      <c r="G295" s="173">
        <f t="shared" ca="1" si="9"/>
        <v>33244.775221085787</v>
      </c>
    </row>
    <row r="296" spans="4:7" x14ac:dyDescent="0.25">
      <c r="D296" s="172">
        <v>293</v>
      </c>
      <c r="E296" s="173">
        <f t="shared" ca="1" si="8"/>
        <v>144397.60435799722</v>
      </c>
      <c r="F296" s="173">
        <f t="shared" ca="1" si="8"/>
        <v>142752.84746160792</v>
      </c>
      <c r="G296" s="173">
        <f t="shared" ca="1" si="9"/>
        <v>17247.152538392082</v>
      </c>
    </row>
    <row r="297" spans="4:7" x14ac:dyDescent="0.25">
      <c r="D297" s="172">
        <v>294</v>
      </c>
      <c r="E297" s="173">
        <f t="shared" ca="1" si="8"/>
        <v>135765.98878802912</v>
      </c>
      <c r="F297" s="173">
        <f t="shared" ca="1" si="8"/>
        <v>128926.74736615561</v>
      </c>
      <c r="G297" s="173">
        <f t="shared" ca="1" si="9"/>
        <v>31073.252633844386</v>
      </c>
    </row>
    <row r="298" spans="4:7" x14ac:dyDescent="0.25">
      <c r="D298" s="172">
        <v>295</v>
      </c>
      <c r="E298" s="173">
        <f t="shared" ca="1" si="8"/>
        <v>114563.13000675321</v>
      </c>
      <c r="F298" s="173">
        <f t="shared" ca="1" si="8"/>
        <v>145989.60991072954</v>
      </c>
      <c r="G298" s="173">
        <f t="shared" ca="1" si="9"/>
        <v>45436.869993246786</v>
      </c>
    </row>
    <row r="299" spans="4:7" x14ac:dyDescent="0.25">
      <c r="D299" s="172">
        <v>296</v>
      </c>
      <c r="E299" s="173">
        <f t="shared" ca="1" si="8"/>
        <v>147946.80618000458</v>
      </c>
      <c r="F299" s="173">
        <f t="shared" ca="1" si="8"/>
        <v>129543.20000955132</v>
      </c>
      <c r="G299" s="173">
        <f t="shared" ca="1" si="9"/>
        <v>30456.799990448679</v>
      </c>
    </row>
    <row r="300" spans="4:7" x14ac:dyDescent="0.25">
      <c r="D300" s="172">
        <v>297</v>
      </c>
      <c r="E300" s="173">
        <f t="shared" ca="1" si="8"/>
        <v>102940.09906985999</v>
      </c>
      <c r="F300" s="173">
        <f t="shared" ca="1" si="8"/>
        <v>110261.08170681383</v>
      </c>
      <c r="G300" s="173">
        <f t="shared" ca="1" si="9"/>
        <v>57059.900930140007</v>
      </c>
    </row>
    <row r="301" spans="4:7" x14ac:dyDescent="0.25">
      <c r="D301" s="172">
        <v>298</v>
      </c>
      <c r="E301" s="173">
        <f t="shared" ca="1" si="8"/>
        <v>114748.87677272462</v>
      </c>
      <c r="F301" s="173">
        <f t="shared" ca="1" si="8"/>
        <v>119030.28813257886</v>
      </c>
      <c r="G301" s="173">
        <f t="shared" ca="1" si="9"/>
        <v>45251.123227275384</v>
      </c>
    </row>
    <row r="302" spans="4:7" x14ac:dyDescent="0.25">
      <c r="D302" s="172">
        <v>299</v>
      </c>
      <c r="E302" s="173">
        <f t="shared" ca="1" si="8"/>
        <v>102333.91375720105</v>
      </c>
      <c r="F302" s="173">
        <f t="shared" ca="1" si="8"/>
        <v>126289.80617591154</v>
      </c>
      <c r="G302" s="173">
        <f t="shared" ca="1" si="9"/>
        <v>57666.086242798949</v>
      </c>
    </row>
    <row r="303" spans="4:7" x14ac:dyDescent="0.25">
      <c r="D303" s="172">
        <v>300</v>
      </c>
      <c r="E303" s="173">
        <f t="shared" ca="1" si="8"/>
        <v>103829.80930101448</v>
      </c>
      <c r="F303" s="173">
        <f t="shared" ca="1" si="8"/>
        <v>108388.61080431589</v>
      </c>
      <c r="G303" s="173">
        <f t="shared" ca="1" si="9"/>
        <v>56170.19069898552</v>
      </c>
    </row>
    <row r="304" spans="4:7" x14ac:dyDescent="0.25">
      <c r="D304" s="172">
        <v>301</v>
      </c>
      <c r="E304" s="173">
        <f t="shared" ca="1" si="8"/>
        <v>126353.94679241133</v>
      </c>
      <c r="F304" s="173">
        <f t="shared" ca="1" si="8"/>
        <v>149373.28496206715</v>
      </c>
      <c r="G304" s="173">
        <f t="shared" ca="1" si="9"/>
        <v>33646.053207588673</v>
      </c>
    </row>
    <row r="305" spans="4:7" x14ac:dyDescent="0.25">
      <c r="D305" s="172">
        <v>302</v>
      </c>
      <c r="E305" s="173">
        <f t="shared" ca="1" si="8"/>
        <v>103142.53942570355</v>
      </c>
      <c r="F305" s="173">
        <f t="shared" ca="1" si="8"/>
        <v>146327.92892264447</v>
      </c>
      <c r="G305" s="173">
        <f t="shared" ca="1" si="9"/>
        <v>56857.460574296449</v>
      </c>
    </row>
    <row r="306" spans="4:7" x14ac:dyDescent="0.25">
      <c r="D306" s="172">
        <v>303</v>
      </c>
      <c r="E306" s="173">
        <f t="shared" ca="1" si="8"/>
        <v>108928.82242583958</v>
      </c>
      <c r="F306" s="173">
        <f t="shared" ca="1" si="8"/>
        <v>112861.30908670965</v>
      </c>
      <c r="G306" s="173">
        <f t="shared" ca="1" si="9"/>
        <v>51071.177574160421</v>
      </c>
    </row>
    <row r="307" spans="4:7" x14ac:dyDescent="0.25">
      <c r="D307" s="172">
        <v>304</v>
      </c>
      <c r="E307" s="173">
        <f t="shared" ca="1" si="8"/>
        <v>139831.54830562766</v>
      </c>
      <c r="F307" s="173">
        <f t="shared" ca="1" si="8"/>
        <v>129311.75214611889</v>
      </c>
      <c r="G307" s="173">
        <f t="shared" ca="1" si="9"/>
        <v>30688.247853881112</v>
      </c>
    </row>
    <row r="308" spans="4:7" x14ac:dyDescent="0.25">
      <c r="D308" s="172">
        <v>305</v>
      </c>
      <c r="E308" s="173">
        <f t="shared" ca="1" si="8"/>
        <v>120276.55425573695</v>
      </c>
      <c r="F308" s="173">
        <f t="shared" ca="1" si="8"/>
        <v>105157.86795912718</v>
      </c>
      <c r="G308" s="173">
        <f t="shared" ca="1" si="9"/>
        <v>54842.132040872821</v>
      </c>
    </row>
    <row r="309" spans="4:7" x14ac:dyDescent="0.25">
      <c r="D309" s="172">
        <v>306</v>
      </c>
      <c r="E309" s="173">
        <f t="shared" ca="1" si="8"/>
        <v>101588.94145386441</v>
      </c>
      <c r="F309" s="173">
        <f t="shared" ca="1" si="8"/>
        <v>143669.72620889172</v>
      </c>
      <c r="G309" s="173">
        <f t="shared" ca="1" si="9"/>
        <v>58411.058546135595</v>
      </c>
    </row>
    <row r="310" spans="4:7" x14ac:dyDescent="0.25">
      <c r="D310" s="172">
        <v>307</v>
      </c>
      <c r="E310" s="173">
        <f t="shared" ca="1" si="8"/>
        <v>119666.23954656182</v>
      </c>
      <c r="F310" s="173">
        <f t="shared" ca="1" si="8"/>
        <v>136618.75320855275</v>
      </c>
      <c r="G310" s="173">
        <f t="shared" ca="1" si="9"/>
        <v>40333.760453438183</v>
      </c>
    </row>
    <row r="311" spans="4:7" x14ac:dyDescent="0.25">
      <c r="D311" s="172">
        <v>308</v>
      </c>
      <c r="E311" s="173">
        <f t="shared" ca="1" si="8"/>
        <v>122409.85914531696</v>
      </c>
      <c r="F311" s="173">
        <f t="shared" ca="1" si="8"/>
        <v>141643.87492233189</v>
      </c>
      <c r="G311" s="173">
        <f t="shared" ca="1" si="9"/>
        <v>37590.140854683035</v>
      </c>
    </row>
    <row r="312" spans="4:7" x14ac:dyDescent="0.25">
      <c r="D312" s="172">
        <v>309</v>
      </c>
      <c r="E312" s="173">
        <f t="shared" ca="1" si="8"/>
        <v>113462.20304202319</v>
      </c>
      <c r="F312" s="173">
        <f t="shared" ca="1" si="8"/>
        <v>102364.79279025461</v>
      </c>
      <c r="G312" s="173">
        <f t="shared" ca="1" si="9"/>
        <v>57635.207209745393</v>
      </c>
    </row>
    <row r="313" spans="4:7" x14ac:dyDescent="0.25">
      <c r="D313" s="172">
        <v>310</v>
      </c>
      <c r="E313" s="173">
        <f t="shared" ca="1" si="8"/>
        <v>133741.46370717272</v>
      </c>
      <c r="F313" s="173">
        <f t="shared" ca="1" si="8"/>
        <v>115334.6927210174</v>
      </c>
      <c r="G313" s="173">
        <f t="shared" ca="1" si="9"/>
        <v>44665.307278982596</v>
      </c>
    </row>
    <row r="314" spans="4:7" x14ac:dyDescent="0.25">
      <c r="D314" s="172">
        <v>311</v>
      </c>
      <c r="E314" s="173">
        <f t="shared" ca="1" si="8"/>
        <v>114165.9247356097</v>
      </c>
      <c r="F314" s="173">
        <f t="shared" ca="1" si="8"/>
        <v>123952.89767356013</v>
      </c>
      <c r="G314" s="173">
        <f t="shared" ca="1" si="9"/>
        <v>45834.075264390296</v>
      </c>
    </row>
    <row r="315" spans="4:7" x14ac:dyDescent="0.25">
      <c r="D315" s="172">
        <v>312</v>
      </c>
      <c r="E315" s="173">
        <f t="shared" ca="1" si="8"/>
        <v>125408.4532166572</v>
      </c>
      <c r="F315" s="173">
        <f t="shared" ca="1" si="8"/>
        <v>131812.30931960995</v>
      </c>
      <c r="G315" s="173">
        <f t="shared" ca="1" si="9"/>
        <v>34591.546783342797</v>
      </c>
    </row>
    <row r="316" spans="4:7" x14ac:dyDescent="0.25">
      <c r="D316" s="172">
        <v>313</v>
      </c>
      <c r="E316" s="173">
        <f t="shared" ca="1" si="8"/>
        <v>116032.93511838565</v>
      </c>
      <c r="F316" s="173">
        <f t="shared" ca="1" si="8"/>
        <v>119100.34087612876</v>
      </c>
      <c r="G316" s="173">
        <f t="shared" ca="1" si="9"/>
        <v>43967.064881614351</v>
      </c>
    </row>
    <row r="317" spans="4:7" x14ac:dyDescent="0.25">
      <c r="D317" s="172">
        <v>314</v>
      </c>
      <c r="E317" s="173">
        <f t="shared" ca="1" si="8"/>
        <v>131860.91272707563</v>
      </c>
      <c r="F317" s="173">
        <f t="shared" ca="1" si="8"/>
        <v>143745.67903432695</v>
      </c>
      <c r="G317" s="173">
        <f t="shared" ca="1" si="9"/>
        <v>28139.087272924371</v>
      </c>
    </row>
    <row r="318" spans="4:7" x14ac:dyDescent="0.25">
      <c r="D318" s="172">
        <v>315</v>
      </c>
      <c r="E318" s="173">
        <f t="shared" ca="1" si="8"/>
        <v>149346.34554714907</v>
      </c>
      <c r="F318" s="173">
        <f t="shared" ca="1" si="8"/>
        <v>135460.51859524084</v>
      </c>
      <c r="G318" s="173">
        <f t="shared" ca="1" si="9"/>
        <v>24539.481404759164</v>
      </c>
    </row>
    <row r="319" spans="4:7" x14ac:dyDescent="0.25">
      <c r="D319" s="172">
        <v>316</v>
      </c>
      <c r="E319" s="173">
        <f t="shared" ca="1" si="8"/>
        <v>118648.93080885528</v>
      </c>
      <c r="F319" s="173">
        <f t="shared" ca="1" si="8"/>
        <v>147480.40816563339</v>
      </c>
      <c r="G319" s="173">
        <f t="shared" ca="1" si="9"/>
        <v>41351.069191144721</v>
      </c>
    </row>
    <row r="320" spans="4:7" x14ac:dyDescent="0.25">
      <c r="D320" s="172">
        <v>317</v>
      </c>
      <c r="E320" s="173">
        <f t="shared" ca="1" si="8"/>
        <v>129880.55792478708</v>
      </c>
      <c r="F320" s="173">
        <f t="shared" ca="1" si="8"/>
        <v>101740.55130919779</v>
      </c>
      <c r="G320" s="173">
        <f t="shared" ca="1" si="9"/>
        <v>58259.448690802208</v>
      </c>
    </row>
    <row r="321" spans="4:7" x14ac:dyDescent="0.25">
      <c r="D321" s="172">
        <v>318</v>
      </c>
      <c r="E321" s="173">
        <f t="shared" ca="1" si="8"/>
        <v>138279.17737625731</v>
      </c>
      <c r="F321" s="173">
        <f t="shared" ca="1" si="8"/>
        <v>107146.74093729966</v>
      </c>
      <c r="G321" s="173">
        <f t="shared" ca="1" si="9"/>
        <v>52853.259062700337</v>
      </c>
    </row>
    <row r="322" spans="4:7" x14ac:dyDescent="0.25">
      <c r="D322" s="172">
        <v>319</v>
      </c>
      <c r="E322" s="173">
        <f t="shared" ca="1" si="8"/>
        <v>102086.41475023869</v>
      </c>
      <c r="F322" s="173">
        <f t="shared" ca="1" si="8"/>
        <v>148366.84476420854</v>
      </c>
      <c r="G322" s="173">
        <f t="shared" ca="1" si="9"/>
        <v>57913.585249761309</v>
      </c>
    </row>
    <row r="323" spans="4:7" x14ac:dyDescent="0.25">
      <c r="D323" s="172">
        <v>320</v>
      </c>
      <c r="E323" s="173">
        <f t="shared" ca="1" si="8"/>
        <v>131925.78254863169</v>
      </c>
      <c r="F323" s="173">
        <f t="shared" ca="1" si="8"/>
        <v>106791.75606136014</v>
      </c>
      <c r="G323" s="173">
        <f t="shared" ca="1" si="9"/>
        <v>53208.243938639862</v>
      </c>
    </row>
    <row r="324" spans="4:7" x14ac:dyDescent="0.25">
      <c r="D324" s="172">
        <v>321</v>
      </c>
      <c r="E324" s="173">
        <f t="shared" ca="1" si="8"/>
        <v>143047.28027017572</v>
      </c>
      <c r="F324" s="173">
        <f t="shared" ca="1" si="8"/>
        <v>132186.77187915202</v>
      </c>
      <c r="G324" s="173">
        <f t="shared" ca="1" si="9"/>
        <v>27813.228120847984</v>
      </c>
    </row>
    <row r="325" spans="4:7" x14ac:dyDescent="0.25">
      <c r="D325" s="172">
        <v>322</v>
      </c>
      <c r="E325" s="173">
        <f t="shared" ref="E325:F388" ca="1" si="10">$B$3+($B$4-$B$3)*RAND()</f>
        <v>136591.32066870996</v>
      </c>
      <c r="F325" s="173">
        <f t="shared" ca="1" si="10"/>
        <v>146629.70166391978</v>
      </c>
      <c r="G325" s="173">
        <f t="shared" ref="G325:G388" ca="1" si="11">$B$5-MIN(E325:F325)</f>
        <v>23408.679331290041</v>
      </c>
    </row>
    <row r="326" spans="4:7" x14ac:dyDescent="0.25">
      <c r="D326" s="172">
        <v>323</v>
      </c>
      <c r="E326" s="173">
        <f t="shared" ca="1" si="10"/>
        <v>120699.67000451151</v>
      </c>
      <c r="F326" s="173">
        <f t="shared" ca="1" si="10"/>
        <v>137660.64370158437</v>
      </c>
      <c r="G326" s="173">
        <f t="shared" ca="1" si="11"/>
        <v>39300.329995488486</v>
      </c>
    </row>
    <row r="327" spans="4:7" x14ac:dyDescent="0.25">
      <c r="D327" s="172">
        <v>324</v>
      </c>
      <c r="E327" s="173">
        <f t="shared" ca="1" si="10"/>
        <v>122637.90472261002</v>
      </c>
      <c r="F327" s="173">
        <f t="shared" ca="1" si="10"/>
        <v>124710.75619733419</v>
      </c>
      <c r="G327" s="173">
        <f t="shared" ca="1" si="11"/>
        <v>37362.095277389977</v>
      </c>
    </row>
    <row r="328" spans="4:7" x14ac:dyDescent="0.25">
      <c r="D328" s="172">
        <v>325</v>
      </c>
      <c r="E328" s="173">
        <f t="shared" ca="1" si="10"/>
        <v>122528.68748252587</v>
      </c>
      <c r="F328" s="173">
        <f t="shared" ca="1" si="10"/>
        <v>109655.42517573996</v>
      </c>
      <c r="G328" s="173">
        <f t="shared" ca="1" si="11"/>
        <v>50344.574824260038</v>
      </c>
    </row>
    <row r="329" spans="4:7" x14ac:dyDescent="0.25">
      <c r="D329" s="172">
        <v>326</v>
      </c>
      <c r="E329" s="173">
        <f t="shared" ca="1" si="10"/>
        <v>118984.55201655795</v>
      </c>
      <c r="F329" s="173">
        <f t="shared" ca="1" si="10"/>
        <v>133190.9857417577</v>
      </c>
      <c r="G329" s="173">
        <f t="shared" ca="1" si="11"/>
        <v>41015.447983442049</v>
      </c>
    </row>
    <row r="330" spans="4:7" x14ac:dyDescent="0.25">
      <c r="D330" s="172">
        <v>327</v>
      </c>
      <c r="E330" s="173">
        <f t="shared" ca="1" si="10"/>
        <v>121085.68031413548</v>
      </c>
      <c r="F330" s="173">
        <f t="shared" ca="1" si="10"/>
        <v>103770.11342590774</v>
      </c>
      <c r="G330" s="173">
        <f t="shared" ca="1" si="11"/>
        <v>56229.886574092263</v>
      </c>
    </row>
    <row r="331" spans="4:7" x14ac:dyDescent="0.25">
      <c r="D331" s="172">
        <v>328</v>
      </c>
      <c r="E331" s="173">
        <f t="shared" ca="1" si="10"/>
        <v>106640.896962834</v>
      </c>
      <c r="F331" s="173">
        <f t="shared" ca="1" si="10"/>
        <v>142510.90848866187</v>
      </c>
      <c r="G331" s="173">
        <f t="shared" ca="1" si="11"/>
        <v>53359.103037166002</v>
      </c>
    </row>
    <row r="332" spans="4:7" x14ac:dyDescent="0.25">
      <c r="D332" s="172">
        <v>329</v>
      </c>
      <c r="E332" s="173">
        <f t="shared" ca="1" si="10"/>
        <v>138718.50633685311</v>
      </c>
      <c r="F332" s="173">
        <f t="shared" ca="1" si="10"/>
        <v>125044.15016896834</v>
      </c>
      <c r="G332" s="173">
        <f t="shared" ca="1" si="11"/>
        <v>34955.849831031665</v>
      </c>
    </row>
    <row r="333" spans="4:7" x14ac:dyDescent="0.25">
      <c r="D333" s="172">
        <v>330</v>
      </c>
      <c r="E333" s="173">
        <f t="shared" ca="1" si="10"/>
        <v>124353.30016975728</v>
      </c>
      <c r="F333" s="173">
        <f t="shared" ca="1" si="10"/>
        <v>121129.78100511173</v>
      </c>
      <c r="G333" s="173">
        <f t="shared" ca="1" si="11"/>
        <v>38870.218994888273</v>
      </c>
    </row>
    <row r="334" spans="4:7" x14ac:dyDescent="0.25">
      <c r="D334" s="172">
        <v>331</v>
      </c>
      <c r="E334" s="173">
        <f t="shared" ca="1" si="10"/>
        <v>118841.10460270008</v>
      </c>
      <c r="F334" s="173">
        <f t="shared" ca="1" si="10"/>
        <v>142762.37870177702</v>
      </c>
      <c r="G334" s="173">
        <f t="shared" ca="1" si="11"/>
        <v>41158.895397299915</v>
      </c>
    </row>
    <row r="335" spans="4:7" x14ac:dyDescent="0.25">
      <c r="D335" s="172">
        <v>332</v>
      </c>
      <c r="E335" s="173">
        <f t="shared" ca="1" si="10"/>
        <v>121396.66810401132</v>
      </c>
      <c r="F335" s="173">
        <f t="shared" ca="1" si="10"/>
        <v>120107.6644213033</v>
      </c>
      <c r="G335" s="173">
        <f t="shared" ca="1" si="11"/>
        <v>39892.3355786967</v>
      </c>
    </row>
    <row r="336" spans="4:7" x14ac:dyDescent="0.25">
      <c r="D336" s="172">
        <v>333</v>
      </c>
      <c r="E336" s="173">
        <f t="shared" ca="1" si="10"/>
        <v>105211.68566735776</v>
      </c>
      <c r="F336" s="173">
        <f t="shared" ca="1" si="10"/>
        <v>103220.9616076189</v>
      </c>
      <c r="G336" s="173">
        <f t="shared" ca="1" si="11"/>
        <v>56779.038392381102</v>
      </c>
    </row>
    <row r="337" spans="4:7" x14ac:dyDescent="0.25">
      <c r="D337" s="172">
        <v>334</v>
      </c>
      <c r="E337" s="173">
        <f t="shared" ca="1" si="10"/>
        <v>136069.64148146452</v>
      </c>
      <c r="F337" s="173">
        <f t="shared" ca="1" si="10"/>
        <v>120053.7542053324</v>
      </c>
      <c r="G337" s="173">
        <f t="shared" ca="1" si="11"/>
        <v>39946.2457946676</v>
      </c>
    </row>
    <row r="338" spans="4:7" x14ac:dyDescent="0.25">
      <c r="D338" s="172">
        <v>335</v>
      </c>
      <c r="E338" s="173">
        <f t="shared" ca="1" si="10"/>
        <v>138678.65388232807</v>
      </c>
      <c r="F338" s="173">
        <f t="shared" ca="1" si="10"/>
        <v>127340.35803341243</v>
      </c>
      <c r="G338" s="173">
        <f t="shared" ca="1" si="11"/>
        <v>32659.641966587573</v>
      </c>
    </row>
    <row r="339" spans="4:7" x14ac:dyDescent="0.25">
      <c r="D339" s="172">
        <v>336</v>
      </c>
      <c r="E339" s="173">
        <f t="shared" ca="1" si="10"/>
        <v>119367.93093181691</v>
      </c>
      <c r="F339" s="173">
        <f t="shared" ca="1" si="10"/>
        <v>102469.74628459637</v>
      </c>
      <c r="G339" s="173">
        <f t="shared" ca="1" si="11"/>
        <v>57530.253715403625</v>
      </c>
    </row>
    <row r="340" spans="4:7" x14ac:dyDescent="0.25">
      <c r="D340" s="172">
        <v>337</v>
      </c>
      <c r="E340" s="173">
        <f t="shared" ca="1" si="10"/>
        <v>143982.1499658438</v>
      </c>
      <c r="F340" s="173">
        <f t="shared" ca="1" si="10"/>
        <v>110690.54063303649</v>
      </c>
      <c r="G340" s="173">
        <f t="shared" ca="1" si="11"/>
        <v>49309.459366963507</v>
      </c>
    </row>
    <row r="341" spans="4:7" x14ac:dyDescent="0.25">
      <c r="D341" s="172">
        <v>338</v>
      </c>
      <c r="E341" s="173">
        <f t="shared" ca="1" si="10"/>
        <v>116686.81615792205</v>
      </c>
      <c r="F341" s="173">
        <f t="shared" ca="1" si="10"/>
        <v>114352.45046780714</v>
      </c>
      <c r="G341" s="173">
        <f t="shared" ca="1" si="11"/>
        <v>45647.549532192861</v>
      </c>
    </row>
    <row r="342" spans="4:7" x14ac:dyDescent="0.25">
      <c r="D342" s="172">
        <v>339</v>
      </c>
      <c r="E342" s="173">
        <f t="shared" ca="1" si="10"/>
        <v>126282.47680182481</v>
      </c>
      <c r="F342" s="173">
        <f t="shared" ca="1" si="10"/>
        <v>113544.07117904033</v>
      </c>
      <c r="G342" s="173">
        <f t="shared" ca="1" si="11"/>
        <v>46455.928820959671</v>
      </c>
    </row>
    <row r="343" spans="4:7" x14ac:dyDescent="0.25">
      <c r="D343" s="172">
        <v>340</v>
      </c>
      <c r="E343" s="173">
        <f t="shared" ca="1" si="10"/>
        <v>115554.96016131982</v>
      </c>
      <c r="F343" s="173">
        <f t="shared" ca="1" si="10"/>
        <v>129110.69026276041</v>
      </c>
      <c r="G343" s="173">
        <f t="shared" ca="1" si="11"/>
        <v>44445.039838680183</v>
      </c>
    </row>
    <row r="344" spans="4:7" x14ac:dyDescent="0.25">
      <c r="D344" s="172">
        <v>341</v>
      </c>
      <c r="E344" s="173">
        <f t="shared" ca="1" si="10"/>
        <v>136248.46090810277</v>
      </c>
      <c r="F344" s="173">
        <f t="shared" ca="1" si="10"/>
        <v>116274.09322544317</v>
      </c>
      <c r="G344" s="173">
        <f t="shared" ca="1" si="11"/>
        <v>43725.906774556832</v>
      </c>
    </row>
    <row r="345" spans="4:7" x14ac:dyDescent="0.25">
      <c r="D345" s="172">
        <v>342</v>
      </c>
      <c r="E345" s="173">
        <f t="shared" ca="1" si="10"/>
        <v>133022.80894129179</v>
      </c>
      <c r="F345" s="173">
        <f t="shared" ca="1" si="10"/>
        <v>127703.71402279189</v>
      </c>
      <c r="G345" s="173">
        <f t="shared" ca="1" si="11"/>
        <v>32296.285977208114</v>
      </c>
    </row>
    <row r="346" spans="4:7" x14ac:dyDescent="0.25">
      <c r="D346" s="172">
        <v>343</v>
      </c>
      <c r="E346" s="173">
        <f t="shared" ca="1" si="10"/>
        <v>149459.68143541605</v>
      </c>
      <c r="F346" s="173">
        <f t="shared" ca="1" si="10"/>
        <v>127830.57369794235</v>
      </c>
      <c r="G346" s="173">
        <f t="shared" ca="1" si="11"/>
        <v>32169.426302057647</v>
      </c>
    </row>
    <row r="347" spans="4:7" x14ac:dyDescent="0.25">
      <c r="D347" s="172">
        <v>344</v>
      </c>
      <c r="E347" s="173">
        <f t="shared" ca="1" si="10"/>
        <v>122525.01463569865</v>
      </c>
      <c r="F347" s="173">
        <f t="shared" ca="1" si="10"/>
        <v>143042.02124901197</v>
      </c>
      <c r="G347" s="173">
        <f t="shared" ca="1" si="11"/>
        <v>37474.985364301348</v>
      </c>
    </row>
    <row r="348" spans="4:7" x14ac:dyDescent="0.25">
      <c r="D348" s="172">
        <v>345</v>
      </c>
      <c r="E348" s="173">
        <f t="shared" ca="1" si="10"/>
        <v>130017.77107165866</v>
      </c>
      <c r="F348" s="173">
        <f t="shared" ca="1" si="10"/>
        <v>120306.2766557188</v>
      </c>
      <c r="G348" s="173">
        <f t="shared" ca="1" si="11"/>
        <v>39693.723344281199</v>
      </c>
    </row>
    <row r="349" spans="4:7" x14ac:dyDescent="0.25">
      <c r="D349" s="172">
        <v>346</v>
      </c>
      <c r="E349" s="173">
        <f t="shared" ca="1" si="10"/>
        <v>118208.66259440072</v>
      </c>
      <c r="F349" s="173">
        <f t="shared" ca="1" si="10"/>
        <v>140794.96611975026</v>
      </c>
      <c r="G349" s="173">
        <f t="shared" ca="1" si="11"/>
        <v>41791.337405599275</v>
      </c>
    </row>
    <row r="350" spans="4:7" x14ac:dyDescent="0.25">
      <c r="D350" s="172">
        <v>347</v>
      </c>
      <c r="E350" s="173">
        <f t="shared" ca="1" si="10"/>
        <v>117234.75526714404</v>
      </c>
      <c r="F350" s="173">
        <f t="shared" ca="1" si="10"/>
        <v>145034.33784393611</v>
      </c>
      <c r="G350" s="173">
        <f t="shared" ca="1" si="11"/>
        <v>42765.244732855965</v>
      </c>
    </row>
    <row r="351" spans="4:7" x14ac:dyDescent="0.25">
      <c r="D351" s="172">
        <v>348</v>
      </c>
      <c r="E351" s="173">
        <f t="shared" ca="1" si="10"/>
        <v>143937.43846970864</v>
      </c>
      <c r="F351" s="173">
        <f t="shared" ca="1" si="10"/>
        <v>118453.73518170515</v>
      </c>
      <c r="G351" s="173">
        <f t="shared" ca="1" si="11"/>
        <v>41546.264818294847</v>
      </c>
    </row>
    <row r="352" spans="4:7" x14ac:dyDescent="0.25">
      <c r="D352" s="172">
        <v>349</v>
      </c>
      <c r="E352" s="173">
        <f t="shared" ca="1" si="10"/>
        <v>135671.57469424987</v>
      </c>
      <c r="F352" s="173">
        <f t="shared" ca="1" si="10"/>
        <v>122588.9586613945</v>
      </c>
      <c r="G352" s="173">
        <f t="shared" ca="1" si="11"/>
        <v>37411.041338605501</v>
      </c>
    </row>
    <row r="353" spans="4:7" x14ac:dyDescent="0.25">
      <c r="D353" s="172">
        <v>350</v>
      </c>
      <c r="E353" s="173">
        <f t="shared" ca="1" si="10"/>
        <v>112496.97478414583</v>
      </c>
      <c r="F353" s="173">
        <f t="shared" ca="1" si="10"/>
        <v>137735.8160091344</v>
      </c>
      <c r="G353" s="173">
        <f t="shared" ca="1" si="11"/>
        <v>47503.02521585417</v>
      </c>
    </row>
    <row r="354" spans="4:7" x14ac:dyDescent="0.25">
      <c r="D354" s="172">
        <v>351</v>
      </c>
      <c r="E354" s="173">
        <f t="shared" ca="1" si="10"/>
        <v>125985.62150624015</v>
      </c>
      <c r="F354" s="173">
        <f t="shared" ca="1" si="10"/>
        <v>116154.64190238999</v>
      </c>
      <c r="G354" s="173">
        <f t="shared" ca="1" si="11"/>
        <v>43845.358097610006</v>
      </c>
    </row>
    <row r="355" spans="4:7" x14ac:dyDescent="0.25">
      <c r="D355" s="172">
        <v>352</v>
      </c>
      <c r="E355" s="173">
        <f t="shared" ca="1" si="10"/>
        <v>124459.7350379604</v>
      </c>
      <c r="F355" s="173">
        <f t="shared" ca="1" si="10"/>
        <v>138836.44419534167</v>
      </c>
      <c r="G355" s="173">
        <f t="shared" ca="1" si="11"/>
        <v>35540.264962039597</v>
      </c>
    </row>
    <row r="356" spans="4:7" x14ac:dyDescent="0.25">
      <c r="D356" s="172">
        <v>353</v>
      </c>
      <c r="E356" s="173">
        <f t="shared" ca="1" si="10"/>
        <v>105084.43562526678</v>
      </c>
      <c r="F356" s="173">
        <f t="shared" ca="1" si="10"/>
        <v>113504.76438877921</v>
      </c>
      <c r="G356" s="173">
        <f t="shared" ca="1" si="11"/>
        <v>54915.564374733221</v>
      </c>
    </row>
    <row r="357" spans="4:7" x14ac:dyDescent="0.25">
      <c r="D357" s="172">
        <v>354</v>
      </c>
      <c r="E357" s="173">
        <f t="shared" ca="1" si="10"/>
        <v>139035.88153995451</v>
      </c>
      <c r="F357" s="173">
        <f t="shared" ca="1" si="10"/>
        <v>114042.61388735879</v>
      </c>
      <c r="G357" s="173">
        <f t="shared" ca="1" si="11"/>
        <v>45957.386112641208</v>
      </c>
    </row>
    <row r="358" spans="4:7" x14ac:dyDescent="0.25">
      <c r="D358" s="172">
        <v>355</v>
      </c>
      <c r="E358" s="173">
        <f t="shared" ca="1" si="10"/>
        <v>106960.49138050078</v>
      </c>
      <c r="F358" s="173">
        <f t="shared" ca="1" si="10"/>
        <v>146088.3002838156</v>
      </c>
      <c r="G358" s="173">
        <f t="shared" ca="1" si="11"/>
        <v>53039.508619499218</v>
      </c>
    </row>
    <row r="359" spans="4:7" x14ac:dyDescent="0.25">
      <c r="D359" s="172">
        <v>356</v>
      </c>
      <c r="E359" s="173">
        <f t="shared" ca="1" si="10"/>
        <v>122715.5867046327</v>
      </c>
      <c r="F359" s="173">
        <f t="shared" ca="1" si="10"/>
        <v>135595.68423595693</v>
      </c>
      <c r="G359" s="173">
        <f t="shared" ca="1" si="11"/>
        <v>37284.413295367296</v>
      </c>
    </row>
    <row r="360" spans="4:7" x14ac:dyDescent="0.25">
      <c r="D360" s="172">
        <v>357</v>
      </c>
      <c r="E360" s="173">
        <f t="shared" ca="1" si="10"/>
        <v>134465.11123153105</v>
      </c>
      <c r="F360" s="173">
        <f t="shared" ca="1" si="10"/>
        <v>144563.57316374872</v>
      </c>
      <c r="G360" s="173">
        <f t="shared" ca="1" si="11"/>
        <v>25534.888768468954</v>
      </c>
    </row>
    <row r="361" spans="4:7" x14ac:dyDescent="0.25">
      <c r="D361" s="172">
        <v>358</v>
      </c>
      <c r="E361" s="173">
        <f t="shared" ca="1" si="10"/>
        <v>104792.25015770538</v>
      </c>
      <c r="F361" s="173">
        <f t="shared" ca="1" si="10"/>
        <v>141221.83166579713</v>
      </c>
      <c r="G361" s="173">
        <f t="shared" ca="1" si="11"/>
        <v>55207.749842294623</v>
      </c>
    </row>
    <row r="362" spans="4:7" x14ac:dyDescent="0.25">
      <c r="D362" s="172">
        <v>359</v>
      </c>
      <c r="E362" s="173">
        <f t="shared" ca="1" si="10"/>
        <v>137118.26338987451</v>
      </c>
      <c r="F362" s="173">
        <f t="shared" ca="1" si="10"/>
        <v>140480.43721142056</v>
      </c>
      <c r="G362" s="173">
        <f t="shared" ca="1" si="11"/>
        <v>22881.736610125488</v>
      </c>
    </row>
    <row r="363" spans="4:7" x14ac:dyDescent="0.25">
      <c r="D363" s="172">
        <v>360</v>
      </c>
      <c r="E363" s="173">
        <f t="shared" ca="1" si="10"/>
        <v>130218.84426245483</v>
      </c>
      <c r="F363" s="173">
        <f t="shared" ca="1" si="10"/>
        <v>116355.1545929971</v>
      </c>
      <c r="G363" s="173">
        <f t="shared" ca="1" si="11"/>
        <v>43644.845407002897</v>
      </c>
    </row>
    <row r="364" spans="4:7" x14ac:dyDescent="0.25">
      <c r="D364" s="172">
        <v>361</v>
      </c>
      <c r="E364" s="173">
        <f t="shared" ca="1" si="10"/>
        <v>117972.63913339145</v>
      </c>
      <c r="F364" s="173">
        <f t="shared" ca="1" si="10"/>
        <v>101579.0134596545</v>
      </c>
      <c r="G364" s="173">
        <f t="shared" ca="1" si="11"/>
        <v>58420.986540345504</v>
      </c>
    </row>
    <row r="365" spans="4:7" x14ac:dyDescent="0.25">
      <c r="D365" s="172">
        <v>362</v>
      </c>
      <c r="E365" s="173">
        <f t="shared" ca="1" si="10"/>
        <v>137641.01927916129</v>
      </c>
      <c r="F365" s="173">
        <f t="shared" ca="1" si="10"/>
        <v>113910.44064132043</v>
      </c>
      <c r="G365" s="173">
        <f t="shared" ca="1" si="11"/>
        <v>46089.559358679573</v>
      </c>
    </row>
    <row r="366" spans="4:7" x14ac:dyDescent="0.25">
      <c r="D366" s="172">
        <v>363</v>
      </c>
      <c r="E366" s="173">
        <f t="shared" ca="1" si="10"/>
        <v>118651.78958976941</v>
      </c>
      <c r="F366" s="173">
        <f t="shared" ca="1" si="10"/>
        <v>143772.18981481454</v>
      </c>
      <c r="G366" s="173">
        <f t="shared" ca="1" si="11"/>
        <v>41348.210410230589</v>
      </c>
    </row>
    <row r="367" spans="4:7" x14ac:dyDescent="0.25">
      <c r="D367" s="172">
        <v>364</v>
      </c>
      <c r="E367" s="173">
        <f t="shared" ca="1" si="10"/>
        <v>109383.71331543196</v>
      </c>
      <c r="F367" s="173">
        <f t="shared" ca="1" si="10"/>
        <v>119572.92020845063</v>
      </c>
      <c r="G367" s="173">
        <f t="shared" ca="1" si="11"/>
        <v>50616.28668456804</v>
      </c>
    </row>
    <row r="368" spans="4:7" x14ac:dyDescent="0.25">
      <c r="D368" s="172">
        <v>365</v>
      </c>
      <c r="E368" s="173">
        <f t="shared" ca="1" si="10"/>
        <v>132385.11319464841</v>
      </c>
      <c r="F368" s="173">
        <f t="shared" ca="1" si="10"/>
        <v>104075.63051051203</v>
      </c>
      <c r="G368" s="173">
        <f t="shared" ca="1" si="11"/>
        <v>55924.369489487974</v>
      </c>
    </row>
    <row r="369" spans="4:7" x14ac:dyDescent="0.25">
      <c r="D369" s="172">
        <v>366</v>
      </c>
      <c r="E369" s="173">
        <f t="shared" ca="1" si="10"/>
        <v>112502.09578439803</v>
      </c>
      <c r="F369" s="173">
        <f t="shared" ca="1" si="10"/>
        <v>102655.92497725818</v>
      </c>
      <c r="G369" s="173">
        <f t="shared" ca="1" si="11"/>
        <v>57344.075022741818</v>
      </c>
    </row>
    <row r="370" spans="4:7" x14ac:dyDescent="0.25">
      <c r="D370" s="172">
        <v>367</v>
      </c>
      <c r="E370" s="173">
        <f t="shared" ca="1" si="10"/>
        <v>100089.46914269926</v>
      </c>
      <c r="F370" s="173">
        <f t="shared" ca="1" si="10"/>
        <v>139690.81285791402</v>
      </c>
      <c r="G370" s="173">
        <f t="shared" ca="1" si="11"/>
        <v>59910.530857300735</v>
      </c>
    </row>
    <row r="371" spans="4:7" x14ac:dyDescent="0.25">
      <c r="D371" s="172">
        <v>368</v>
      </c>
      <c r="E371" s="173">
        <f t="shared" ca="1" si="10"/>
        <v>121917.88179340547</v>
      </c>
      <c r="F371" s="173">
        <f t="shared" ca="1" si="10"/>
        <v>140936.24997927598</v>
      </c>
      <c r="G371" s="173">
        <f t="shared" ca="1" si="11"/>
        <v>38082.118206594532</v>
      </c>
    </row>
    <row r="372" spans="4:7" x14ac:dyDescent="0.25">
      <c r="D372" s="172">
        <v>369</v>
      </c>
      <c r="E372" s="173">
        <f t="shared" ca="1" si="10"/>
        <v>134377.68828342241</v>
      </c>
      <c r="F372" s="173">
        <f t="shared" ca="1" si="10"/>
        <v>146077.19669208804</v>
      </c>
      <c r="G372" s="173">
        <f t="shared" ca="1" si="11"/>
        <v>25622.311716577591</v>
      </c>
    </row>
    <row r="373" spans="4:7" x14ac:dyDescent="0.25">
      <c r="D373" s="172">
        <v>370</v>
      </c>
      <c r="E373" s="173">
        <f t="shared" ca="1" si="10"/>
        <v>125901.14974260243</v>
      </c>
      <c r="F373" s="173">
        <f t="shared" ca="1" si="10"/>
        <v>105315.75546409555</v>
      </c>
      <c r="G373" s="173">
        <f t="shared" ca="1" si="11"/>
        <v>54684.24453590445</v>
      </c>
    </row>
    <row r="374" spans="4:7" x14ac:dyDescent="0.25">
      <c r="D374" s="172">
        <v>371</v>
      </c>
      <c r="E374" s="173">
        <f t="shared" ca="1" si="10"/>
        <v>146393.50131731419</v>
      </c>
      <c r="F374" s="173">
        <f t="shared" ca="1" si="10"/>
        <v>126085.55298063184</v>
      </c>
      <c r="G374" s="173">
        <f t="shared" ca="1" si="11"/>
        <v>33914.447019368163</v>
      </c>
    </row>
    <row r="375" spans="4:7" x14ac:dyDescent="0.25">
      <c r="D375" s="172">
        <v>372</v>
      </c>
      <c r="E375" s="173">
        <f t="shared" ca="1" si="10"/>
        <v>109042.8241444265</v>
      </c>
      <c r="F375" s="173">
        <f t="shared" ca="1" si="10"/>
        <v>103649.80007829019</v>
      </c>
      <c r="G375" s="173">
        <f t="shared" ca="1" si="11"/>
        <v>56350.199921709805</v>
      </c>
    </row>
    <row r="376" spans="4:7" x14ac:dyDescent="0.25">
      <c r="D376" s="172">
        <v>373</v>
      </c>
      <c r="E376" s="173">
        <f t="shared" ca="1" si="10"/>
        <v>130646.52934409791</v>
      </c>
      <c r="F376" s="173">
        <f t="shared" ca="1" si="10"/>
        <v>126303.26252909939</v>
      </c>
      <c r="G376" s="173">
        <f t="shared" ca="1" si="11"/>
        <v>33696.737470900611</v>
      </c>
    </row>
    <row r="377" spans="4:7" x14ac:dyDescent="0.25">
      <c r="D377" s="172">
        <v>374</v>
      </c>
      <c r="E377" s="173">
        <f t="shared" ca="1" si="10"/>
        <v>146536.27222565853</v>
      </c>
      <c r="F377" s="173">
        <f t="shared" ca="1" si="10"/>
        <v>140438.39274371316</v>
      </c>
      <c r="G377" s="173">
        <f t="shared" ca="1" si="11"/>
        <v>19561.607256286836</v>
      </c>
    </row>
    <row r="378" spans="4:7" x14ac:dyDescent="0.25">
      <c r="D378" s="172">
        <v>375</v>
      </c>
      <c r="E378" s="173">
        <f t="shared" ca="1" si="10"/>
        <v>124634.314872377</v>
      </c>
      <c r="F378" s="173">
        <f t="shared" ca="1" si="10"/>
        <v>122731.55763884862</v>
      </c>
      <c r="G378" s="173">
        <f t="shared" ca="1" si="11"/>
        <v>37268.442361151378</v>
      </c>
    </row>
    <row r="379" spans="4:7" x14ac:dyDescent="0.25">
      <c r="D379" s="172">
        <v>376</v>
      </c>
      <c r="E379" s="173">
        <f t="shared" ca="1" si="10"/>
        <v>141812.19938442382</v>
      </c>
      <c r="F379" s="173">
        <f t="shared" ca="1" si="10"/>
        <v>149238.68702425977</v>
      </c>
      <c r="G379" s="173">
        <f t="shared" ca="1" si="11"/>
        <v>18187.800615576183</v>
      </c>
    </row>
    <row r="380" spans="4:7" x14ac:dyDescent="0.25">
      <c r="D380" s="172">
        <v>377</v>
      </c>
      <c r="E380" s="173">
        <f t="shared" ca="1" si="10"/>
        <v>140634.38051332551</v>
      </c>
      <c r="F380" s="173">
        <f t="shared" ca="1" si="10"/>
        <v>107581.65999098931</v>
      </c>
      <c r="G380" s="173">
        <f t="shared" ca="1" si="11"/>
        <v>52418.340009010688</v>
      </c>
    </row>
    <row r="381" spans="4:7" x14ac:dyDescent="0.25">
      <c r="D381" s="172">
        <v>378</v>
      </c>
      <c r="E381" s="173">
        <f t="shared" ca="1" si="10"/>
        <v>147989.5097274291</v>
      </c>
      <c r="F381" s="173">
        <f t="shared" ca="1" si="10"/>
        <v>131230.89608475886</v>
      </c>
      <c r="G381" s="173">
        <f t="shared" ca="1" si="11"/>
        <v>28769.103915241139</v>
      </c>
    </row>
    <row r="382" spans="4:7" x14ac:dyDescent="0.25">
      <c r="D382" s="172">
        <v>379</v>
      </c>
      <c r="E382" s="173">
        <f t="shared" ca="1" si="10"/>
        <v>111839.51283577275</v>
      </c>
      <c r="F382" s="173">
        <f t="shared" ca="1" si="10"/>
        <v>113460.41740261771</v>
      </c>
      <c r="G382" s="173">
        <f t="shared" ca="1" si="11"/>
        <v>48160.487164227248</v>
      </c>
    </row>
    <row r="383" spans="4:7" x14ac:dyDescent="0.25">
      <c r="D383" s="172">
        <v>380</v>
      </c>
      <c r="E383" s="173">
        <f t="shared" ca="1" si="10"/>
        <v>126011.92223451084</v>
      </c>
      <c r="F383" s="173">
        <f t="shared" ca="1" si="10"/>
        <v>100841.0116225034</v>
      </c>
      <c r="G383" s="173">
        <f t="shared" ca="1" si="11"/>
        <v>59158.9883774966</v>
      </c>
    </row>
    <row r="384" spans="4:7" x14ac:dyDescent="0.25">
      <c r="D384" s="172">
        <v>381</v>
      </c>
      <c r="E384" s="173">
        <f t="shared" ca="1" si="10"/>
        <v>121065.42720073699</v>
      </c>
      <c r="F384" s="173">
        <f t="shared" ca="1" si="10"/>
        <v>112528.61243572964</v>
      </c>
      <c r="G384" s="173">
        <f t="shared" ca="1" si="11"/>
        <v>47471.387564270364</v>
      </c>
    </row>
    <row r="385" spans="4:7" x14ac:dyDescent="0.25">
      <c r="D385" s="172">
        <v>382</v>
      </c>
      <c r="E385" s="173">
        <f t="shared" ca="1" si="10"/>
        <v>127892.90194858296</v>
      </c>
      <c r="F385" s="173">
        <f t="shared" ca="1" si="10"/>
        <v>143484.23857425054</v>
      </c>
      <c r="G385" s="173">
        <f t="shared" ca="1" si="11"/>
        <v>32107.098051417037</v>
      </c>
    </row>
    <row r="386" spans="4:7" x14ac:dyDescent="0.25">
      <c r="D386" s="172">
        <v>383</v>
      </c>
      <c r="E386" s="173">
        <f t="shared" ca="1" si="10"/>
        <v>102229.07565678757</v>
      </c>
      <c r="F386" s="173">
        <f t="shared" ca="1" si="10"/>
        <v>137919.95320176627</v>
      </c>
      <c r="G386" s="173">
        <f t="shared" ca="1" si="11"/>
        <v>57770.924343212435</v>
      </c>
    </row>
    <row r="387" spans="4:7" x14ac:dyDescent="0.25">
      <c r="D387" s="172">
        <v>384</v>
      </c>
      <c r="E387" s="173">
        <f t="shared" ca="1" si="10"/>
        <v>100596.33383178381</v>
      </c>
      <c r="F387" s="173">
        <f t="shared" ca="1" si="10"/>
        <v>141660.47161676062</v>
      </c>
      <c r="G387" s="173">
        <f t="shared" ca="1" si="11"/>
        <v>59403.666168216194</v>
      </c>
    </row>
    <row r="388" spans="4:7" x14ac:dyDescent="0.25">
      <c r="D388" s="172">
        <v>385</v>
      </c>
      <c r="E388" s="173">
        <f t="shared" ca="1" si="10"/>
        <v>109574.36447331964</v>
      </c>
      <c r="F388" s="173">
        <f t="shared" ca="1" si="10"/>
        <v>102744.50720642856</v>
      </c>
      <c r="G388" s="173">
        <f t="shared" ca="1" si="11"/>
        <v>57255.492793571437</v>
      </c>
    </row>
    <row r="389" spans="4:7" x14ac:dyDescent="0.25">
      <c r="D389" s="172">
        <v>386</v>
      </c>
      <c r="E389" s="173">
        <f t="shared" ref="E389:F452" ca="1" si="12">$B$3+($B$4-$B$3)*RAND()</f>
        <v>106001.4766135723</v>
      </c>
      <c r="F389" s="173">
        <f t="shared" ca="1" si="12"/>
        <v>119865.94247595902</v>
      </c>
      <c r="G389" s="173">
        <f t="shared" ref="G389:G452" ca="1" si="13">$B$5-MIN(E389:F389)</f>
        <v>53998.523386427696</v>
      </c>
    </row>
    <row r="390" spans="4:7" x14ac:dyDescent="0.25">
      <c r="D390" s="172">
        <v>387</v>
      </c>
      <c r="E390" s="173">
        <f t="shared" ca="1" si="12"/>
        <v>134625.67760369487</v>
      </c>
      <c r="F390" s="173">
        <f t="shared" ca="1" si="12"/>
        <v>131314.28493940452</v>
      </c>
      <c r="G390" s="173">
        <f t="shared" ca="1" si="13"/>
        <v>28685.715060595481</v>
      </c>
    </row>
    <row r="391" spans="4:7" x14ac:dyDescent="0.25">
      <c r="D391" s="172">
        <v>388</v>
      </c>
      <c r="E391" s="173">
        <f t="shared" ca="1" si="12"/>
        <v>123772.70725296547</v>
      </c>
      <c r="F391" s="173">
        <f t="shared" ca="1" si="12"/>
        <v>149299.66397342554</v>
      </c>
      <c r="G391" s="173">
        <f t="shared" ca="1" si="13"/>
        <v>36227.292747034531</v>
      </c>
    </row>
    <row r="392" spans="4:7" x14ac:dyDescent="0.25">
      <c r="D392" s="172">
        <v>389</v>
      </c>
      <c r="E392" s="173">
        <f t="shared" ca="1" si="12"/>
        <v>106100.90501966304</v>
      </c>
      <c r="F392" s="173">
        <f t="shared" ca="1" si="12"/>
        <v>121830.08107218407</v>
      </c>
      <c r="G392" s="173">
        <f t="shared" ca="1" si="13"/>
        <v>53899.094980336959</v>
      </c>
    </row>
    <row r="393" spans="4:7" x14ac:dyDescent="0.25">
      <c r="D393" s="172">
        <v>390</v>
      </c>
      <c r="E393" s="173">
        <f t="shared" ca="1" si="12"/>
        <v>139583.91604158748</v>
      </c>
      <c r="F393" s="173">
        <f t="shared" ca="1" si="12"/>
        <v>109521.43086242881</v>
      </c>
      <c r="G393" s="173">
        <f t="shared" ca="1" si="13"/>
        <v>50478.56913757119</v>
      </c>
    </row>
    <row r="394" spans="4:7" x14ac:dyDescent="0.25">
      <c r="D394" s="172">
        <v>391</v>
      </c>
      <c r="E394" s="173">
        <f t="shared" ca="1" si="12"/>
        <v>113213.34169670292</v>
      </c>
      <c r="F394" s="173">
        <f t="shared" ca="1" si="12"/>
        <v>103257.44708186932</v>
      </c>
      <c r="G394" s="173">
        <f t="shared" ca="1" si="13"/>
        <v>56742.552918130677</v>
      </c>
    </row>
    <row r="395" spans="4:7" x14ac:dyDescent="0.25">
      <c r="D395" s="172">
        <v>392</v>
      </c>
      <c r="E395" s="173">
        <f t="shared" ca="1" si="12"/>
        <v>133293.71936331785</v>
      </c>
      <c r="F395" s="173">
        <f t="shared" ca="1" si="12"/>
        <v>125025.29623621583</v>
      </c>
      <c r="G395" s="173">
        <f t="shared" ca="1" si="13"/>
        <v>34974.703763784171</v>
      </c>
    </row>
    <row r="396" spans="4:7" x14ac:dyDescent="0.25">
      <c r="D396" s="172">
        <v>393</v>
      </c>
      <c r="E396" s="173">
        <f t="shared" ca="1" si="12"/>
        <v>111131.84893021923</v>
      </c>
      <c r="F396" s="173">
        <f t="shared" ca="1" si="12"/>
        <v>136097.21299964187</v>
      </c>
      <c r="G396" s="173">
        <f t="shared" ca="1" si="13"/>
        <v>48868.151069780768</v>
      </c>
    </row>
    <row r="397" spans="4:7" x14ac:dyDescent="0.25">
      <c r="D397" s="172">
        <v>394</v>
      </c>
      <c r="E397" s="173">
        <f t="shared" ca="1" si="12"/>
        <v>119253.96368649305</v>
      </c>
      <c r="F397" s="173">
        <f t="shared" ca="1" si="12"/>
        <v>141349.45676717014</v>
      </c>
      <c r="G397" s="173">
        <f t="shared" ca="1" si="13"/>
        <v>40746.036313506949</v>
      </c>
    </row>
    <row r="398" spans="4:7" x14ac:dyDescent="0.25">
      <c r="D398" s="172">
        <v>395</v>
      </c>
      <c r="E398" s="173">
        <f t="shared" ca="1" si="12"/>
        <v>107670.84645676805</v>
      </c>
      <c r="F398" s="173">
        <f t="shared" ca="1" si="12"/>
        <v>122231.95831089742</v>
      </c>
      <c r="G398" s="173">
        <f t="shared" ca="1" si="13"/>
        <v>52329.153543231951</v>
      </c>
    </row>
    <row r="399" spans="4:7" x14ac:dyDescent="0.25">
      <c r="D399" s="172">
        <v>396</v>
      </c>
      <c r="E399" s="173">
        <f t="shared" ca="1" si="12"/>
        <v>132660.24377102265</v>
      </c>
      <c r="F399" s="173">
        <f t="shared" ca="1" si="12"/>
        <v>107034.29835386058</v>
      </c>
      <c r="G399" s="173">
        <f t="shared" ca="1" si="13"/>
        <v>52965.701646139423</v>
      </c>
    </row>
    <row r="400" spans="4:7" x14ac:dyDescent="0.25">
      <c r="D400" s="172">
        <v>397</v>
      </c>
      <c r="E400" s="173">
        <f t="shared" ca="1" si="12"/>
        <v>145709.81452776262</v>
      </c>
      <c r="F400" s="173">
        <f t="shared" ca="1" si="12"/>
        <v>117819.28419298267</v>
      </c>
      <c r="G400" s="173">
        <f t="shared" ca="1" si="13"/>
        <v>42180.715807017332</v>
      </c>
    </row>
    <row r="401" spans="4:7" x14ac:dyDescent="0.25">
      <c r="D401" s="172">
        <v>398</v>
      </c>
      <c r="E401" s="173">
        <f t="shared" ca="1" si="12"/>
        <v>107069.7325666291</v>
      </c>
      <c r="F401" s="173">
        <f t="shared" ca="1" si="12"/>
        <v>117647.02155013315</v>
      </c>
      <c r="G401" s="173">
        <f t="shared" ca="1" si="13"/>
        <v>52930.2674333709</v>
      </c>
    </row>
    <row r="402" spans="4:7" x14ac:dyDescent="0.25">
      <c r="D402" s="172">
        <v>399</v>
      </c>
      <c r="E402" s="173">
        <f t="shared" ca="1" si="12"/>
        <v>106221.52658681266</v>
      </c>
      <c r="F402" s="173">
        <f t="shared" ca="1" si="12"/>
        <v>111803.11743490845</v>
      </c>
      <c r="G402" s="173">
        <f t="shared" ca="1" si="13"/>
        <v>53778.473413187341</v>
      </c>
    </row>
    <row r="403" spans="4:7" x14ac:dyDescent="0.25">
      <c r="D403" s="172">
        <v>400</v>
      </c>
      <c r="E403" s="173">
        <f t="shared" ca="1" si="12"/>
        <v>127894.33588729503</v>
      </c>
      <c r="F403" s="173">
        <f t="shared" ca="1" si="12"/>
        <v>114000.99995427196</v>
      </c>
      <c r="G403" s="173">
        <f t="shared" ca="1" si="13"/>
        <v>45999.00004572804</v>
      </c>
    </row>
    <row r="404" spans="4:7" x14ac:dyDescent="0.25">
      <c r="D404" s="172">
        <v>401</v>
      </c>
      <c r="E404" s="173">
        <f t="shared" ca="1" si="12"/>
        <v>124402.5650332963</v>
      </c>
      <c r="F404" s="173">
        <f t="shared" ca="1" si="12"/>
        <v>127914.83630169804</v>
      </c>
      <c r="G404" s="173">
        <f t="shared" ca="1" si="13"/>
        <v>35597.434966703702</v>
      </c>
    </row>
    <row r="405" spans="4:7" x14ac:dyDescent="0.25">
      <c r="D405" s="172">
        <v>402</v>
      </c>
      <c r="E405" s="173">
        <f t="shared" ca="1" si="12"/>
        <v>149652.45851730369</v>
      </c>
      <c r="F405" s="173">
        <f t="shared" ca="1" si="12"/>
        <v>126052.11109280867</v>
      </c>
      <c r="G405" s="173">
        <f t="shared" ca="1" si="13"/>
        <v>33947.888907191329</v>
      </c>
    </row>
    <row r="406" spans="4:7" x14ac:dyDescent="0.25">
      <c r="D406" s="172">
        <v>403</v>
      </c>
      <c r="E406" s="173">
        <f t="shared" ca="1" si="12"/>
        <v>131754.20819700242</v>
      </c>
      <c r="F406" s="173">
        <f t="shared" ca="1" si="12"/>
        <v>137067.80558082601</v>
      </c>
      <c r="G406" s="173">
        <f t="shared" ca="1" si="13"/>
        <v>28245.791802997584</v>
      </c>
    </row>
    <row r="407" spans="4:7" x14ac:dyDescent="0.25">
      <c r="D407" s="172">
        <v>404</v>
      </c>
      <c r="E407" s="173">
        <f t="shared" ca="1" si="12"/>
        <v>101027.35563902269</v>
      </c>
      <c r="F407" s="173">
        <f t="shared" ca="1" si="12"/>
        <v>132846.5427236509</v>
      </c>
      <c r="G407" s="173">
        <f t="shared" ca="1" si="13"/>
        <v>58972.644360977312</v>
      </c>
    </row>
    <row r="408" spans="4:7" x14ac:dyDescent="0.25">
      <c r="D408" s="172">
        <v>405</v>
      </c>
      <c r="E408" s="173">
        <f t="shared" ca="1" si="12"/>
        <v>125653.31020862541</v>
      </c>
      <c r="F408" s="173">
        <f t="shared" ca="1" si="12"/>
        <v>132069.6118216606</v>
      </c>
      <c r="G408" s="173">
        <f t="shared" ca="1" si="13"/>
        <v>34346.689791374592</v>
      </c>
    </row>
    <row r="409" spans="4:7" x14ac:dyDescent="0.25">
      <c r="D409" s="172">
        <v>406</v>
      </c>
      <c r="E409" s="173">
        <f t="shared" ca="1" si="12"/>
        <v>120383.31747831377</v>
      </c>
      <c r="F409" s="173">
        <f t="shared" ca="1" si="12"/>
        <v>148733.41700601837</v>
      </c>
      <c r="G409" s="173">
        <f t="shared" ca="1" si="13"/>
        <v>39616.682521686234</v>
      </c>
    </row>
    <row r="410" spans="4:7" x14ac:dyDescent="0.25">
      <c r="D410" s="172">
        <v>407</v>
      </c>
      <c r="E410" s="173">
        <f t="shared" ca="1" si="12"/>
        <v>148143.94247029722</v>
      </c>
      <c r="F410" s="173">
        <f t="shared" ca="1" si="12"/>
        <v>102558.84920568495</v>
      </c>
      <c r="G410" s="173">
        <f t="shared" ca="1" si="13"/>
        <v>57441.15079431505</v>
      </c>
    </row>
    <row r="411" spans="4:7" x14ac:dyDescent="0.25">
      <c r="D411" s="172">
        <v>408</v>
      </c>
      <c r="E411" s="173">
        <f t="shared" ca="1" si="12"/>
        <v>148517.00994163356</v>
      </c>
      <c r="F411" s="173">
        <f t="shared" ca="1" si="12"/>
        <v>119571.64121618797</v>
      </c>
      <c r="G411" s="173">
        <f t="shared" ca="1" si="13"/>
        <v>40428.358783812029</v>
      </c>
    </row>
    <row r="412" spans="4:7" x14ac:dyDescent="0.25">
      <c r="D412" s="172">
        <v>409</v>
      </c>
      <c r="E412" s="173">
        <f t="shared" ca="1" si="12"/>
        <v>126214.86600747285</v>
      </c>
      <c r="F412" s="173">
        <f t="shared" ca="1" si="12"/>
        <v>121543.24300612033</v>
      </c>
      <c r="G412" s="173">
        <f t="shared" ca="1" si="13"/>
        <v>38456.756993879666</v>
      </c>
    </row>
    <row r="413" spans="4:7" x14ac:dyDescent="0.25">
      <c r="D413" s="172">
        <v>410</v>
      </c>
      <c r="E413" s="173">
        <f t="shared" ca="1" si="12"/>
        <v>127306.41846329877</v>
      </c>
      <c r="F413" s="173">
        <f t="shared" ca="1" si="12"/>
        <v>103627.57235086121</v>
      </c>
      <c r="G413" s="173">
        <f t="shared" ca="1" si="13"/>
        <v>56372.427649138786</v>
      </c>
    </row>
    <row r="414" spans="4:7" x14ac:dyDescent="0.25">
      <c r="D414" s="172">
        <v>411</v>
      </c>
      <c r="E414" s="173">
        <f t="shared" ca="1" si="12"/>
        <v>139755.55850822944</v>
      </c>
      <c r="F414" s="173">
        <f t="shared" ca="1" si="12"/>
        <v>136638.70808567828</v>
      </c>
      <c r="G414" s="173">
        <f t="shared" ca="1" si="13"/>
        <v>23361.291914321715</v>
      </c>
    </row>
    <row r="415" spans="4:7" x14ac:dyDescent="0.25">
      <c r="D415" s="172">
        <v>412</v>
      </c>
      <c r="E415" s="173">
        <f t="shared" ca="1" si="12"/>
        <v>149432.51934022011</v>
      </c>
      <c r="F415" s="173">
        <f t="shared" ca="1" si="12"/>
        <v>113180.52935351231</v>
      </c>
      <c r="G415" s="173">
        <f t="shared" ca="1" si="13"/>
        <v>46819.470646487694</v>
      </c>
    </row>
    <row r="416" spans="4:7" x14ac:dyDescent="0.25">
      <c r="D416" s="172">
        <v>413</v>
      </c>
      <c r="E416" s="173">
        <f t="shared" ca="1" si="12"/>
        <v>148438.06418711651</v>
      </c>
      <c r="F416" s="173">
        <f t="shared" ca="1" si="12"/>
        <v>124296.92726308442</v>
      </c>
      <c r="G416" s="173">
        <f t="shared" ca="1" si="13"/>
        <v>35703.072736915579</v>
      </c>
    </row>
    <row r="417" spans="4:7" x14ac:dyDescent="0.25">
      <c r="D417" s="172">
        <v>414</v>
      </c>
      <c r="E417" s="173">
        <f t="shared" ca="1" si="12"/>
        <v>114603.35992407473</v>
      </c>
      <c r="F417" s="173">
        <f t="shared" ca="1" si="12"/>
        <v>113625.12366062668</v>
      </c>
      <c r="G417" s="173">
        <f t="shared" ca="1" si="13"/>
        <v>46374.876339373324</v>
      </c>
    </row>
    <row r="418" spans="4:7" x14ac:dyDescent="0.25">
      <c r="D418" s="172">
        <v>415</v>
      </c>
      <c r="E418" s="173">
        <f t="shared" ca="1" si="12"/>
        <v>103852.32979025706</v>
      </c>
      <c r="F418" s="173">
        <f t="shared" ca="1" si="12"/>
        <v>125347.58096632748</v>
      </c>
      <c r="G418" s="173">
        <f t="shared" ca="1" si="13"/>
        <v>56147.670209742937</v>
      </c>
    </row>
    <row r="419" spans="4:7" x14ac:dyDescent="0.25">
      <c r="D419" s="172">
        <v>416</v>
      </c>
      <c r="E419" s="173">
        <f t="shared" ca="1" si="12"/>
        <v>120139.15817866748</v>
      </c>
      <c r="F419" s="173">
        <f t="shared" ca="1" si="12"/>
        <v>117565.36538088041</v>
      </c>
      <c r="G419" s="173">
        <f t="shared" ca="1" si="13"/>
        <v>42434.634619119592</v>
      </c>
    </row>
    <row r="420" spans="4:7" x14ac:dyDescent="0.25">
      <c r="D420" s="172">
        <v>417</v>
      </c>
      <c r="E420" s="173">
        <f t="shared" ca="1" si="12"/>
        <v>104672.10611305942</v>
      </c>
      <c r="F420" s="173">
        <f t="shared" ca="1" si="12"/>
        <v>115116.03407540778</v>
      </c>
      <c r="G420" s="173">
        <f t="shared" ca="1" si="13"/>
        <v>55327.893886940583</v>
      </c>
    </row>
    <row r="421" spans="4:7" x14ac:dyDescent="0.25">
      <c r="D421" s="172">
        <v>418</v>
      </c>
      <c r="E421" s="173">
        <f t="shared" ca="1" si="12"/>
        <v>139198.08604253782</v>
      </c>
      <c r="F421" s="173">
        <f t="shared" ca="1" si="12"/>
        <v>124711.1529812714</v>
      </c>
      <c r="G421" s="173">
        <f t="shared" ca="1" si="13"/>
        <v>35288.8470187286</v>
      </c>
    </row>
    <row r="422" spans="4:7" x14ac:dyDescent="0.25">
      <c r="D422" s="172">
        <v>419</v>
      </c>
      <c r="E422" s="173">
        <f t="shared" ca="1" si="12"/>
        <v>133035.11826857022</v>
      </c>
      <c r="F422" s="173">
        <f t="shared" ca="1" si="12"/>
        <v>141071.85893025386</v>
      </c>
      <c r="G422" s="173">
        <f t="shared" ca="1" si="13"/>
        <v>26964.881731429778</v>
      </c>
    </row>
    <row r="423" spans="4:7" x14ac:dyDescent="0.25">
      <c r="D423" s="172">
        <v>420</v>
      </c>
      <c r="E423" s="173">
        <f t="shared" ca="1" si="12"/>
        <v>106700.65834469108</v>
      </c>
      <c r="F423" s="173">
        <f t="shared" ca="1" si="12"/>
        <v>119506.47615044855</v>
      </c>
      <c r="G423" s="173">
        <f t="shared" ca="1" si="13"/>
        <v>53299.341655308919</v>
      </c>
    </row>
    <row r="424" spans="4:7" x14ac:dyDescent="0.25">
      <c r="D424" s="172">
        <v>421</v>
      </c>
      <c r="E424" s="173">
        <f t="shared" ca="1" si="12"/>
        <v>129163.76059205925</v>
      </c>
      <c r="F424" s="173">
        <f t="shared" ca="1" si="12"/>
        <v>124400.07846808851</v>
      </c>
      <c r="G424" s="173">
        <f t="shared" ca="1" si="13"/>
        <v>35599.921531911488</v>
      </c>
    </row>
    <row r="425" spans="4:7" x14ac:dyDescent="0.25">
      <c r="D425" s="172">
        <v>422</v>
      </c>
      <c r="E425" s="173">
        <f t="shared" ca="1" si="12"/>
        <v>129403.90052520826</v>
      </c>
      <c r="F425" s="173">
        <f t="shared" ca="1" si="12"/>
        <v>148139.75753080033</v>
      </c>
      <c r="G425" s="173">
        <f t="shared" ca="1" si="13"/>
        <v>30596.099474791743</v>
      </c>
    </row>
    <row r="426" spans="4:7" x14ac:dyDescent="0.25">
      <c r="D426" s="172">
        <v>423</v>
      </c>
      <c r="E426" s="173">
        <f t="shared" ca="1" si="12"/>
        <v>145290.02735276098</v>
      </c>
      <c r="F426" s="173">
        <f t="shared" ca="1" si="12"/>
        <v>114015.1054803969</v>
      </c>
      <c r="G426" s="173">
        <f t="shared" ca="1" si="13"/>
        <v>45984.894519603098</v>
      </c>
    </row>
    <row r="427" spans="4:7" x14ac:dyDescent="0.25">
      <c r="D427" s="172">
        <v>424</v>
      </c>
      <c r="E427" s="173">
        <f t="shared" ca="1" si="12"/>
        <v>104722.52130007844</v>
      </c>
      <c r="F427" s="173">
        <f t="shared" ca="1" si="12"/>
        <v>140544.57458311599</v>
      </c>
      <c r="G427" s="173">
        <f t="shared" ca="1" si="13"/>
        <v>55277.478699921558</v>
      </c>
    </row>
    <row r="428" spans="4:7" x14ac:dyDescent="0.25">
      <c r="D428" s="172">
        <v>425</v>
      </c>
      <c r="E428" s="173">
        <f t="shared" ca="1" si="12"/>
        <v>137924.66454864526</v>
      </c>
      <c r="F428" s="173">
        <f t="shared" ca="1" si="12"/>
        <v>112601.14980268922</v>
      </c>
      <c r="G428" s="173">
        <f t="shared" ca="1" si="13"/>
        <v>47398.850197310778</v>
      </c>
    </row>
    <row r="429" spans="4:7" x14ac:dyDescent="0.25">
      <c r="D429" s="172">
        <v>426</v>
      </c>
      <c r="E429" s="173">
        <f t="shared" ca="1" si="12"/>
        <v>130886.75522033553</v>
      </c>
      <c r="F429" s="173">
        <f t="shared" ca="1" si="12"/>
        <v>140045.91835357231</v>
      </c>
      <c r="G429" s="173">
        <f t="shared" ca="1" si="13"/>
        <v>29113.24477966447</v>
      </c>
    </row>
    <row r="430" spans="4:7" x14ac:dyDescent="0.25">
      <c r="D430" s="172">
        <v>427</v>
      </c>
      <c r="E430" s="173">
        <f t="shared" ca="1" si="12"/>
        <v>147928.05773811947</v>
      </c>
      <c r="F430" s="173">
        <f t="shared" ca="1" si="12"/>
        <v>121109.47720754053</v>
      </c>
      <c r="G430" s="173">
        <f t="shared" ca="1" si="13"/>
        <v>38890.522792459466</v>
      </c>
    </row>
    <row r="431" spans="4:7" x14ac:dyDescent="0.25">
      <c r="D431" s="172">
        <v>428</v>
      </c>
      <c r="E431" s="173">
        <f t="shared" ca="1" si="12"/>
        <v>104662.49292987701</v>
      </c>
      <c r="F431" s="173">
        <f t="shared" ca="1" si="12"/>
        <v>107905.41935755774</v>
      </c>
      <c r="G431" s="173">
        <f t="shared" ca="1" si="13"/>
        <v>55337.507070122985</v>
      </c>
    </row>
    <row r="432" spans="4:7" x14ac:dyDescent="0.25">
      <c r="D432" s="172">
        <v>429</v>
      </c>
      <c r="E432" s="173">
        <f t="shared" ca="1" si="12"/>
        <v>140147.99190948997</v>
      </c>
      <c r="F432" s="173">
        <f t="shared" ca="1" si="12"/>
        <v>148234.18957250874</v>
      </c>
      <c r="G432" s="173">
        <f t="shared" ca="1" si="13"/>
        <v>19852.008090510033</v>
      </c>
    </row>
    <row r="433" spans="4:7" x14ac:dyDescent="0.25">
      <c r="D433" s="172">
        <v>430</v>
      </c>
      <c r="E433" s="173">
        <f t="shared" ca="1" si="12"/>
        <v>115132.08991590029</v>
      </c>
      <c r="F433" s="173">
        <f t="shared" ca="1" si="12"/>
        <v>109002.18307175412</v>
      </c>
      <c r="G433" s="173">
        <f t="shared" ca="1" si="13"/>
        <v>50997.816928245884</v>
      </c>
    </row>
    <row r="434" spans="4:7" x14ac:dyDescent="0.25">
      <c r="D434" s="172">
        <v>431</v>
      </c>
      <c r="E434" s="173">
        <f t="shared" ca="1" si="12"/>
        <v>120085.40231961264</v>
      </c>
      <c r="F434" s="173">
        <f t="shared" ca="1" si="12"/>
        <v>115660.63155822355</v>
      </c>
      <c r="G434" s="173">
        <f t="shared" ca="1" si="13"/>
        <v>44339.368441776445</v>
      </c>
    </row>
    <row r="435" spans="4:7" x14ac:dyDescent="0.25">
      <c r="D435" s="172">
        <v>432</v>
      </c>
      <c r="E435" s="173">
        <f t="shared" ca="1" si="12"/>
        <v>113749.78666821416</v>
      </c>
      <c r="F435" s="173">
        <f t="shared" ca="1" si="12"/>
        <v>124343.26261596076</v>
      </c>
      <c r="G435" s="173">
        <f t="shared" ca="1" si="13"/>
        <v>46250.213331785839</v>
      </c>
    </row>
    <row r="436" spans="4:7" x14ac:dyDescent="0.25">
      <c r="D436" s="172">
        <v>433</v>
      </c>
      <c r="E436" s="173">
        <f t="shared" ca="1" si="12"/>
        <v>116806.72024921508</v>
      </c>
      <c r="F436" s="173">
        <f t="shared" ca="1" si="12"/>
        <v>127635.63955232533</v>
      </c>
      <c r="G436" s="173">
        <f t="shared" ca="1" si="13"/>
        <v>43193.279750784917</v>
      </c>
    </row>
    <row r="437" spans="4:7" x14ac:dyDescent="0.25">
      <c r="D437" s="172">
        <v>434</v>
      </c>
      <c r="E437" s="173">
        <f t="shared" ca="1" si="12"/>
        <v>105954.9974539495</v>
      </c>
      <c r="F437" s="173">
        <f t="shared" ca="1" si="12"/>
        <v>143801.90228809009</v>
      </c>
      <c r="G437" s="173">
        <f t="shared" ca="1" si="13"/>
        <v>54045.002546050498</v>
      </c>
    </row>
    <row r="438" spans="4:7" x14ac:dyDescent="0.25">
      <c r="D438" s="172">
        <v>435</v>
      </c>
      <c r="E438" s="173">
        <f t="shared" ca="1" si="12"/>
        <v>100451.91412924677</v>
      </c>
      <c r="F438" s="173">
        <f t="shared" ca="1" si="12"/>
        <v>124950.36821546737</v>
      </c>
      <c r="G438" s="173">
        <f t="shared" ca="1" si="13"/>
        <v>59548.085870753232</v>
      </c>
    </row>
    <row r="439" spans="4:7" x14ac:dyDescent="0.25">
      <c r="D439" s="172">
        <v>436</v>
      </c>
      <c r="E439" s="173">
        <f t="shared" ca="1" si="12"/>
        <v>100464.19889125315</v>
      </c>
      <c r="F439" s="173">
        <f t="shared" ca="1" si="12"/>
        <v>145243.2369734589</v>
      </c>
      <c r="G439" s="173">
        <f t="shared" ca="1" si="13"/>
        <v>59535.801108746848</v>
      </c>
    </row>
    <row r="440" spans="4:7" x14ac:dyDescent="0.25">
      <c r="D440" s="172">
        <v>437</v>
      </c>
      <c r="E440" s="173">
        <f t="shared" ca="1" si="12"/>
        <v>100489.72444938417</v>
      </c>
      <c r="F440" s="173">
        <f t="shared" ca="1" si="12"/>
        <v>104638.30217831855</v>
      </c>
      <c r="G440" s="173">
        <f t="shared" ca="1" si="13"/>
        <v>59510.275550615828</v>
      </c>
    </row>
    <row r="441" spans="4:7" x14ac:dyDescent="0.25">
      <c r="D441" s="172">
        <v>438</v>
      </c>
      <c r="E441" s="173">
        <f t="shared" ca="1" si="12"/>
        <v>119497.02388954052</v>
      </c>
      <c r="F441" s="173">
        <f t="shared" ca="1" si="12"/>
        <v>112864.81723910074</v>
      </c>
      <c r="G441" s="173">
        <f t="shared" ca="1" si="13"/>
        <v>47135.182760899261</v>
      </c>
    </row>
    <row r="442" spans="4:7" x14ac:dyDescent="0.25">
      <c r="D442" s="172">
        <v>439</v>
      </c>
      <c r="E442" s="173">
        <f t="shared" ca="1" si="12"/>
        <v>114279.34893364835</v>
      </c>
      <c r="F442" s="173">
        <f t="shared" ca="1" si="12"/>
        <v>137782.13249841984</v>
      </c>
      <c r="G442" s="173">
        <f t="shared" ca="1" si="13"/>
        <v>45720.651066351653</v>
      </c>
    </row>
    <row r="443" spans="4:7" x14ac:dyDescent="0.25">
      <c r="D443" s="172">
        <v>440</v>
      </c>
      <c r="E443" s="173">
        <f t="shared" ca="1" si="12"/>
        <v>128679.78554012933</v>
      </c>
      <c r="F443" s="173">
        <f t="shared" ca="1" si="12"/>
        <v>101860.9561972284</v>
      </c>
      <c r="G443" s="173">
        <f t="shared" ca="1" si="13"/>
        <v>58139.043802771601</v>
      </c>
    </row>
    <row r="444" spans="4:7" x14ac:dyDescent="0.25">
      <c r="D444" s="172">
        <v>441</v>
      </c>
      <c r="E444" s="173">
        <f t="shared" ca="1" si="12"/>
        <v>103165.51471172221</v>
      </c>
      <c r="F444" s="173">
        <f t="shared" ca="1" si="12"/>
        <v>124306.20382588387</v>
      </c>
      <c r="G444" s="173">
        <f t="shared" ca="1" si="13"/>
        <v>56834.485288277792</v>
      </c>
    </row>
    <row r="445" spans="4:7" x14ac:dyDescent="0.25">
      <c r="D445" s="172">
        <v>442</v>
      </c>
      <c r="E445" s="173">
        <f t="shared" ca="1" si="12"/>
        <v>110303.24178347534</v>
      </c>
      <c r="F445" s="173">
        <f t="shared" ca="1" si="12"/>
        <v>111912.19023677194</v>
      </c>
      <c r="G445" s="173">
        <f t="shared" ca="1" si="13"/>
        <v>49696.758216524657</v>
      </c>
    </row>
    <row r="446" spans="4:7" x14ac:dyDescent="0.25">
      <c r="D446" s="172">
        <v>443</v>
      </c>
      <c r="E446" s="173">
        <f t="shared" ca="1" si="12"/>
        <v>144134.27525820397</v>
      </c>
      <c r="F446" s="173">
        <f t="shared" ca="1" si="12"/>
        <v>104467.76676193275</v>
      </c>
      <c r="G446" s="173">
        <f t="shared" ca="1" si="13"/>
        <v>55532.233238067245</v>
      </c>
    </row>
    <row r="447" spans="4:7" x14ac:dyDescent="0.25">
      <c r="D447" s="172">
        <v>444</v>
      </c>
      <c r="E447" s="173">
        <f t="shared" ca="1" si="12"/>
        <v>128747.91465913766</v>
      </c>
      <c r="F447" s="173">
        <f t="shared" ca="1" si="12"/>
        <v>104174.12017209971</v>
      </c>
      <c r="G447" s="173">
        <f t="shared" ca="1" si="13"/>
        <v>55825.879827900295</v>
      </c>
    </row>
    <row r="448" spans="4:7" x14ac:dyDescent="0.25">
      <c r="D448" s="172">
        <v>445</v>
      </c>
      <c r="E448" s="173">
        <f t="shared" ca="1" si="12"/>
        <v>130114.92295302336</v>
      </c>
      <c r="F448" s="173">
        <f t="shared" ca="1" si="12"/>
        <v>120883.88756541471</v>
      </c>
      <c r="G448" s="173">
        <f t="shared" ca="1" si="13"/>
        <v>39116.112434585288</v>
      </c>
    </row>
    <row r="449" spans="4:7" x14ac:dyDescent="0.25">
      <c r="D449" s="172">
        <v>446</v>
      </c>
      <c r="E449" s="173">
        <f t="shared" ca="1" si="12"/>
        <v>140684.62683284056</v>
      </c>
      <c r="F449" s="173">
        <f t="shared" ca="1" si="12"/>
        <v>125387.63246604661</v>
      </c>
      <c r="G449" s="173">
        <f t="shared" ca="1" si="13"/>
        <v>34612.367533953395</v>
      </c>
    </row>
    <row r="450" spans="4:7" x14ac:dyDescent="0.25">
      <c r="D450" s="172">
        <v>447</v>
      </c>
      <c r="E450" s="173">
        <f t="shared" ca="1" si="12"/>
        <v>139494.22936176904</v>
      </c>
      <c r="F450" s="173">
        <f t="shared" ca="1" si="12"/>
        <v>140835.35653226351</v>
      </c>
      <c r="G450" s="173">
        <f t="shared" ca="1" si="13"/>
        <v>20505.770638230955</v>
      </c>
    </row>
    <row r="451" spans="4:7" x14ac:dyDescent="0.25">
      <c r="D451" s="172">
        <v>448</v>
      </c>
      <c r="E451" s="173">
        <f t="shared" ca="1" si="12"/>
        <v>145126.96215912825</v>
      </c>
      <c r="F451" s="173">
        <f t="shared" ca="1" si="12"/>
        <v>148369.06244004317</v>
      </c>
      <c r="G451" s="173">
        <f t="shared" ca="1" si="13"/>
        <v>14873.037840871752</v>
      </c>
    </row>
    <row r="452" spans="4:7" x14ac:dyDescent="0.25">
      <c r="D452" s="172">
        <v>449</v>
      </c>
      <c r="E452" s="173">
        <f t="shared" ca="1" si="12"/>
        <v>130837.02492494309</v>
      </c>
      <c r="F452" s="173">
        <f t="shared" ca="1" si="12"/>
        <v>100322.09674554806</v>
      </c>
      <c r="G452" s="173">
        <f t="shared" ca="1" si="13"/>
        <v>59677.903254451943</v>
      </c>
    </row>
    <row r="453" spans="4:7" x14ac:dyDescent="0.25">
      <c r="D453" s="172">
        <v>450</v>
      </c>
      <c r="E453" s="173">
        <f t="shared" ref="E453:F516" ca="1" si="14">$B$3+($B$4-$B$3)*RAND()</f>
        <v>106214.97816398785</v>
      </c>
      <c r="F453" s="173">
        <f t="shared" ca="1" si="14"/>
        <v>148702.05792385183</v>
      </c>
      <c r="G453" s="173">
        <f t="shared" ref="G453:G516" ca="1" si="15">$B$5-MIN(E453:F453)</f>
        <v>53785.021836012151</v>
      </c>
    </row>
    <row r="454" spans="4:7" x14ac:dyDescent="0.25">
      <c r="D454" s="172">
        <v>451</v>
      </c>
      <c r="E454" s="173">
        <f t="shared" ca="1" si="14"/>
        <v>105215.30039658956</v>
      </c>
      <c r="F454" s="173">
        <f t="shared" ca="1" si="14"/>
        <v>144381.69714002777</v>
      </c>
      <c r="G454" s="173">
        <f t="shared" ca="1" si="15"/>
        <v>54784.699603410438</v>
      </c>
    </row>
    <row r="455" spans="4:7" x14ac:dyDescent="0.25">
      <c r="D455" s="172">
        <v>452</v>
      </c>
      <c r="E455" s="173">
        <f t="shared" ca="1" si="14"/>
        <v>147107.4525954737</v>
      </c>
      <c r="F455" s="173">
        <f t="shared" ca="1" si="14"/>
        <v>129929.37849813116</v>
      </c>
      <c r="G455" s="173">
        <f t="shared" ca="1" si="15"/>
        <v>30070.621501868838</v>
      </c>
    </row>
    <row r="456" spans="4:7" x14ac:dyDescent="0.25">
      <c r="D456" s="172">
        <v>453</v>
      </c>
      <c r="E456" s="173">
        <f t="shared" ca="1" si="14"/>
        <v>136973.45250512671</v>
      </c>
      <c r="F456" s="173">
        <f t="shared" ca="1" si="14"/>
        <v>145060.43522500561</v>
      </c>
      <c r="G456" s="173">
        <f t="shared" ca="1" si="15"/>
        <v>23026.547494873288</v>
      </c>
    </row>
    <row r="457" spans="4:7" x14ac:dyDescent="0.25">
      <c r="D457" s="172">
        <v>454</v>
      </c>
      <c r="E457" s="173">
        <f t="shared" ca="1" si="14"/>
        <v>109661.05051584565</v>
      </c>
      <c r="F457" s="173">
        <f t="shared" ca="1" si="14"/>
        <v>107041.45867909583</v>
      </c>
      <c r="G457" s="173">
        <f t="shared" ca="1" si="15"/>
        <v>52958.541320904173</v>
      </c>
    </row>
    <row r="458" spans="4:7" x14ac:dyDescent="0.25">
      <c r="D458" s="172">
        <v>455</v>
      </c>
      <c r="E458" s="173">
        <f t="shared" ca="1" si="14"/>
        <v>103196.58855015319</v>
      </c>
      <c r="F458" s="173">
        <f t="shared" ca="1" si="14"/>
        <v>120960.17582729223</v>
      </c>
      <c r="G458" s="173">
        <f t="shared" ca="1" si="15"/>
        <v>56803.411449846812</v>
      </c>
    </row>
    <row r="459" spans="4:7" x14ac:dyDescent="0.25">
      <c r="D459" s="172">
        <v>456</v>
      </c>
      <c r="E459" s="173">
        <f t="shared" ca="1" si="14"/>
        <v>139120.28229797402</v>
      </c>
      <c r="F459" s="173">
        <f t="shared" ca="1" si="14"/>
        <v>118549.45876191482</v>
      </c>
      <c r="G459" s="173">
        <f t="shared" ca="1" si="15"/>
        <v>41450.541238085178</v>
      </c>
    </row>
    <row r="460" spans="4:7" x14ac:dyDescent="0.25">
      <c r="D460" s="172">
        <v>457</v>
      </c>
      <c r="E460" s="173">
        <f t="shared" ca="1" si="14"/>
        <v>125615.61672948173</v>
      </c>
      <c r="F460" s="173">
        <f t="shared" ca="1" si="14"/>
        <v>103185.25453723338</v>
      </c>
      <c r="G460" s="173">
        <f t="shared" ca="1" si="15"/>
        <v>56814.745462766616</v>
      </c>
    </row>
    <row r="461" spans="4:7" x14ac:dyDescent="0.25">
      <c r="D461" s="172">
        <v>458</v>
      </c>
      <c r="E461" s="173">
        <f t="shared" ca="1" si="14"/>
        <v>111854.78702339441</v>
      </c>
      <c r="F461" s="173">
        <f t="shared" ca="1" si="14"/>
        <v>139126.0417977809</v>
      </c>
      <c r="G461" s="173">
        <f t="shared" ca="1" si="15"/>
        <v>48145.212976605588</v>
      </c>
    </row>
    <row r="462" spans="4:7" x14ac:dyDescent="0.25">
      <c r="D462" s="172">
        <v>459</v>
      </c>
      <c r="E462" s="173">
        <f t="shared" ca="1" si="14"/>
        <v>124483.11913397006</v>
      </c>
      <c r="F462" s="173">
        <f t="shared" ca="1" si="14"/>
        <v>139994.9412159913</v>
      </c>
      <c r="G462" s="173">
        <f t="shared" ca="1" si="15"/>
        <v>35516.88086602994</v>
      </c>
    </row>
    <row r="463" spans="4:7" x14ac:dyDescent="0.25">
      <c r="D463" s="172">
        <v>460</v>
      </c>
      <c r="E463" s="173">
        <f t="shared" ca="1" si="14"/>
        <v>120736.56139800152</v>
      </c>
      <c r="F463" s="173">
        <f t="shared" ca="1" si="14"/>
        <v>114066.22479033349</v>
      </c>
      <c r="G463" s="173">
        <f t="shared" ca="1" si="15"/>
        <v>45933.775209666506</v>
      </c>
    </row>
    <row r="464" spans="4:7" x14ac:dyDescent="0.25">
      <c r="D464" s="172">
        <v>461</v>
      </c>
      <c r="E464" s="173">
        <f t="shared" ca="1" si="14"/>
        <v>108699.47384575463</v>
      </c>
      <c r="F464" s="173">
        <f t="shared" ca="1" si="14"/>
        <v>108212.34017844133</v>
      </c>
      <c r="G464" s="173">
        <f t="shared" ca="1" si="15"/>
        <v>51787.659821558671</v>
      </c>
    </row>
    <row r="465" spans="4:7" x14ac:dyDescent="0.25">
      <c r="D465" s="172">
        <v>462</v>
      </c>
      <c r="E465" s="173">
        <f t="shared" ca="1" si="14"/>
        <v>141471.61639685207</v>
      </c>
      <c r="F465" s="173">
        <f t="shared" ca="1" si="14"/>
        <v>123220.61086013146</v>
      </c>
      <c r="G465" s="173">
        <f t="shared" ca="1" si="15"/>
        <v>36779.389139868537</v>
      </c>
    </row>
    <row r="466" spans="4:7" x14ac:dyDescent="0.25">
      <c r="D466" s="172">
        <v>463</v>
      </c>
      <c r="E466" s="173">
        <f t="shared" ca="1" si="14"/>
        <v>107736.14895436179</v>
      </c>
      <c r="F466" s="173">
        <f t="shared" ca="1" si="14"/>
        <v>142553.12883921055</v>
      </c>
      <c r="G466" s="173">
        <f t="shared" ca="1" si="15"/>
        <v>52263.851045638206</v>
      </c>
    </row>
    <row r="467" spans="4:7" x14ac:dyDescent="0.25">
      <c r="D467" s="172">
        <v>464</v>
      </c>
      <c r="E467" s="173">
        <f t="shared" ca="1" si="14"/>
        <v>120839.72255962962</v>
      </c>
      <c r="F467" s="173">
        <f t="shared" ca="1" si="14"/>
        <v>126699.47721865676</v>
      </c>
      <c r="G467" s="173">
        <f t="shared" ca="1" si="15"/>
        <v>39160.277440370381</v>
      </c>
    </row>
    <row r="468" spans="4:7" x14ac:dyDescent="0.25">
      <c r="D468" s="172">
        <v>465</v>
      </c>
      <c r="E468" s="173">
        <f t="shared" ca="1" si="14"/>
        <v>131514.54138963536</v>
      </c>
      <c r="F468" s="173">
        <f t="shared" ca="1" si="14"/>
        <v>132361.95718099459</v>
      </c>
      <c r="G468" s="173">
        <f t="shared" ca="1" si="15"/>
        <v>28485.458610364643</v>
      </c>
    </row>
    <row r="469" spans="4:7" x14ac:dyDescent="0.25">
      <c r="D469" s="172">
        <v>466</v>
      </c>
      <c r="E469" s="173">
        <f t="shared" ca="1" si="14"/>
        <v>149742.84165001547</v>
      </c>
      <c r="F469" s="173">
        <f t="shared" ca="1" si="14"/>
        <v>121238.53815852181</v>
      </c>
      <c r="G469" s="173">
        <f t="shared" ca="1" si="15"/>
        <v>38761.461841478187</v>
      </c>
    </row>
    <row r="470" spans="4:7" x14ac:dyDescent="0.25">
      <c r="D470" s="172">
        <v>467</v>
      </c>
      <c r="E470" s="173">
        <f t="shared" ca="1" si="14"/>
        <v>130320.62218433261</v>
      </c>
      <c r="F470" s="173">
        <f t="shared" ca="1" si="14"/>
        <v>147677.52447430106</v>
      </c>
      <c r="G470" s="173">
        <f t="shared" ca="1" si="15"/>
        <v>29679.377815667394</v>
      </c>
    </row>
    <row r="471" spans="4:7" x14ac:dyDescent="0.25">
      <c r="D471" s="172">
        <v>468</v>
      </c>
      <c r="E471" s="173">
        <f t="shared" ca="1" si="14"/>
        <v>148847.56359985931</v>
      </c>
      <c r="F471" s="173">
        <f t="shared" ca="1" si="14"/>
        <v>110690.75127267971</v>
      </c>
      <c r="G471" s="173">
        <f t="shared" ca="1" si="15"/>
        <v>49309.248727320286</v>
      </c>
    </row>
    <row r="472" spans="4:7" x14ac:dyDescent="0.25">
      <c r="D472" s="172">
        <v>469</v>
      </c>
      <c r="E472" s="173">
        <f t="shared" ca="1" si="14"/>
        <v>118824.59897193528</v>
      </c>
      <c r="F472" s="173">
        <f t="shared" ca="1" si="14"/>
        <v>120359.63887103996</v>
      </c>
      <c r="G472" s="173">
        <f t="shared" ca="1" si="15"/>
        <v>41175.40102806472</v>
      </c>
    </row>
    <row r="473" spans="4:7" x14ac:dyDescent="0.25">
      <c r="D473" s="172">
        <v>470</v>
      </c>
      <c r="E473" s="173">
        <f t="shared" ca="1" si="14"/>
        <v>118172.65369443248</v>
      </c>
      <c r="F473" s="173">
        <f t="shared" ca="1" si="14"/>
        <v>102772.2205842736</v>
      </c>
      <c r="G473" s="173">
        <f t="shared" ca="1" si="15"/>
        <v>57227.7794157264</v>
      </c>
    </row>
    <row r="474" spans="4:7" x14ac:dyDescent="0.25">
      <c r="D474" s="172">
        <v>471</v>
      </c>
      <c r="E474" s="173">
        <f t="shared" ca="1" si="14"/>
        <v>118772.11797052683</v>
      </c>
      <c r="F474" s="173">
        <f t="shared" ca="1" si="14"/>
        <v>103035.67484824792</v>
      </c>
      <c r="G474" s="173">
        <f t="shared" ca="1" si="15"/>
        <v>56964.325151752084</v>
      </c>
    </row>
    <row r="475" spans="4:7" x14ac:dyDescent="0.25">
      <c r="D475" s="172">
        <v>472</v>
      </c>
      <c r="E475" s="173">
        <f t="shared" ca="1" si="14"/>
        <v>115944.4807197148</v>
      </c>
      <c r="F475" s="173">
        <f t="shared" ca="1" si="14"/>
        <v>137227.06580451221</v>
      </c>
      <c r="G475" s="173">
        <f t="shared" ca="1" si="15"/>
        <v>44055.519280285196</v>
      </c>
    </row>
    <row r="476" spans="4:7" x14ac:dyDescent="0.25">
      <c r="D476" s="172">
        <v>473</v>
      </c>
      <c r="E476" s="173">
        <f t="shared" ca="1" si="14"/>
        <v>134637.8292776655</v>
      </c>
      <c r="F476" s="173">
        <f t="shared" ca="1" si="14"/>
        <v>113343.33723734245</v>
      </c>
      <c r="G476" s="173">
        <f t="shared" ca="1" si="15"/>
        <v>46656.66276265755</v>
      </c>
    </row>
    <row r="477" spans="4:7" x14ac:dyDescent="0.25">
      <c r="D477" s="172">
        <v>474</v>
      </c>
      <c r="E477" s="173">
        <f t="shared" ca="1" si="14"/>
        <v>100854.28233595451</v>
      </c>
      <c r="F477" s="173">
        <f t="shared" ca="1" si="14"/>
        <v>128883.38683803267</v>
      </c>
      <c r="G477" s="173">
        <f t="shared" ca="1" si="15"/>
        <v>59145.717664045485</v>
      </c>
    </row>
    <row r="478" spans="4:7" x14ac:dyDescent="0.25">
      <c r="D478" s="172">
        <v>475</v>
      </c>
      <c r="E478" s="173">
        <f t="shared" ca="1" si="14"/>
        <v>106691.24159013822</v>
      </c>
      <c r="F478" s="173">
        <f t="shared" ca="1" si="14"/>
        <v>139872.74709738471</v>
      </c>
      <c r="G478" s="173">
        <f t="shared" ca="1" si="15"/>
        <v>53308.758409861781</v>
      </c>
    </row>
    <row r="479" spans="4:7" x14ac:dyDescent="0.25">
      <c r="D479" s="172">
        <v>476</v>
      </c>
      <c r="E479" s="173">
        <f t="shared" ca="1" si="14"/>
        <v>145614.83139007448</v>
      </c>
      <c r="F479" s="173">
        <f t="shared" ca="1" si="14"/>
        <v>114932.70300253159</v>
      </c>
      <c r="G479" s="173">
        <f t="shared" ca="1" si="15"/>
        <v>45067.296997468409</v>
      </c>
    </row>
    <row r="480" spans="4:7" x14ac:dyDescent="0.25">
      <c r="D480" s="172">
        <v>477</v>
      </c>
      <c r="E480" s="173">
        <f t="shared" ca="1" si="14"/>
        <v>102265.49232553777</v>
      </c>
      <c r="F480" s="173">
        <f t="shared" ca="1" si="14"/>
        <v>141775.97102488298</v>
      </c>
      <c r="G480" s="173">
        <f t="shared" ca="1" si="15"/>
        <v>57734.507674462235</v>
      </c>
    </row>
    <row r="481" spans="4:7" x14ac:dyDescent="0.25">
      <c r="D481" s="172">
        <v>478</v>
      </c>
      <c r="E481" s="173">
        <f t="shared" ca="1" si="14"/>
        <v>122639.44289893896</v>
      </c>
      <c r="F481" s="173">
        <f t="shared" ca="1" si="14"/>
        <v>149933.95014717977</v>
      </c>
      <c r="G481" s="173">
        <f t="shared" ca="1" si="15"/>
        <v>37360.557101061044</v>
      </c>
    </row>
    <row r="482" spans="4:7" x14ac:dyDescent="0.25">
      <c r="D482" s="172">
        <v>479</v>
      </c>
      <c r="E482" s="173">
        <f t="shared" ca="1" si="14"/>
        <v>147930.38259251326</v>
      </c>
      <c r="F482" s="173">
        <f t="shared" ca="1" si="14"/>
        <v>147725.76521526801</v>
      </c>
      <c r="G482" s="173">
        <f t="shared" ca="1" si="15"/>
        <v>12274.234784731991</v>
      </c>
    </row>
    <row r="483" spans="4:7" x14ac:dyDescent="0.25">
      <c r="D483" s="172">
        <v>480</v>
      </c>
      <c r="E483" s="173">
        <f t="shared" ca="1" si="14"/>
        <v>147803.10532675622</v>
      </c>
      <c r="F483" s="173">
        <f t="shared" ca="1" si="14"/>
        <v>132750.41344461142</v>
      </c>
      <c r="G483" s="173">
        <f t="shared" ca="1" si="15"/>
        <v>27249.586555388581</v>
      </c>
    </row>
    <row r="484" spans="4:7" x14ac:dyDescent="0.25">
      <c r="D484" s="172">
        <v>481</v>
      </c>
      <c r="E484" s="173">
        <f t="shared" ca="1" si="14"/>
        <v>136417.87439470098</v>
      </c>
      <c r="F484" s="173">
        <f t="shared" ca="1" si="14"/>
        <v>125698.23748945219</v>
      </c>
      <c r="G484" s="173">
        <f t="shared" ca="1" si="15"/>
        <v>34301.762510547807</v>
      </c>
    </row>
    <row r="485" spans="4:7" x14ac:dyDescent="0.25">
      <c r="D485" s="172">
        <v>482</v>
      </c>
      <c r="E485" s="173">
        <f t="shared" ca="1" si="14"/>
        <v>149294.42111653407</v>
      </c>
      <c r="F485" s="173">
        <f t="shared" ca="1" si="14"/>
        <v>143225.92389513881</v>
      </c>
      <c r="G485" s="173">
        <f t="shared" ca="1" si="15"/>
        <v>16774.076104861189</v>
      </c>
    </row>
    <row r="486" spans="4:7" x14ac:dyDescent="0.25">
      <c r="D486" s="172">
        <v>483</v>
      </c>
      <c r="E486" s="173">
        <f t="shared" ca="1" si="14"/>
        <v>136021.95813864551</v>
      </c>
      <c r="F486" s="173">
        <f t="shared" ca="1" si="14"/>
        <v>100111.48449626958</v>
      </c>
      <c r="G486" s="173">
        <f t="shared" ca="1" si="15"/>
        <v>59888.515503730421</v>
      </c>
    </row>
    <row r="487" spans="4:7" x14ac:dyDescent="0.25">
      <c r="D487" s="172">
        <v>484</v>
      </c>
      <c r="E487" s="173">
        <f t="shared" ca="1" si="14"/>
        <v>110202.98610477446</v>
      </c>
      <c r="F487" s="173">
        <f t="shared" ca="1" si="14"/>
        <v>125025.22994323373</v>
      </c>
      <c r="G487" s="173">
        <f t="shared" ca="1" si="15"/>
        <v>49797.013895225537</v>
      </c>
    </row>
    <row r="488" spans="4:7" x14ac:dyDescent="0.25">
      <c r="D488" s="172">
        <v>485</v>
      </c>
      <c r="E488" s="173">
        <f t="shared" ca="1" si="14"/>
        <v>105168.19427580395</v>
      </c>
      <c r="F488" s="173">
        <f t="shared" ca="1" si="14"/>
        <v>106317.25361172711</v>
      </c>
      <c r="G488" s="173">
        <f t="shared" ca="1" si="15"/>
        <v>54831.805724196049</v>
      </c>
    </row>
    <row r="489" spans="4:7" x14ac:dyDescent="0.25">
      <c r="D489" s="172">
        <v>486</v>
      </c>
      <c r="E489" s="173">
        <f t="shared" ca="1" si="14"/>
        <v>123765.49380541887</v>
      </c>
      <c r="F489" s="173">
        <f t="shared" ca="1" si="14"/>
        <v>142460.3815928415</v>
      </c>
      <c r="G489" s="173">
        <f t="shared" ca="1" si="15"/>
        <v>36234.506194581132</v>
      </c>
    </row>
    <row r="490" spans="4:7" x14ac:dyDescent="0.25">
      <c r="D490" s="172">
        <v>487</v>
      </c>
      <c r="E490" s="173">
        <f t="shared" ca="1" si="14"/>
        <v>145255.24514981968</v>
      </c>
      <c r="F490" s="173">
        <f t="shared" ca="1" si="14"/>
        <v>139453.68486563535</v>
      </c>
      <c r="G490" s="173">
        <f t="shared" ca="1" si="15"/>
        <v>20546.315134364646</v>
      </c>
    </row>
    <row r="491" spans="4:7" x14ac:dyDescent="0.25">
      <c r="D491" s="172">
        <v>488</v>
      </c>
      <c r="E491" s="173">
        <f t="shared" ca="1" si="14"/>
        <v>119059.78297773951</v>
      </c>
      <c r="F491" s="173">
        <f t="shared" ca="1" si="14"/>
        <v>110142.16434692671</v>
      </c>
      <c r="G491" s="173">
        <f t="shared" ca="1" si="15"/>
        <v>49857.835653073285</v>
      </c>
    </row>
    <row r="492" spans="4:7" x14ac:dyDescent="0.25">
      <c r="D492" s="172">
        <v>489</v>
      </c>
      <c r="E492" s="173">
        <f t="shared" ca="1" si="14"/>
        <v>126031.19084414917</v>
      </c>
      <c r="F492" s="173">
        <f t="shared" ca="1" si="14"/>
        <v>129624.25373734975</v>
      </c>
      <c r="G492" s="173">
        <f t="shared" ca="1" si="15"/>
        <v>33968.809155850831</v>
      </c>
    </row>
    <row r="493" spans="4:7" x14ac:dyDescent="0.25">
      <c r="D493" s="172">
        <v>490</v>
      </c>
      <c r="E493" s="173">
        <f t="shared" ca="1" si="14"/>
        <v>138493.27854961713</v>
      </c>
      <c r="F493" s="173">
        <f t="shared" ca="1" si="14"/>
        <v>133879.20182065759</v>
      </c>
      <c r="G493" s="173">
        <f t="shared" ca="1" si="15"/>
        <v>26120.798179342411</v>
      </c>
    </row>
    <row r="494" spans="4:7" x14ac:dyDescent="0.25">
      <c r="D494" s="172">
        <v>491</v>
      </c>
      <c r="E494" s="173">
        <f t="shared" ca="1" si="14"/>
        <v>132080.12834556232</v>
      </c>
      <c r="F494" s="173">
        <f t="shared" ca="1" si="14"/>
        <v>114300.64429466327</v>
      </c>
      <c r="G494" s="173">
        <f t="shared" ca="1" si="15"/>
        <v>45699.355705336726</v>
      </c>
    </row>
    <row r="495" spans="4:7" x14ac:dyDescent="0.25">
      <c r="D495" s="172">
        <v>492</v>
      </c>
      <c r="E495" s="173">
        <f t="shared" ca="1" si="14"/>
        <v>142786.48316624158</v>
      </c>
      <c r="F495" s="173">
        <f t="shared" ca="1" si="14"/>
        <v>143206.29588622888</v>
      </c>
      <c r="G495" s="173">
        <f t="shared" ca="1" si="15"/>
        <v>17213.516833758418</v>
      </c>
    </row>
    <row r="496" spans="4:7" x14ac:dyDescent="0.25">
      <c r="D496" s="172">
        <v>493</v>
      </c>
      <c r="E496" s="173">
        <f t="shared" ca="1" si="14"/>
        <v>129380.58843678054</v>
      </c>
      <c r="F496" s="173">
        <f t="shared" ca="1" si="14"/>
        <v>113167.92267235325</v>
      </c>
      <c r="G496" s="173">
        <f t="shared" ca="1" si="15"/>
        <v>46832.077327646752</v>
      </c>
    </row>
    <row r="497" spans="4:7" x14ac:dyDescent="0.25">
      <c r="D497" s="172">
        <v>494</v>
      </c>
      <c r="E497" s="173">
        <f t="shared" ca="1" si="14"/>
        <v>108115.43099143868</v>
      </c>
      <c r="F497" s="173">
        <f t="shared" ca="1" si="14"/>
        <v>102511.29062656808</v>
      </c>
      <c r="G497" s="173">
        <f t="shared" ca="1" si="15"/>
        <v>57488.709373431921</v>
      </c>
    </row>
    <row r="498" spans="4:7" x14ac:dyDescent="0.25">
      <c r="D498" s="172">
        <v>495</v>
      </c>
      <c r="E498" s="173">
        <f t="shared" ca="1" si="14"/>
        <v>129875.0150040377</v>
      </c>
      <c r="F498" s="173">
        <f t="shared" ca="1" si="14"/>
        <v>134319.76346658464</v>
      </c>
      <c r="G498" s="173">
        <f t="shared" ca="1" si="15"/>
        <v>30124.984995962295</v>
      </c>
    </row>
    <row r="499" spans="4:7" x14ac:dyDescent="0.25">
      <c r="D499" s="172">
        <v>496</v>
      </c>
      <c r="E499" s="173">
        <f t="shared" ca="1" si="14"/>
        <v>106355.26955800863</v>
      </c>
      <c r="F499" s="173">
        <f t="shared" ca="1" si="14"/>
        <v>148073.88662903328</v>
      </c>
      <c r="G499" s="173">
        <f t="shared" ca="1" si="15"/>
        <v>53644.730441991371</v>
      </c>
    </row>
    <row r="500" spans="4:7" x14ac:dyDescent="0.25">
      <c r="D500" s="172">
        <v>497</v>
      </c>
      <c r="E500" s="173">
        <f t="shared" ca="1" si="14"/>
        <v>125024.19540451062</v>
      </c>
      <c r="F500" s="173">
        <f t="shared" ca="1" si="14"/>
        <v>123490.95809490499</v>
      </c>
      <c r="G500" s="173">
        <f t="shared" ca="1" si="15"/>
        <v>36509.041905095015</v>
      </c>
    </row>
    <row r="501" spans="4:7" x14ac:dyDescent="0.25">
      <c r="D501" s="172">
        <v>498</v>
      </c>
      <c r="E501" s="173">
        <f t="shared" ca="1" si="14"/>
        <v>124875.22900020477</v>
      </c>
      <c r="F501" s="173">
        <f t="shared" ca="1" si="14"/>
        <v>104631.76210923032</v>
      </c>
      <c r="G501" s="173">
        <f t="shared" ca="1" si="15"/>
        <v>55368.237890769684</v>
      </c>
    </row>
    <row r="502" spans="4:7" x14ac:dyDescent="0.25">
      <c r="D502" s="172">
        <v>499</v>
      </c>
      <c r="E502" s="173">
        <f t="shared" ca="1" si="14"/>
        <v>139425.1777178809</v>
      </c>
      <c r="F502" s="173">
        <f t="shared" ca="1" si="14"/>
        <v>146489.88768283176</v>
      </c>
      <c r="G502" s="173">
        <f t="shared" ca="1" si="15"/>
        <v>20574.822282119101</v>
      </c>
    </row>
    <row r="503" spans="4:7" x14ac:dyDescent="0.25">
      <c r="D503" s="172">
        <v>500</v>
      </c>
      <c r="E503" s="173">
        <f t="shared" ca="1" si="14"/>
        <v>126855.18802277592</v>
      </c>
      <c r="F503" s="173">
        <f t="shared" ca="1" si="14"/>
        <v>135910.54531987518</v>
      </c>
      <c r="G503" s="173">
        <f t="shared" ca="1" si="15"/>
        <v>33144.811977224075</v>
      </c>
    </row>
    <row r="504" spans="4:7" x14ac:dyDescent="0.25">
      <c r="D504" s="172">
        <v>501</v>
      </c>
      <c r="E504" s="173">
        <f t="shared" ca="1" si="14"/>
        <v>109394.14148860349</v>
      </c>
      <c r="F504" s="173">
        <f t="shared" ca="1" si="14"/>
        <v>144572.51333575143</v>
      </c>
      <c r="G504" s="173">
        <f t="shared" ca="1" si="15"/>
        <v>50605.858511396509</v>
      </c>
    </row>
    <row r="505" spans="4:7" x14ac:dyDescent="0.25">
      <c r="D505" s="172">
        <v>502</v>
      </c>
      <c r="E505" s="173">
        <f t="shared" ca="1" si="14"/>
        <v>124982.00741154401</v>
      </c>
      <c r="F505" s="173">
        <f t="shared" ca="1" si="14"/>
        <v>112013.9512980447</v>
      </c>
      <c r="G505" s="173">
        <f t="shared" ca="1" si="15"/>
        <v>47986.048701955297</v>
      </c>
    </row>
    <row r="506" spans="4:7" x14ac:dyDescent="0.25">
      <c r="D506" s="172">
        <v>503</v>
      </c>
      <c r="E506" s="173">
        <f t="shared" ca="1" si="14"/>
        <v>146446.81205400435</v>
      </c>
      <c r="F506" s="173">
        <f t="shared" ca="1" si="14"/>
        <v>145704.94692765924</v>
      </c>
      <c r="G506" s="173">
        <f t="shared" ca="1" si="15"/>
        <v>14295.053072340757</v>
      </c>
    </row>
    <row r="507" spans="4:7" x14ac:dyDescent="0.25">
      <c r="D507" s="172">
        <v>504</v>
      </c>
      <c r="E507" s="173">
        <f t="shared" ca="1" si="14"/>
        <v>147717.79310852647</v>
      </c>
      <c r="F507" s="173">
        <f t="shared" ca="1" si="14"/>
        <v>114900.47363946792</v>
      </c>
      <c r="G507" s="173">
        <f t="shared" ca="1" si="15"/>
        <v>45099.52636053208</v>
      </c>
    </row>
    <row r="508" spans="4:7" x14ac:dyDescent="0.25">
      <c r="D508" s="172">
        <v>505</v>
      </c>
      <c r="E508" s="173">
        <f t="shared" ca="1" si="14"/>
        <v>143339.98913112606</v>
      </c>
      <c r="F508" s="173">
        <f t="shared" ca="1" si="14"/>
        <v>136644.46664834913</v>
      </c>
      <c r="G508" s="173">
        <f t="shared" ca="1" si="15"/>
        <v>23355.533351650869</v>
      </c>
    </row>
    <row r="509" spans="4:7" x14ac:dyDescent="0.25">
      <c r="D509" s="172">
        <v>506</v>
      </c>
      <c r="E509" s="173">
        <f t="shared" ca="1" si="14"/>
        <v>139517.23863850825</v>
      </c>
      <c r="F509" s="173">
        <f t="shared" ca="1" si="14"/>
        <v>145986.87623243386</v>
      </c>
      <c r="G509" s="173">
        <f t="shared" ca="1" si="15"/>
        <v>20482.76136149175</v>
      </c>
    </row>
    <row r="510" spans="4:7" x14ac:dyDescent="0.25">
      <c r="D510" s="172">
        <v>507</v>
      </c>
      <c r="E510" s="173">
        <f t="shared" ca="1" si="14"/>
        <v>102898.21114635299</v>
      </c>
      <c r="F510" s="173">
        <f t="shared" ca="1" si="14"/>
        <v>114273.58662985885</v>
      </c>
      <c r="G510" s="173">
        <f t="shared" ca="1" si="15"/>
        <v>57101.788853647013</v>
      </c>
    </row>
    <row r="511" spans="4:7" x14ac:dyDescent="0.25">
      <c r="D511" s="172">
        <v>508</v>
      </c>
      <c r="E511" s="173">
        <f t="shared" ca="1" si="14"/>
        <v>137941.63008549175</v>
      </c>
      <c r="F511" s="173">
        <f t="shared" ca="1" si="14"/>
        <v>135943.78259437732</v>
      </c>
      <c r="G511" s="173">
        <f t="shared" ca="1" si="15"/>
        <v>24056.21740562268</v>
      </c>
    </row>
    <row r="512" spans="4:7" x14ac:dyDescent="0.25">
      <c r="D512" s="172">
        <v>509</v>
      </c>
      <c r="E512" s="173">
        <f t="shared" ca="1" si="14"/>
        <v>145007.96979090633</v>
      </c>
      <c r="F512" s="173">
        <f t="shared" ca="1" si="14"/>
        <v>134090.57706778849</v>
      </c>
      <c r="G512" s="173">
        <f t="shared" ca="1" si="15"/>
        <v>25909.422932211513</v>
      </c>
    </row>
    <row r="513" spans="4:7" x14ac:dyDescent="0.25">
      <c r="D513" s="172">
        <v>510</v>
      </c>
      <c r="E513" s="173">
        <f t="shared" ca="1" si="14"/>
        <v>114423.77852668049</v>
      </c>
      <c r="F513" s="173">
        <f t="shared" ca="1" si="14"/>
        <v>134325.14322709793</v>
      </c>
      <c r="G513" s="173">
        <f t="shared" ca="1" si="15"/>
        <v>45576.221473319514</v>
      </c>
    </row>
    <row r="514" spans="4:7" x14ac:dyDescent="0.25">
      <c r="D514" s="172">
        <v>511</v>
      </c>
      <c r="E514" s="173">
        <f t="shared" ca="1" si="14"/>
        <v>128421.98234232915</v>
      </c>
      <c r="F514" s="173">
        <f t="shared" ca="1" si="14"/>
        <v>111930.80861579861</v>
      </c>
      <c r="G514" s="173">
        <f t="shared" ca="1" si="15"/>
        <v>48069.191384201389</v>
      </c>
    </row>
    <row r="515" spans="4:7" x14ac:dyDescent="0.25">
      <c r="D515" s="172">
        <v>512</v>
      </c>
      <c r="E515" s="173">
        <f t="shared" ca="1" si="14"/>
        <v>111260.73455619068</v>
      </c>
      <c r="F515" s="173">
        <f t="shared" ca="1" si="14"/>
        <v>126720.23798909225</v>
      </c>
      <c r="G515" s="173">
        <f t="shared" ca="1" si="15"/>
        <v>48739.265443809316</v>
      </c>
    </row>
    <row r="516" spans="4:7" x14ac:dyDescent="0.25">
      <c r="D516" s="172">
        <v>513</v>
      </c>
      <c r="E516" s="173">
        <f t="shared" ca="1" si="14"/>
        <v>127008.10533328203</v>
      </c>
      <c r="F516" s="173">
        <f t="shared" ca="1" si="14"/>
        <v>128104.79454273902</v>
      </c>
      <c r="G516" s="173">
        <f t="shared" ca="1" si="15"/>
        <v>32991.89466671797</v>
      </c>
    </row>
    <row r="517" spans="4:7" x14ac:dyDescent="0.25">
      <c r="D517" s="172">
        <v>514</v>
      </c>
      <c r="E517" s="173">
        <f t="shared" ref="E517:F580" ca="1" si="16">$B$3+($B$4-$B$3)*RAND()</f>
        <v>100301.08276501771</v>
      </c>
      <c r="F517" s="173">
        <f t="shared" ca="1" si="16"/>
        <v>108108.29067181752</v>
      </c>
      <c r="G517" s="173">
        <f t="shared" ref="G517:G580" ca="1" si="17">$B$5-MIN(E517:F517)</f>
        <v>59698.917234982291</v>
      </c>
    </row>
    <row r="518" spans="4:7" x14ac:dyDescent="0.25">
      <c r="D518" s="172">
        <v>515</v>
      </c>
      <c r="E518" s="173">
        <f t="shared" ca="1" si="16"/>
        <v>139929.12748151965</v>
      </c>
      <c r="F518" s="173">
        <f t="shared" ca="1" si="16"/>
        <v>118205.91332330176</v>
      </c>
      <c r="G518" s="173">
        <f t="shared" ca="1" si="17"/>
        <v>41794.086676698236</v>
      </c>
    </row>
    <row r="519" spans="4:7" x14ac:dyDescent="0.25">
      <c r="D519" s="172">
        <v>516</v>
      </c>
      <c r="E519" s="173">
        <f t="shared" ca="1" si="16"/>
        <v>116853.59356372672</v>
      </c>
      <c r="F519" s="173">
        <f t="shared" ca="1" si="16"/>
        <v>143185.29972859955</v>
      </c>
      <c r="G519" s="173">
        <f t="shared" ca="1" si="17"/>
        <v>43146.406436273275</v>
      </c>
    </row>
    <row r="520" spans="4:7" x14ac:dyDescent="0.25">
      <c r="D520" s="172">
        <v>517</v>
      </c>
      <c r="E520" s="173">
        <f t="shared" ca="1" si="16"/>
        <v>102583.95185210311</v>
      </c>
      <c r="F520" s="173">
        <f t="shared" ca="1" si="16"/>
        <v>116390.75584188342</v>
      </c>
      <c r="G520" s="173">
        <f t="shared" ca="1" si="17"/>
        <v>57416.048147896887</v>
      </c>
    </row>
    <row r="521" spans="4:7" x14ac:dyDescent="0.25">
      <c r="D521" s="172">
        <v>518</v>
      </c>
      <c r="E521" s="173">
        <f t="shared" ca="1" si="16"/>
        <v>115411.29910986278</v>
      </c>
      <c r="F521" s="173">
        <f t="shared" ca="1" si="16"/>
        <v>143449.99546455056</v>
      </c>
      <c r="G521" s="173">
        <f t="shared" ca="1" si="17"/>
        <v>44588.700890137217</v>
      </c>
    </row>
    <row r="522" spans="4:7" x14ac:dyDescent="0.25">
      <c r="D522" s="172">
        <v>519</v>
      </c>
      <c r="E522" s="173">
        <f t="shared" ca="1" si="16"/>
        <v>146869.91373084599</v>
      </c>
      <c r="F522" s="173">
        <f t="shared" ca="1" si="16"/>
        <v>103018.76219666936</v>
      </c>
      <c r="G522" s="173">
        <f t="shared" ca="1" si="17"/>
        <v>56981.237803330645</v>
      </c>
    </row>
    <row r="523" spans="4:7" x14ac:dyDescent="0.25">
      <c r="D523" s="172">
        <v>520</v>
      </c>
      <c r="E523" s="173">
        <f t="shared" ca="1" si="16"/>
        <v>125388.04969948938</v>
      </c>
      <c r="F523" s="173">
        <f t="shared" ca="1" si="16"/>
        <v>132515.16891638929</v>
      </c>
      <c r="G523" s="173">
        <f t="shared" ca="1" si="17"/>
        <v>34611.950300510623</v>
      </c>
    </row>
    <row r="524" spans="4:7" x14ac:dyDescent="0.25">
      <c r="D524" s="172">
        <v>521</v>
      </c>
      <c r="E524" s="173">
        <f t="shared" ca="1" si="16"/>
        <v>101760.79522013308</v>
      </c>
      <c r="F524" s="173">
        <f t="shared" ca="1" si="16"/>
        <v>141722.10215968278</v>
      </c>
      <c r="G524" s="173">
        <f t="shared" ca="1" si="17"/>
        <v>58239.204779866923</v>
      </c>
    </row>
    <row r="525" spans="4:7" x14ac:dyDescent="0.25">
      <c r="D525" s="172">
        <v>522</v>
      </c>
      <c r="E525" s="173">
        <f t="shared" ca="1" si="16"/>
        <v>115055.27703357337</v>
      </c>
      <c r="F525" s="173">
        <f t="shared" ca="1" si="16"/>
        <v>100573.99537656733</v>
      </c>
      <c r="G525" s="173">
        <f t="shared" ca="1" si="17"/>
        <v>59426.004623432673</v>
      </c>
    </row>
    <row r="526" spans="4:7" x14ac:dyDescent="0.25">
      <c r="D526" s="172">
        <v>523</v>
      </c>
      <c r="E526" s="173">
        <f t="shared" ca="1" si="16"/>
        <v>116641.0347467629</v>
      </c>
      <c r="F526" s="173">
        <f t="shared" ca="1" si="16"/>
        <v>149508.84991782004</v>
      </c>
      <c r="G526" s="173">
        <f t="shared" ca="1" si="17"/>
        <v>43358.965253237096</v>
      </c>
    </row>
    <row r="527" spans="4:7" x14ac:dyDescent="0.25">
      <c r="D527" s="172">
        <v>524</v>
      </c>
      <c r="E527" s="173">
        <f t="shared" ca="1" si="16"/>
        <v>147593.42875158309</v>
      </c>
      <c r="F527" s="173">
        <f t="shared" ca="1" si="16"/>
        <v>149600.82577972114</v>
      </c>
      <c r="G527" s="173">
        <f t="shared" ca="1" si="17"/>
        <v>12406.571248416905</v>
      </c>
    </row>
    <row r="528" spans="4:7" x14ac:dyDescent="0.25">
      <c r="D528" s="172">
        <v>525</v>
      </c>
      <c r="E528" s="173">
        <f t="shared" ca="1" si="16"/>
        <v>119771.66409253904</v>
      </c>
      <c r="F528" s="173">
        <f t="shared" ca="1" si="16"/>
        <v>111459.08613724238</v>
      </c>
      <c r="G528" s="173">
        <f t="shared" ca="1" si="17"/>
        <v>48540.913862757618</v>
      </c>
    </row>
    <row r="529" spans="4:7" x14ac:dyDescent="0.25">
      <c r="D529" s="172">
        <v>526</v>
      </c>
      <c r="E529" s="173">
        <f t="shared" ca="1" si="16"/>
        <v>101407.83047438542</v>
      </c>
      <c r="F529" s="173">
        <f t="shared" ca="1" si="16"/>
        <v>126090.95527927052</v>
      </c>
      <c r="G529" s="173">
        <f t="shared" ca="1" si="17"/>
        <v>58592.169525614576</v>
      </c>
    </row>
    <row r="530" spans="4:7" x14ac:dyDescent="0.25">
      <c r="D530" s="172">
        <v>527</v>
      </c>
      <c r="E530" s="173">
        <f t="shared" ca="1" si="16"/>
        <v>134101.11776098891</v>
      </c>
      <c r="F530" s="173">
        <f t="shared" ca="1" si="16"/>
        <v>109534.63903735326</v>
      </c>
      <c r="G530" s="173">
        <f t="shared" ca="1" si="17"/>
        <v>50465.360962646737</v>
      </c>
    </row>
    <row r="531" spans="4:7" x14ac:dyDescent="0.25">
      <c r="D531" s="172">
        <v>528</v>
      </c>
      <c r="E531" s="173">
        <f t="shared" ca="1" si="16"/>
        <v>128684.68517907569</v>
      </c>
      <c r="F531" s="173">
        <f t="shared" ca="1" si="16"/>
        <v>104863.0637358504</v>
      </c>
      <c r="G531" s="173">
        <f t="shared" ca="1" si="17"/>
        <v>55136.936264149597</v>
      </c>
    </row>
    <row r="532" spans="4:7" x14ac:dyDescent="0.25">
      <c r="D532" s="172">
        <v>529</v>
      </c>
      <c r="E532" s="173">
        <f t="shared" ca="1" si="16"/>
        <v>121755.87726480875</v>
      </c>
      <c r="F532" s="173">
        <f t="shared" ca="1" si="16"/>
        <v>125727.08117495124</v>
      </c>
      <c r="G532" s="173">
        <f t="shared" ca="1" si="17"/>
        <v>38244.122735191253</v>
      </c>
    </row>
    <row r="533" spans="4:7" x14ac:dyDescent="0.25">
      <c r="D533" s="172">
        <v>530</v>
      </c>
      <c r="E533" s="173">
        <f t="shared" ca="1" si="16"/>
        <v>136319.58536748835</v>
      </c>
      <c r="F533" s="173">
        <f t="shared" ca="1" si="16"/>
        <v>102854.62019848643</v>
      </c>
      <c r="G533" s="173">
        <f t="shared" ca="1" si="17"/>
        <v>57145.379801513569</v>
      </c>
    </row>
    <row r="534" spans="4:7" x14ac:dyDescent="0.25">
      <c r="D534" s="172">
        <v>531</v>
      </c>
      <c r="E534" s="173">
        <f t="shared" ca="1" si="16"/>
        <v>101140.65521642371</v>
      </c>
      <c r="F534" s="173">
        <f t="shared" ca="1" si="16"/>
        <v>127742.00704703093</v>
      </c>
      <c r="G534" s="173">
        <f t="shared" ca="1" si="17"/>
        <v>58859.344783576293</v>
      </c>
    </row>
    <row r="535" spans="4:7" x14ac:dyDescent="0.25">
      <c r="D535" s="172">
        <v>532</v>
      </c>
      <c r="E535" s="173">
        <f t="shared" ca="1" si="16"/>
        <v>140393.42316565249</v>
      </c>
      <c r="F535" s="173">
        <f t="shared" ca="1" si="16"/>
        <v>114493.40456588044</v>
      </c>
      <c r="G535" s="173">
        <f t="shared" ca="1" si="17"/>
        <v>45506.595434119561</v>
      </c>
    </row>
    <row r="536" spans="4:7" x14ac:dyDescent="0.25">
      <c r="D536" s="172">
        <v>533</v>
      </c>
      <c r="E536" s="173">
        <f t="shared" ca="1" si="16"/>
        <v>114042.32901966969</v>
      </c>
      <c r="F536" s="173">
        <f t="shared" ca="1" si="16"/>
        <v>112619.22112660417</v>
      </c>
      <c r="G536" s="173">
        <f t="shared" ca="1" si="17"/>
        <v>47380.77887339583</v>
      </c>
    </row>
    <row r="537" spans="4:7" x14ac:dyDescent="0.25">
      <c r="D537" s="172">
        <v>534</v>
      </c>
      <c r="E537" s="173">
        <f t="shared" ca="1" si="16"/>
        <v>140692.01440209869</v>
      </c>
      <c r="F537" s="173">
        <f t="shared" ca="1" si="16"/>
        <v>105978.8043698713</v>
      </c>
      <c r="G537" s="173">
        <f t="shared" ca="1" si="17"/>
        <v>54021.195630128699</v>
      </c>
    </row>
    <row r="538" spans="4:7" x14ac:dyDescent="0.25">
      <c r="D538" s="172">
        <v>535</v>
      </c>
      <c r="E538" s="173">
        <f t="shared" ca="1" si="16"/>
        <v>123040.67920492636</v>
      </c>
      <c r="F538" s="173">
        <f t="shared" ca="1" si="16"/>
        <v>135494.34097219398</v>
      </c>
      <c r="G538" s="173">
        <f t="shared" ca="1" si="17"/>
        <v>36959.32079507364</v>
      </c>
    </row>
    <row r="539" spans="4:7" x14ac:dyDescent="0.25">
      <c r="D539" s="172">
        <v>536</v>
      </c>
      <c r="E539" s="173">
        <f t="shared" ca="1" si="16"/>
        <v>139959.71097777004</v>
      </c>
      <c r="F539" s="173">
        <f t="shared" ca="1" si="16"/>
        <v>138093.49507275881</v>
      </c>
      <c r="G539" s="173">
        <f t="shared" ca="1" si="17"/>
        <v>21906.504927241185</v>
      </c>
    </row>
    <row r="540" spans="4:7" x14ac:dyDescent="0.25">
      <c r="D540" s="172">
        <v>537</v>
      </c>
      <c r="E540" s="173">
        <f t="shared" ca="1" si="16"/>
        <v>106645.39003593464</v>
      </c>
      <c r="F540" s="173">
        <f t="shared" ca="1" si="16"/>
        <v>102984.06953944825</v>
      </c>
      <c r="G540" s="173">
        <f t="shared" ca="1" si="17"/>
        <v>57015.930460551754</v>
      </c>
    </row>
    <row r="541" spans="4:7" x14ac:dyDescent="0.25">
      <c r="D541" s="172">
        <v>538</v>
      </c>
      <c r="E541" s="173">
        <f t="shared" ca="1" si="16"/>
        <v>117339.62941695104</v>
      </c>
      <c r="F541" s="173">
        <f t="shared" ca="1" si="16"/>
        <v>121855.97163094106</v>
      </c>
      <c r="G541" s="173">
        <f t="shared" ca="1" si="17"/>
        <v>42660.370583048963</v>
      </c>
    </row>
    <row r="542" spans="4:7" x14ac:dyDescent="0.25">
      <c r="D542" s="172">
        <v>539</v>
      </c>
      <c r="E542" s="173">
        <f t="shared" ca="1" si="16"/>
        <v>104454.43121524717</v>
      </c>
      <c r="F542" s="173">
        <f t="shared" ca="1" si="16"/>
        <v>146650.85153413561</v>
      </c>
      <c r="G542" s="173">
        <f t="shared" ca="1" si="17"/>
        <v>55545.568784752832</v>
      </c>
    </row>
    <row r="543" spans="4:7" x14ac:dyDescent="0.25">
      <c r="D543" s="172">
        <v>540</v>
      </c>
      <c r="E543" s="173">
        <f t="shared" ca="1" si="16"/>
        <v>139078.98956572084</v>
      </c>
      <c r="F543" s="173">
        <f t="shared" ca="1" si="16"/>
        <v>104092.22250402496</v>
      </c>
      <c r="G543" s="173">
        <f t="shared" ca="1" si="17"/>
        <v>55907.777495975039</v>
      </c>
    </row>
    <row r="544" spans="4:7" x14ac:dyDescent="0.25">
      <c r="D544" s="172">
        <v>541</v>
      </c>
      <c r="E544" s="173">
        <f t="shared" ca="1" si="16"/>
        <v>124825.8330922054</v>
      </c>
      <c r="F544" s="173">
        <f t="shared" ca="1" si="16"/>
        <v>127661.03620122581</v>
      </c>
      <c r="G544" s="173">
        <f t="shared" ca="1" si="17"/>
        <v>35174.166907794599</v>
      </c>
    </row>
    <row r="545" spans="4:7" x14ac:dyDescent="0.25">
      <c r="D545" s="172">
        <v>542</v>
      </c>
      <c r="E545" s="173">
        <f t="shared" ca="1" si="16"/>
        <v>112684.51682062188</v>
      </c>
      <c r="F545" s="173">
        <f t="shared" ca="1" si="16"/>
        <v>110374.01668160038</v>
      </c>
      <c r="G545" s="173">
        <f t="shared" ca="1" si="17"/>
        <v>49625.983318399623</v>
      </c>
    </row>
    <row r="546" spans="4:7" x14ac:dyDescent="0.25">
      <c r="D546" s="172">
        <v>543</v>
      </c>
      <c r="E546" s="173">
        <f t="shared" ca="1" si="16"/>
        <v>144112.4485397088</v>
      </c>
      <c r="F546" s="173">
        <f t="shared" ca="1" si="16"/>
        <v>136630.27200599536</v>
      </c>
      <c r="G546" s="173">
        <f t="shared" ca="1" si="17"/>
        <v>23369.727994004643</v>
      </c>
    </row>
    <row r="547" spans="4:7" x14ac:dyDescent="0.25">
      <c r="D547" s="172">
        <v>544</v>
      </c>
      <c r="E547" s="173">
        <f t="shared" ca="1" si="16"/>
        <v>126951.84248319507</v>
      </c>
      <c r="F547" s="173">
        <f t="shared" ca="1" si="16"/>
        <v>118206.02608195027</v>
      </c>
      <c r="G547" s="173">
        <f t="shared" ca="1" si="17"/>
        <v>41793.973918049727</v>
      </c>
    </row>
    <row r="548" spans="4:7" x14ac:dyDescent="0.25">
      <c r="D548" s="172">
        <v>545</v>
      </c>
      <c r="E548" s="173">
        <f t="shared" ca="1" si="16"/>
        <v>147473.77594784318</v>
      </c>
      <c r="F548" s="173">
        <f t="shared" ca="1" si="16"/>
        <v>106822.40681925918</v>
      </c>
      <c r="G548" s="173">
        <f t="shared" ca="1" si="17"/>
        <v>53177.59318074082</v>
      </c>
    </row>
    <row r="549" spans="4:7" x14ac:dyDescent="0.25">
      <c r="D549" s="172">
        <v>546</v>
      </c>
      <c r="E549" s="173">
        <f t="shared" ca="1" si="16"/>
        <v>109302.41360717772</v>
      </c>
      <c r="F549" s="173">
        <f t="shared" ca="1" si="16"/>
        <v>139077.68612746673</v>
      </c>
      <c r="G549" s="173">
        <f t="shared" ca="1" si="17"/>
        <v>50697.586392822283</v>
      </c>
    </row>
    <row r="550" spans="4:7" x14ac:dyDescent="0.25">
      <c r="D550" s="172">
        <v>547</v>
      </c>
      <c r="E550" s="173">
        <f t="shared" ca="1" si="16"/>
        <v>123156.35389811288</v>
      </c>
      <c r="F550" s="173">
        <f t="shared" ca="1" si="16"/>
        <v>117872.39304548524</v>
      </c>
      <c r="G550" s="173">
        <f t="shared" ca="1" si="17"/>
        <v>42127.606954514762</v>
      </c>
    </row>
    <row r="551" spans="4:7" x14ac:dyDescent="0.25">
      <c r="D551" s="172">
        <v>548</v>
      </c>
      <c r="E551" s="173">
        <f t="shared" ca="1" si="16"/>
        <v>124020.67009968148</v>
      </c>
      <c r="F551" s="173">
        <f t="shared" ca="1" si="16"/>
        <v>109507.05741353416</v>
      </c>
      <c r="G551" s="173">
        <f t="shared" ca="1" si="17"/>
        <v>50492.942586465841</v>
      </c>
    </row>
    <row r="552" spans="4:7" x14ac:dyDescent="0.25">
      <c r="D552" s="172">
        <v>549</v>
      </c>
      <c r="E552" s="173">
        <f t="shared" ca="1" si="16"/>
        <v>124691.6782663699</v>
      </c>
      <c r="F552" s="173">
        <f t="shared" ca="1" si="16"/>
        <v>106181.33208840054</v>
      </c>
      <c r="G552" s="173">
        <f t="shared" ca="1" si="17"/>
        <v>53818.667911599463</v>
      </c>
    </row>
    <row r="553" spans="4:7" x14ac:dyDescent="0.25">
      <c r="D553" s="172">
        <v>550</v>
      </c>
      <c r="E553" s="173">
        <f t="shared" ca="1" si="16"/>
        <v>138462.43692269034</v>
      </c>
      <c r="F553" s="173">
        <f t="shared" ca="1" si="16"/>
        <v>145706.32900412293</v>
      </c>
      <c r="G553" s="173">
        <f t="shared" ca="1" si="17"/>
        <v>21537.563077309664</v>
      </c>
    </row>
    <row r="554" spans="4:7" x14ac:dyDescent="0.25">
      <c r="D554" s="172">
        <v>551</v>
      </c>
      <c r="E554" s="173">
        <f t="shared" ca="1" si="16"/>
        <v>111200.5248831457</v>
      </c>
      <c r="F554" s="173">
        <f t="shared" ca="1" si="16"/>
        <v>116264.34884033592</v>
      </c>
      <c r="G554" s="173">
        <f t="shared" ca="1" si="17"/>
        <v>48799.475116854301</v>
      </c>
    </row>
    <row r="555" spans="4:7" x14ac:dyDescent="0.25">
      <c r="D555" s="172">
        <v>552</v>
      </c>
      <c r="E555" s="173">
        <f t="shared" ca="1" si="16"/>
        <v>119663.66485941102</v>
      </c>
      <c r="F555" s="173">
        <f t="shared" ca="1" si="16"/>
        <v>120694.02923421447</v>
      </c>
      <c r="G555" s="173">
        <f t="shared" ca="1" si="17"/>
        <v>40336.335140588984</v>
      </c>
    </row>
    <row r="556" spans="4:7" x14ac:dyDescent="0.25">
      <c r="D556" s="172">
        <v>553</v>
      </c>
      <c r="E556" s="173">
        <f t="shared" ca="1" si="16"/>
        <v>120558.11994644352</v>
      </c>
      <c r="F556" s="173">
        <f t="shared" ca="1" si="16"/>
        <v>112649.6281746663</v>
      </c>
      <c r="G556" s="173">
        <f t="shared" ca="1" si="17"/>
        <v>47350.371825333699</v>
      </c>
    </row>
    <row r="557" spans="4:7" x14ac:dyDescent="0.25">
      <c r="D557" s="172">
        <v>554</v>
      </c>
      <c r="E557" s="173">
        <f t="shared" ca="1" si="16"/>
        <v>106756.4118591252</v>
      </c>
      <c r="F557" s="173">
        <f t="shared" ca="1" si="16"/>
        <v>140141.9720294209</v>
      </c>
      <c r="G557" s="173">
        <f t="shared" ca="1" si="17"/>
        <v>53243.588140874795</v>
      </c>
    </row>
    <row r="558" spans="4:7" x14ac:dyDescent="0.25">
      <c r="D558" s="172">
        <v>555</v>
      </c>
      <c r="E558" s="173">
        <f t="shared" ca="1" si="16"/>
        <v>124224.33570661473</v>
      </c>
      <c r="F558" s="173">
        <f t="shared" ca="1" si="16"/>
        <v>114184.75739137418</v>
      </c>
      <c r="G558" s="173">
        <f t="shared" ca="1" si="17"/>
        <v>45815.24260862582</v>
      </c>
    </row>
    <row r="559" spans="4:7" x14ac:dyDescent="0.25">
      <c r="D559" s="172">
        <v>556</v>
      </c>
      <c r="E559" s="173">
        <f t="shared" ca="1" si="16"/>
        <v>145799.70971685692</v>
      </c>
      <c r="F559" s="173">
        <f t="shared" ca="1" si="16"/>
        <v>137797.65705909804</v>
      </c>
      <c r="G559" s="173">
        <f t="shared" ca="1" si="17"/>
        <v>22202.342940901959</v>
      </c>
    </row>
    <row r="560" spans="4:7" x14ac:dyDescent="0.25">
      <c r="D560" s="172">
        <v>557</v>
      </c>
      <c r="E560" s="173">
        <f t="shared" ca="1" si="16"/>
        <v>131366.8408518662</v>
      </c>
      <c r="F560" s="173">
        <f t="shared" ca="1" si="16"/>
        <v>114241.81650071382</v>
      </c>
      <c r="G560" s="173">
        <f t="shared" ca="1" si="17"/>
        <v>45758.183499286184</v>
      </c>
    </row>
    <row r="561" spans="4:7" x14ac:dyDescent="0.25">
      <c r="D561" s="172">
        <v>558</v>
      </c>
      <c r="E561" s="173">
        <f t="shared" ca="1" si="16"/>
        <v>114885.94014985293</v>
      </c>
      <c r="F561" s="173">
        <f t="shared" ca="1" si="16"/>
        <v>149216.27018408349</v>
      </c>
      <c r="G561" s="173">
        <f t="shared" ca="1" si="17"/>
        <v>45114.059850147067</v>
      </c>
    </row>
    <row r="562" spans="4:7" x14ac:dyDescent="0.25">
      <c r="D562" s="172">
        <v>559</v>
      </c>
      <c r="E562" s="173">
        <f t="shared" ca="1" si="16"/>
        <v>136754.01501508505</v>
      </c>
      <c r="F562" s="173">
        <f t="shared" ca="1" si="16"/>
        <v>144161.90338222755</v>
      </c>
      <c r="G562" s="173">
        <f t="shared" ca="1" si="17"/>
        <v>23245.984984914947</v>
      </c>
    </row>
    <row r="563" spans="4:7" x14ac:dyDescent="0.25">
      <c r="D563" s="172">
        <v>560</v>
      </c>
      <c r="E563" s="173">
        <f t="shared" ca="1" si="16"/>
        <v>103661.05313244034</v>
      </c>
      <c r="F563" s="173">
        <f t="shared" ca="1" si="16"/>
        <v>106337.93102848872</v>
      </c>
      <c r="G563" s="173">
        <f t="shared" ca="1" si="17"/>
        <v>56338.946867559658</v>
      </c>
    </row>
    <row r="564" spans="4:7" x14ac:dyDescent="0.25">
      <c r="D564" s="172">
        <v>561</v>
      </c>
      <c r="E564" s="173">
        <f t="shared" ca="1" si="16"/>
        <v>119669.34211939722</v>
      </c>
      <c r="F564" s="173">
        <f t="shared" ca="1" si="16"/>
        <v>124090.63220310185</v>
      </c>
      <c r="G564" s="173">
        <f t="shared" ca="1" si="17"/>
        <v>40330.657880602783</v>
      </c>
    </row>
    <row r="565" spans="4:7" x14ac:dyDescent="0.25">
      <c r="D565" s="172">
        <v>562</v>
      </c>
      <c r="E565" s="173">
        <f t="shared" ca="1" si="16"/>
        <v>137499.55045241004</v>
      </c>
      <c r="F565" s="173">
        <f t="shared" ca="1" si="16"/>
        <v>118636.64090351459</v>
      </c>
      <c r="G565" s="173">
        <f t="shared" ca="1" si="17"/>
        <v>41363.359096485408</v>
      </c>
    </row>
    <row r="566" spans="4:7" x14ac:dyDescent="0.25">
      <c r="D566" s="172">
        <v>563</v>
      </c>
      <c r="E566" s="173">
        <f t="shared" ca="1" si="16"/>
        <v>115578.09981180215</v>
      </c>
      <c r="F566" s="173">
        <f t="shared" ca="1" si="16"/>
        <v>100944.2928469583</v>
      </c>
      <c r="G566" s="173">
        <f t="shared" ca="1" si="17"/>
        <v>59055.707153041702</v>
      </c>
    </row>
    <row r="567" spans="4:7" x14ac:dyDescent="0.25">
      <c r="D567" s="172">
        <v>564</v>
      </c>
      <c r="E567" s="173">
        <f t="shared" ca="1" si="16"/>
        <v>131987.70775626763</v>
      </c>
      <c r="F567" s="173">
        <f t="shared" ca="1" si="16"/>
        <v>102185.10520323263</v>
      </c>
      <c r="G567" s="173">
        <f t="shared" ca="1" si="17"/>
        <v>57814.894796767374</v>
      </c>
    </row>
    <row r="568" spans="4:7" x14ac:dyDescent="0.25">
      <c r="D568" s="172">
        <v>565</v>
      </c>
      <c r="E568" s="173">
        <f t="shared" ca="1" si="16"/>
        <v>123107.84866855881</v>
      </c>
      <c r="F568" s="173">
        <f t="shared" ca="1" si="16"/>
        <v>149770.06684803843</v>
      </c>
      <c r="G568" s="173">
        <f t="shared" ca="1" si="17"/>
        <v>36892.151331441186</v>
      </c>
    </row>
    <row r="569" spans="4:7" x14ac:dyDescent="0.25">
      <c r="D569" s="172">
        <v>566</v>
      </c>
      <c r="E569" s="173">
        <f t="shared" ca="1" si="16"/>
        <v>101025.00608965752</v>
      </c>
      <c r="F569" s="173">
        <f t="shared" ca="1" si="16"/>
        <v>100274.5012269963</v>
      </c>
      <c r="G569" s="173">
        <f t="shared" ca="1" si="17"/>
        <v>59725.498773003696</v>
      </c>
    </row>
    <row r="570" spans="4:7" x14ac:dyDescent="0.25">
      <c r="D570" s="172">
        <v>567</v>
      </c>
      <c r="E570" s="173">
        <f t="shared" ca="1" si="16"/>
        <v>103957.74904530474</v>
      </c>
      <c r="F570" s="173">
        <f t="shared" ca="1" si="16"/>
        <v>144758.03753924233</v>
      </c>
      <c r="G570" s="173">
        <f t="shared" ca="1" si="17"/>
        <v>56042.250954695264</v>
      </c>
    </row>
    <row r="571" spans="4:7" x14ac:dyDescent="0.25">
      <c r="D571" s="172">
        <v>568</v>
      </c>
      <c r="E571" s="173">
        <f t="shared" ca="1" si="16"/>
        <v>140965.5601302202</v>
      </c>
      <c r="F571" s="173">
        <f t="shared" ca="1" si="16"/>
        <v>126912.1607556167</v>
      </c>
      <c r="G571" s="173">
        <f t="shared" ca="1" si="17"/>
        <v>33087.8392443833</v>
      </c>
    </row>
    <row r="572" spans="4:7" x14ac:dyDescent="0.25">
      <c r="D572" s="172">
        <v>569</v>
      </c>
      <c r="E572" s="173">
        <f t="shared" ca="1" si="16"/>
        <v>137765.7428391643</v>
      </c>
      <c r="F572" s="173">
        <f t="shared" ca="1" si="16"/>
        <v>143779.17249709021</v>
      </c>
      <c r="G572" s="173">
        <f t="shared" ca="1" si="17"/>
        <v>22234.257160835696</v>
      </c>
    </row>
    <row r="573" spans="4:7" x14ac:dyDescent="0.25">
      <c r="D573" s="172">
        <v>570</v>
      </c>
      <c r="E573" s="173">
        <f t="shared" ca="1" si="16"/>
        <v>127828.66969753781</v>
      </c>
      <c r="F573" s="173">
        <f t="shared" ca="1" si="16"/>
        <v>126792.04770820138</v>
      </c>
      <c r="G573" s="173">
        <f t="shared" ca="1" si="17"/>
        <v>33207.952291798618</v>
      </c>
    </row>
    <row r="574" spans="4:7" x14ac:dyDescent="0.25">
      <c r="D574" s="172">
        <v>571</v>
      </c>
      <c r="E574" s="173">
        <f t="shared" ca="1" si="16"/>
        <v>109915.11695681453</v>
      </c>
      <c r="F574" s="173">
        <f t="shared" ca="1" si="16"/>
        <v>136618.12586574189</v>
      </c>
      <c r="G574" s="173">
        <f t="shared" ca="1" si="17"/>
        <v>50084.883043185473</v>
      </c>
    </row>
    <row r="575" spans="4:7" x14ac:dyDescent="0.25">
      <c r="D575" s="172">
        <v>572</v>
      </c>
      <c r="E575" s="173">
        <f t="shared" ca="1" si="16"/>
        <v>147577.94137751561</v>
      </c>
      <c r="F575" s="173">
        <f t="shared" ca="1" si="16"/>
        <v>133630.25193091415</v>
      </c>
      <c r="G575" s="173">
        <f t="shared" ca="1" si="17"/>
        <v>26369.74806908585</v>
      </c>
    </row>
    <row r="576" spans="4:7" x14ac:dyDescent="0.25">
      <c r="D576" s="172">
        <v>573</v>
      </c>
      <c r="E576" s="173">
        <f t="shared" ca="1" si="16"/>
        <v>116091.60599052867</v>
      </c>
      <c r="F576" s="173">
        <f t="shared" ca="1" si="16"/>
        <v>115899.93221657426</v>
      </c>
      <c r="G576" s="173">
        <f t="shared" ca="1" si="17"/>
        <v>44100.067783425737</v>
      </c>
    </row>
    <row r="577" spans="4:7" x14ac:dyDescent="0.25">
      <c r="D577" s="172">
        <v>574</v>
      </c>
      <c r="E577" s="173">
        <f t="shared" ca="1" si="16"/>
        <v>133235.46487219998</v>
      </c>
      <c r="F577" s="173">
        <f t="shared" ca="1" si="16"/>
        <v>122549.33179539596</v>
      </c>
      <c r="G577" s="173">
        <f t="shared" ca="1" si="17"/>
        <v>37450.668204604037</v>
      </c>
    </row>
    <row r="578" spans="4:7" x14ac:dyDescent="0.25">
      <c r="D578" s="172">
        <v>575</v>
      </c>
      <c r="E578" s="173">
        <f t="shared" ca="1" si="16"/>
        <v>145404.62759585425</v>
      </c>
      <c r="F578" s="173">
        <f t="shared" ca="1" si="16"/>
        <v>130929.23087730084</v>
      </c>
      <c r="G578" s="173">
        <f t="shared" ca="1" si="17"/>
        <v>29070.769122699159</v>
      </c>
    </row>
    <row r="579" spans="4:7" x14ac:dyDescent="0.25">
      <c r="D579" s="172">
        <v>576</v>
      </c>
      <c r="E579" s="173">
        <f t="shared" ca="1" si="16"/>
        <v>127609.11772144496</v>
      </c>
      <c r="F579" s="173">
        <f t="shared" ca="1" si="16"/>
        <v>131888.98773920408</v>
      </c>
      <c r="G579" s="173">
        <f t="shared" ca="1" si="17"/>
        <v>32390.882278555044</v>
      </c>
    </row>
    <row r="580" spans="4:7" x14ac:dyDescent="0.25">
      <c r="D580" s="172">
        <v>577</v>
      </c>
      <c r="E580" s="173">
        <f t="shared" ca="1" si="16"/>
        <v>133787.17641956612</v>
      </c>
      <c r="F580" s="173">
        <f t="shared" ca="1" si="16"/>
        <v>117803.60788551545</v>
      </c>
      <c r="G580" s="173">
        <f t="shared" ca="1" si="17"/>
        <v>42196.392114484552</v>
      </c>
    </row>
    <row r="581" spans="4:7" x14ac:dyDescent="0.25">
      <c r="D581" s="172">
        <v>578</v>
      </c>
      <c r="E581" s="173">
        <f t="shared" ref="E581:F644" ca="1" si="18">$B$3+($B$4-$B$3)*RAND()</f>
        <v>135795.60541477017</v>
      </c>
      <c r="F581" s="173">
        <f t="shared" ca="1" si="18"/>
        <v>124236.88247240457</v>
      </c>
      <c r="G581" s="173">
        <f t="shared" ref="G581:G644" ca="1" si="19">$B$5-MIN(E581:F581)</f>
        <v>35763.11752759543</v>
      </c>
    </row>
    <row r="582" spans="4:7" x14ac:dyDescent="0.25">
      <c r="D582" s="172">
        <v>579</v>
      </c>
      <c r="E582" s="173">
        <f t="shared" ca="1" si="18"/>
        <v>124669.24059958968</v>
      </c>
      <c r="F582" s="173">
        <f t="shared" ca="1" si="18"/>
        <v>130100.70902673964</v>
      </c>
      <c r="G582" s="173">
        <f t="shared" ca="1" si="19"/>
        <v>35330.759400410316</v>
      </c>
    </row>
    <row r="583" spans="4:7" x14ac:dyDescent="0.25">
      <c r="D583" s="172">
        <v>580</v>
      </c>
      <c r="E583" s="173">
        <f t="shared" ca="1" si="18"/>
        <v>121314.83999343577</v>
      </c>
      <c r="F583" s="173">
        <f t="shared" ca="1" si="18"/>
        <v>142685.71539873679</v>
      </c>
      <c r="G583" s="173">
        <f t="shared" ca="1" si="19"/>
        <v>38685.160006564227</v>
      </c>
    </row>
    <row r="584" spans="4:7" x14ac:dyDescent="0.25">
      <c r="D584" s="172">
        <v>581</v>
      </c>
      <c r="E584" s="173">
        <f t="shared" ca="1" si="18"/>
        <v>136238.27120660531</v>
      </c>
      <c r="F584" s="173">
        <f t="shared" ca="1" si="18"/>
        <v>130415.71015150163</v>
      </c>
      <c r="G584" s="173">
        <f t="shared" ca="1" si="19"/>
        <v>29584.289848498374</v>
      </c>
    </row>
    <row r="585" spans="4:7" x14ac:dyDescent="0.25">
      <c r="D585" s="172">
        <v>582</v>
      </c>
      <c r="E585" s="173">
        <f t="shared" ca="1" si="18"/>
        <v>106708.66310943122</v>
      </c>
      <c r="F585" s="173">
        <f t="shared" ca="1" si="18"/>
        <v>119510.94507421234</v>
      </c>
      <c r="G585" s="173">
        <f t="shared" ca="1" si="19"/>
        <v>53291.336890568782</v>
      </c>
    </row>
    <row r="586" spans="4:7" x14ac:dyDescent="0.25">
      <c r="D586" s="172">
        <v>583</v>
      </c>
      <c r="E586" s="173">
        <f t="shared" ca="1" si="18"/>
        <v>122985.14937327479</v>
      </c>
      <c r="F586" s="173">
        <f t="shared" ca="1" si="18"/>
        <v>119438.66884239053</v>
      </c>
      <c r="G586" s="173">
        <f t="shared" ca="1" si="19"/>
        <v>40561.331157609471</v>
      </c>
    </row>
    <row r="587" spans="4:7" x14ac:dyDescent="0.25">
      <c r="D587" s="172">
        <v>584</v>
      </c>
      <c r="E587" s="173">
        <f t="shared" ca="1" si="18"/>
        <v>139664.57159534699</v>
      </c>
      <c r="F587" s="173">
        <f t="shared" ca="1" si="18"/>
        <v>114542.2997007122</v>
      </c>
      <c r="G587" s="173">
        <f t="shared" ca="1" si="19"/>
        <v>45457.700299287797</v>
      </c>
    </row>
    <row r="588" spans="4:7" x14ac:dyDescent="0.25">
      <c r="D588" s="172">
        <v>585</v>
      </c>
      <c r="E588" s="173">
        <f t="shared" ca="1" si="18"/>
        <v>108373.03696491102</v>
      </c>
      <c r="F588" s="173">
        <f t="shared" ca="1" si="18"/>
        <v>123593.92701733249</v>
      </c>
      <c r="G588" s="173">
        <f t="shared" ca="1" si="19"/>
        <v>51626.963035088978</v>
      </c>
    </row>
    <row r="589" spans="4:7" x14ac:dyDescent="0.25">
      <c r="D589" s="172">
        <v>586</v>
      </c>
      <c r="E589" s="173">
        <f t="shared" ca="1" si="18"/>
        <v>129035.85164308046</v>
      </c>
      <c r="F589" s="173">
        <f t="shared" ca="1" si="18"/>
        <v>123678.96798302454</v>
      </c>
      <c r="G589" s="173">
        <f t="shared" ca="1" si="19"/>
        <v>36321.032016975456</v>
      </c>
    </row>
    <row r="590" spans="4:7" x14ac:dyDescent="0.25">
      <c r="D590" s="172">
        <v>587</v>
      </c>
      <c r="E590" s="173">
        <f t="shared" ca="1" si="18"/>
        <v>139016.56441186724</v>
      </c>
      <c r="F590" s="173">
        <f t="shared" ca="1" si="18"/>
        <v>136424.88340652554</v>
      </c>
      <c r="G590" s="173">
        <f t="shared" ca="1" si="19"/>
        <v>23575.116593474464</v>
      </c>
    </row>
    <row r="591" spans="4:7" x14ac:dyDescent="0.25">
      <c r="D591" s="172">
        <v>588</v>
      </c>
      <c r="E591" s="173">
        <f t="shared" ca="1" si="18"/>
        <v>129134.19943757684</v>
      </c>
      <c r="F591" s="173">
        <f t="shared" ca="1" si="18"/>
        <v>145770.19793528228</v>
      </c>
      <c r="G591" s="173">
        <f t="shared" ca="1" si="19"/>
        <v>30865.800562423159</v>
      </c>
    </row>
    <row r="592" spans="4:7" x14ac:dyDescent="0.25">
      <c r="D592" s="172">
        <v>589</v>
      </c>
      <c r="E592" s="173">
        <f t="shared" ca="1" si="18"/>
        <v>113739.1859541165</v>
      </c>
      <c r="F592" s="173">
        <f t="shared" ca="1" si="18"/>
        <v>109680.59962911377</v>
      </c>
      <c r="G592" s="173">
        <f t="shared" ca="1" si="19"/>
        <v>50319.400370886229</v>
      </c>
    </row>
    <row r="593" spans="4:7" x14ac:dyDescent="0.25">
      <c r="D593" s="172">
        <v>590</v>
      </c>
      <c r="E593" s="173">
        <f t="shared" ca="1" si="18"/>
        <v>125815.27418177521</v>
      </c>
      <c r="F593" s="173">
        <f t="shared" ca="1" si="18"/>
        <v>114395.9237245203</v>
      </c>
      <c r="G593" s="173">
        <f t="shared" ca="1" si="19"/>
        <v>45604.076275479703</v>
      </c>
    </row>
    <row r="594" spans="4:7" x14ac:dyDescent="0.25">
      <c r="D594" s="172">
        <v>591</v>
      </c>
      <c r="E594" s="173">
        <f t="shared" ca="1" si="18"/>
        <v>130130.93327847778</v>
      </c>
      <c r="F594" s="173">
        <f t="shared" ca="1" si="18"/>
        <v>101856.05129767198</v>
      </c>
      <c r="G594" s="173">
        <f t="shared" ca="1" si="19"/>
        <v>58143.948702328024</v>
      </c>
    </row>
    <row r="595" spans="4:7" x14ac:dyDescent="0.25">
      <c r="D595" s="172">
        <v>592</v>
      </c>
      <c r="E595" s="173">
        <f t="shared" ca="1" si="18"/>
        <v>128417.0830811943</v>
      </c>
      <c r="F595" s="173">
        <f t="shared" ca="1" si="18"/>
        <v>120667.52583732639</v>
      </c>
      <c r="G595" s="173">
        <f t="shared" ca="1" si="19"/>
        <v>39332.474162673607</v>
      </c>
    </row>
    <row r="596" spans="4:7" x14ac:dyDescent="0.25">
      <c r="D596" s="172">
        <v>593</v>
      </c>
      <c r="E596" s="173">
        <f t="shared" ca="1" si="18"/>
        <v>149936.57898015121</v>
      </c>
      <c r="F596" s="173">
        <f t="shared" ca="1" si="18"/>
        <v>135625.71880567275</v>
      </c>
      <c r="G596" s="173">
        <f t="shared" ca="1" si="19"/>
        <v>24374.281194327254</v>
      </c>
    </row>
    <row r="597" spans="4:7" x14ac:dyDescent="0.25">
      <c r="D597" s="172">
        <v>594</v>
      </c>
      <c r="E597" s="173">
        <f t="shared" ca="1" si="18"/>
        <v>130632.94203808797</v>
      </c>
      <c r="F597" s="173">
        <f t="shared" ca="1" si="18"/>
        <v>120161.95070053045</v>
      </c>
      <c r="G597" s="173">
        <f t="shared" ca="1" si="19"/>
        <v>39838.049299469552</v>
      </c>
    </row>
    <row r="598" spans="4:7" x14ac:dyDescent="0.25">
      <c r="D598" s="172">
        <v>595</v>
      </c>
      <c r="E598" s="173">
        <f t="shared" ca="1" si="18"/>
        <v>125454.76985010917</v>
      </c>
      <c r="F598" s="173">
        <f t="shared" ca="1" si="18"/>
        <v>135747.02108515287</v>
      </c>
      <c r="G598" s="173">
        <f t="shared" ca="1" si="19"/>
        <v>34545.230149890835</v>
      </c>
    </row>
    <row r="599" spans="4:7" x14ac:dyDescent="0.25">
      <c r="D599" s="172">
        <v>596</v>
      </c>
      <c r="E599" s="173">
        <f t="shared" ca="1" si="18"/>
        <v>105997.88939517165</v>
      </c>
      <c r="F599" s="173">
        <f t="shared" ca="1" si="18"/>
        <v>121541.21115778026</v>
      </c>
      <c r="G599" s="173">
        <f t="shared" ca="1" si="19"/>
        <v>54002.110604828355</v>
      </c>
    </row>
    <row r="600" spans="4:7" x14ac:dyDescent="0.25">
      <c r="D600" s="172">
        <v>597</v>
      </c>
      <c r="E600" s="173">
        <f t="shared" ca="1" si="18"/>
        <v>108301.53102803456</v>
      </c>
      <c r="F600" s="173">
        <f t="shared" ca="1" si="18"/>
        <v>146001.49943760323</v>
      </c>
      <c r="G600" s="173">
        <f t="shared" ca="1" si="19"/>
        <v>51698.468971965442</v>
      </c>
    </row>
    <row r="601" spans="4:7" x14ac:dyDescent="0.25">
      <c r="D601" s="172">
        <v>598</v>
      </c>
      <c r="E601" s="173">
        <f t="shared" ca="1" si="18"/>
        <v>128325.74906217618</v>
      </c>
      <c r="F601" s="173">
        <f t="shared" ca="1" si="18"/>
        <v>108090.00835885269</v>
      </c>
      <c r="G601" s="173">
        <f t="shared" ca="1" si="19"/>
        <v>51909.99164114731</v>
      </c>
    </row>
    <row r="602" spans="4:7" x14ac:dyDescent="0.25">
      <c r="D602" s="172">
        <v>599</v>
      </c>
      <c r="E602" s="173">
        <f t="shared" ca="1" si="18"/>
        <v>107698.08081190239</v>
      </c>
      <c r="F602" s="173">
        <f t="shared" ca="1" si="18"/>
        <v>145077.0725777637</v>
      </c>
      <c r="G602" s="173">
        <f t="shared" ca="1" si="19"/>
        <v>52301.919188097614</v>
      </c>
    </row>
    <row r="603" spans="4:7" x14ac:dyDescent="0.25">
      <c r="D603" s="172">
        <v>600</v>
      </c>
      <c r="E603" s="173">
        <f t="shared" ca="1" si="18"/>
        <v>104472.92904961797</v>
      </c>
      <c r="F603" s="173">
        <f t="shared" ca="1" si="18"/>
        <v>138252.03088266728</v>
      </c>
      <c r="G603" s="173">
        <f t="shared" ca="1" si="19"/>
        <v>55527.070950382025</v>
      </c>
    </row>
    <row r="604" spans="4:7" x14ac:dyDescent="0.25">
      <c r="D604" s="172">
        <v>601</v>
      </c>
      <c r="E604" s="173">
        <f t="shared" ca="1" si="18"/>
        <v>139084.9757747862</v>
      </c>
      <c r="F604" s="173">
        <f t="shared" ca="1" si="18"/>
        <v>134388.68108292113</v>
      </c>
      <c r="G604" s="173">
        <f t="shared" ca="1" si="19"/>
        <v>25611.318917078868</v>
      </c>
    </row>
    <row r="605" spans="4:7" x14ac:dyDescent="0.25">
      <c r="D605" s="172">
        <v>602</v>
      </c>
      <c r="E605" s="173">
        <f t="shared" ca="1" si="18"/>
        <v>140839.91430976926</v>
      </c>
      <c r="F605" s="173">
        <f t="shared" ca="1" si="18"/>
        <v>132133.59056838474</v>
      </c>
      <c r="G605" s="173">
        <f t="shared" ca="1" si="19"/>
        <v>27866.409431615262</v>
      </c>
    </row>
    <row r="606" spans="4:7" x14ac:dyDescent="0.25">
      <c r="D606" s="172">
        <v>603</v>
      </c>
      <c r="E606" s="173">
        <f t="shared" ca="1" si="18"/>
        <v>102863.28840760526</v>
      </c>
      <c r="F606" s="173">
        <f t="shared" ca="1" si="18"/>
        <v>133185.80010784813</v>
      </c>
      <c r="G606" s="173">
        <f t="shared" ca="1" si="19"/>
        <v>57136.711592394742</v>
      </c>
    </row>
    <row r="607" spans="4:7" x14ac:dyDescent="0.25">
      <c r="D607" s="172">
        <v>604</v>
      </c>
      <c r="E607" s="173">
        <f t="shared" ca="1" si="18"/>
        <v>107899.56266339641</v>
      </c>
      <c r="F607" s="173">
        <f t="shared" ca="1" si="18"/>
        <v>124349.29537643035</v>
      </c>
      <c r="G607" s="173">
        <f t="shared" ca="1" si="19"/>
        <v>52100.437336603587</v>
      </c>
    </row>
    <row r="608" spans="4:7" x14ac:dyDescent="0.25">
      <c r="D608" s="172">
        <v>605</v>
      </c>
      <c r="E608" s="173">
        <f t="shared" ca="1" si="18"/>
        <v>120194.76001093644</v>
      </c>
      <c r="F608" s="173">
        <f t="shared" ca="1" si="18"/>
        <v>136245.07546742272</v>
      </c>
      <c r="G608" s="173">
        <f t="shared" ca="1" si="19"/>
        <v>39805.239989063557</v>
      </c>
    </row>
    <row r="609" spans="4:7" x14ac:dyDescent="0.25">
      <c r="D609" s="172">
        <v>606</v>
      </c>
      <c r="E609" s="173">
        <f t="shared" ca="1" si="18"/>
        <v>123043.75450917108</v>
      </c>
      <c r="F609" s="173">
        <f t="shared" ca="1" si="18"/>
        <v>112163.21285862222</v>
      </c>
      <c r="G609" s="173">
        <f t="shared" ca="1" si="19"/>
        <v>47836.787141377776</v>
      </c>
    </row>
    <row r="610" spans="4:7" x14ac:dyDescent="0.25">
      <c r="D610" s="172">
        <v>607</v>
      </c>
      <c r="E610" s="173">
        <f t="shared" ca="1" si="18"/>
        <v>136772.64869895153</v>
      </c>
      <c r="F610" s="173">
        <f t="shared" ca="1" si="18"/>
        <v>103370.40134027522</v>
      </c>
      <c r="G610" s="173">
        <f t="shared" ca="1" si="19"/>
        <v>56629.598659724783</v>
      </c>
    </row>
    <row r="611" spans="4:7" x14ac:dyDescent="0.25">
      <c r="D611" s="172">
        <v>608</v>
      </c>
      <c r="E611" s="173">
        <f t="shared" ca="1" si="18"/>
        <v>138445.47759883245</v>
      </c>
      <c r="F611" s="173">
        <f t="shared" ca="1" si="18"/>
        <v>114349.13738852963</v>
      </c>
      <c r="G611" s="173">
        <f t="shared" ca="1" si="19"/>
        <v>45650.862611470366</v>
      </c>
    </row>
    <row r="612" spans="4:7" x14ac:dyDescent="0.25">
      <c r="D612" s="172">
        <v>609</v>
      </c>
      <c r="E612" s="173">
        <f t="shared" ca="1" si="18"/>
        <v>139520.85745355985</v>
      </c>
      <c r="F612" s="173">
        <f t="shared" ca="1" si="18"/>
        <v>116212.72859333285</v>
      </c>
      <c r="G612" s="173">
        <f t="shared" ca="1" si="19"/>
        <v>43787.271406667147</v>
      </c>
    </row>
    <row r="613" spans="4:7" x14ac:dyDescent="0.25">
      <c r="D613" s="172">
        <v>610</v>
      </c>
      <c r="E613" s="173">
        <f t="shared" ca="1" si="18"/>
        <v>130602.13933853821</v>
      </c>
      <c r="F613" s="173">
        <f t="shared" ca="1" si="18"/>
        <v>123636.43404552364</v>
      </c>
      <c r="G613" s="173">
        <f t="shared" ca="1" si="19"/>
        <v>36363.565954476362</v>
      </c>
    </row>
    <row r="614" spans="4:7" x14ac:dyDescent="0.25">
      <c r="D614" s="172">
        <v>611</v>
      </c>
      <c r="E614" s="173">
        <f t="shared" ca="1" si="18"/>
        <v>110582.00315856232</v>
      </c>
      <c r="F614" s="173">
        <f t="shared" ca="1" si="18"/>
        <v>146734.89525746668</v>
      </c>
      <c r="G614" s="173">
        <f t="shared" ca="1" si="19"/>
        <v>49417.996841437678</v>
      </c>
    </row>
    <row r="615" spans="4:7" x14ac:dyDescent="0.25">
      <c r="D615" s="172">
        <v>612</v>
      </c>
      <c r="E615" s="173">
        <f t="shared" ca="1" si="18"/>
        <v>106261.46368120464</v>
      </c>
      <c r="F615" s="173">
        <f t="shared" ca="1" si="18"/>
        <v>109191.57550522909</v>
      </c>
      <c r="G615" s="173">
        <f t="shared" ca="1" si="19"/>
        <v>53738.536318795363</v>
      </c>
    </row>
    <row r="616" spans="4:7" x14ac:dyDescent="0.25">
      <c r="D616" s="172">
        <v>613</v>
      </c>
      <c r="E616" s="173">
        <f t="shared" ca="1" si="18"/>
        <v>129574.22316917575</v>
      </c>
      <c r="F616" s="173">
        <f t="shared" ca="1" si="18"/>
        <v>149734.59795179483</v>
      </c>
      <c r="G616" s="173">
        <f t="shared" ca="1" si="19"/>
        <v>30425.776830824252</v>
      </c>
    </row>
    <row r="617" spans="4:7" x14ac:dyDescent="0.25">
      <c r="D617" s="172">
        <v>614</v>
      </c>
      <c r="E617" s="173">
        <f t="shared" ca="1" si="18"/>
        <v>145809.52289296067</v>
      </c>
      <c r="F617" s="173">
        <f t="shared" ca="1" si="18"/>
        <v>111997.04558328794</v>
      </c>
      <c r="G617" s="173">
        <f t="shared" ca="1" si="19"/>
        <v>48002.954416712062</v>
      </c>
    </row>
    <row r="618" spans="4:7" x14ac:dyDescent="0.25">
      <c r="D618" s="172">
        <v>615</v>
      </c>
      <c r="E618" s="173">
        <f t="shared" ca="1" si="18"/>
        <v>141268.86873089007</v>
      </c>
      <c r="F618" s="173">
        <f t="shared" ca="1" si="18"/>
        <v>102582.58149141297</v>
      </c>
      <c r="G618" s="173">
        <f t="shared" ca="1" si="19"/>
        <v>57417.418508587027</v>
      </c>
    </row>
    <row r="619" spans="4:7" x14ac:dyDescent="0.25">
      <c r="D619" s="172">
        <v>616</v>
      </c>
      <c r="E619" s="173">
        <f t="shared" ca="1" si="18"/>
        <v>140305.63880586362</v>
      </c>
      <c r="F619" s="173">
        <f t="shared" ca="1" si="18"/>
        <v>115648.37091286453</v>
      </c>
      <c r="G619" s="173">
        <f t="shared" ca="1" si="19"/>
        <v>44351.629087135472</v>
      </c>
    </row>
    <row r="620" spans="4:7" x14ac:dyDescent="0.25">
      <c r="D620" s="172">
        <v>617</v>
      </c>
      <c r="E620" s="173">
        <f t="shared" ca="1" si="18"/>
        <v>106200.93319101381</v>
      </c>
      <c r="F620" s="173">
        <f t="shared" ca="1" si="18"/>
        <v>119678.67040530132</v>
      </c>
      <c r="G620" s="173">
        <f t="shared" ca="1" si="19"/>
        <v>53799.066808986187</v>
      </c>
    </row>
    <row r="621" spans="4:7" x14ac:dyDescent="0.25">
      <c r="D621" s="172">
        <v>618</v>
      </c>
      <c r="E621" s="173">
        <f t="shared" ca="1" si="18"/>
        <v>115847.95689871236</v>
      </c>
      <c r="F621" s="173">
        <f t="shared" ca="1" si="18"/>
        <v>111941.73560154378</v>
      </c>
      <c r="G621" s="173">
        <f t="shared" ca="1" si="19"/>
        <v>48058.264398456216</v>
      </c>
    </row>
    <row r="622" spans="4:7" x14ac:dyDescent="0.25">
      <c r="D622" s="172">
        <v>619</v>
      </c>
      <c r="E622" s="173">
        <f t="shared" ca="1" si="18"/>
        <v>143890.76153023346</v>
      </c>
      <c r="F622" s="173">
        <f t="shared" ca="1" si="18"/>
        <v>122447.47487069835</v>
      </c>
      <c r="G622" s="173">
        <f t="shared" ca="1" si="19"/>
        <v>37552.525129301648</v>
      </c>
    </row>
    <row r="623" spans="4:7" x14ac:dyDescent="0.25">
      <c r="D623" s="172">
        <v>620</v>
      </c>
      <c r="E623" s="173">
        <f t="shared" ca="1" si="18"/>
        <v>149138.05881387106</v>
      </c>
      <c r="F623" s="173">
        <f t="shared" ca="1" si="18"/>
        <v>135423.95712411488</v>
      </c>
      <c r="G623" s="173">
        <f t="shared" ca="1" si="19"/>
        <v>24576.042875885119</v>
      </c>
    </row>
    <row r="624" spans="4:7" x14ac:dyDescent="0.25">
      <c r="D624" s="172">
        <v>621</v>
      </c>
      <c r="E624" s="173">
        <f t="shared" ca="1" si="18"/>
        <v>103541.19308307765</v>
      </c>
      <c r="F624" s="173">
        <f t="shared" ca="1" si="18"/>
        <v>115839.36760921199</v>
      </c>
      <c r="G624" s="173">
        <f t="shared" ca="1" si="19"/>
        <v>56458.806916922345</v>
      </c>
    </row>
    <row r="625" spans="4:7" x14ac:dyDescent="0.25">
      <c r="D625" s="172">
        <v>622</v>
      </c>
      <c r="E625" s="173">
        <f t="shared" ca="1" si="18"/>
        <v>106334.56629651783</v>
      </c>
      <c r="F625" s="173">
        <f t="shared" ca="1" si="18"/>
        <v>113545.82897048171</v>
      </c>
      <c r="G625" s="173">
        <f t="shared" ca="1" si="19"/>
        <v>53665.433703482166</v>
      </c>
    </row>
    <row r="626" spans="4:7" x14ac:dyDescent="0.25">
      <c r="D626" s="172">
        <v>623</v>
      </c>
      <c r="E626" s="173">
        <f t="shared" ca="1" si="18"/>
        <v>131581.31836228145</v>
      </c>
      <c r="F626" s="173">
        <f t="shared" ca="1" si="18"/>
        <v>106876.73840679898</v>
      </c>
      <c r="G626" s="173">
        <f t="shared" ca="1" si="19"/>
        <v>53123.261593201023</v>
      </c>
    </row>
    <row r="627" spans="4:7" x14ac:dyDescent="0.25">
      <c r="D627" s="172">
        <v>624</v>
      </c>
      <c r="E627" s="173">
        <f t="shared" ca="1" si="18"/>
        <v>146606.41793991491</v>
      </c>
      <c r="F627" s="173">
        <f t="shared" ca="1" si="18"/>
        <v>104835.64146620966</v>
      </c>
      <c r="G627" s="173">
        <f t="shared" ca="1" si="19"/>
        <v>55164.358533790335</v>
      </c>
    </row>
    <row r="628" spans="4:7" x14ac:dyDescent="0.25">
      <c r="D628" s="172">
        <v>625</v>
      </c>
      <c r="E628" s="173">
        <f t="shared" ca="1" si="18"/>
        <v>146464.39923673178</v>
      </c>
      <c r="F628" s="173">
        <f t="shared" ca="1" si="18"/>
        <v>137547.96534967844</v>
      </c>
      <c r="G628" s="173">
        <f t="shared" ca="1" si="19"/>
        <v>22452.034650321555</v>
      </c>
    </row>
    <row r="629" spans="4:7" x14ac:dyDescent="0.25">
      <c r="D629" s="172">
        <v>626</v>
      </c>
      <c r="E629" s="173">
        <f t="shared" ca="1" si="18"/>
        <v>105598.18504002901</v>
      </c>
      <c r="F629" s="173">
        <f t="shared" ca="1" si="18"/>
        <v>116150.97029789069</v>
      </c>
      <c r="G629" s="173">
        <f t="shared" ca="1" si="19"/>
        <v>54401.814959970987</v>
      </c>
    </row>
    <row r="630" spans="4:7" x14ac:dyDescent="0.25">
      <c r="D630" s="172">
        <v>627</v>
      </c>
      <c r="E630" s="173">
        <f t="shared" ca="1" si="18"/>
        <v>144126.92990647163</v>
      </c>
      <c r="F630" s="173">
        <f t="shared" ca="1" si="18"/>
        <v>121872.08740390258</v>
      </c>
      <c r="G630" s="173">
        <f t="shared" ca="1" si="19"/>
        <v>38127.91259609742</v>
      </c>
    </row>
    <row r="631" spans="4:7" x14ac:dyDescent="0.25">
      <c r="D631" s="172">
        <v>628</v>
      </c>
      <c r="E631" s="173">
        <f t="shared" ca="1" si="18"/>
        <v>120767.67459888221</v>
      </c>
      <c r="F631" s="173">
        <f t="shared" ca="1" si="18"/>
        <v>103085.16020041311</v>
      </c>
      <c r="G631" s="173">
        <f t="shared" ca="1" si="19"/>
        <v>56914.839799586887</v>
      </c>
    </row>
    <row r="632" spans="4:7" x14ac:dyDescent="0.25">
      <c r="D632" s="172">
        <v>629</v>
      </c>
      <c r="E632" s="173">
        <f t="shared" ca="1" si="18"/>
        <v>134993.76685824955</v>
      </c>
      <c r="F632" s="173">
        <f t="shared" ca="1" si="18"/>
        <v>104035.08462184423</v>
      </c>
      <c r="G632" s="173">
        <f t="shared" ca="1" si="19"/>
        <v>55964.915378155769</v>
      </c>
    </row>
    <row r="633" spans="4:7" x14ac:dyDescent="0.25">
      <c r="D633" s="172">
        <v>630</v>
      </c>
      <c r="E633" s="173">
        <f t="shared" ca="1" si="18"/>
        <v>111079.45371356701</v>
      </c>
      <c r="F633" s="173">
        <f t="shared" ca="1" si="18"/>
        <v>109627.41424717435</v>
      </c>
      <c r="G633" s="173">
        <f t="shared" ca="1" si="19"/>
        <v>50372.585752825646</v>
      </c>
    </row>
    <row r="634" spans="4:7" x14ac:dyDescent="0.25">
      <c r="D634" s="172">
        <v>631</v>
      </c>
      <c r="E634" s="173">
        <f t="shared" ca="1" si="18"/>
        <v>141105.97278660725</v>
      </c>
      <c r="F634" s="173">
        <f t="shared" ca="1" si="18"/>
        <v>103971.69419193798</v>
      </c>
      <c r="G634" s="173">
        <f t="shared" ca="1" si="19"/>
        <v>56028.305808062025</v>
      </c>
    </row>
    <row r="635" spans="4:7" x14ac:dyDescent="0.25">
      <c r="D635" s="172">
        <v>632</v>
      </c>
      <c r="E635" s="173">
        <f t="shared" ca="1" si="18"/>
        <v>128472.81718460922</v>
      </c>
      <c r="F635" s="173">
        <f t="shared" ca="1" si="18"/>
        <v>101306.63196526526</v>
      </c>
      <c r="G635" s="173">
        <f t="shared" ca="1" si="19"/>
        <v>58693.36803473474</v>
      </c>
    </row>
    <row r="636" spans="4:7" x14ac:dyDescent="0.25">
      <c r="D636" s="172">
        <v>633</v>
      </c>
      <c r="E636" s="173">
        <f t="shared" ca="1" si="18"/>
        <v>149555.48654067796</v>
      </c>
      <c r="F636" s="173">
        <f t="shared" ca="1" si="18"/>
        <v>118850.77112024502</v>
      </c>
      <c r="G636" s="173">
        <f t="shared" ca="1" si="19"/>
        <v>41149.228879754985</v>
      </c>
    </row>
    <row r="637" spans="4:7" x14ac:dyDescent="0.25">
      <c r="D637" s="172">
        <v>634</v>
      </c>
      <c r="E637" s="173">
        <f t="shared" ca="1" si="18"/>
        <v>128019.00228863404</v>
      </c>
      <c r="F637" s="173">
        <f t="shared" ca="1" si="18"/>
        <v>141331.74221435247</v>
      </c>
      <c r="G637" s="173">
        <f t="shared" ca="1" si="19"/>
        <v>31980.997711365955</v>
      </c>
    </row>
    <row r="638" spans="4:7" x14ac:dyDescent="0.25">
      <c r="D638" s="172">
        <v>635</v>
      </c>
      <c r="E638" s="173">
        <f t="shared" ca="1" si="18"/>
        <v>130876.52339620201</v>
      </c>
      <c r="F638" s="173">
        <f t="shared" ca="1" si="18"/>
        <v>140497.96365007642</v>
      </c>
      <c r="G638" s="173">
        <f t="shared" ca="1" si="19"/>
        <v>29123.476603797986</v>
      </c>
    </row>
    <row r="639" spans="4:7" x14ac:dyDescent="0.25">
      <c r="D639" s="172">
        <v>636</v>
      </c>
      <c r="E639" s="173">
        <f t="shared" ca="1" si="18"/>
        <v>123862.98430461313</v>
      </c>
      <c r="F639" s="173">
        <f t="shared" ca="1" si="18"/>
        <v>120579.31238063173</v>
      </c>
      <c r="G639" s="173">
        <f t="shared" ca="1" si="19"/>
        <v>39420.687619368269</v>
      </c>
    </row>
    <row r="640" spans="4:7" x14ac:dyDescent="0.25">
      <c r="D640" s="172">
        <v>637</v>
      </c>
      <c r="E640" s="173">
        <f t="shared" ca="1" si="18"/>
        <v>117695.72820299733</v>
      </c>
      <c r="F640" s="173">
        <f t="shared" ca="1" si="18"/>
        <v>108682.93381892305</v>
      </c>
      <c r="G640" s="173">
        <f t="shared" ca="1" si="19"/>
        <v>51317.066181076952</v>
      </c>
    </row>
    <row r="641" spans="4:7" x14ac:dyDescent="0.25">
      <c r="D641" s="172">
        <v>638</v>
      </c>
      <c r="E641" s="173">
        <f t="shared" ca="1" si="18"/>
        <v>109236.62685427221</v>
      </c>
      <c r="F641" s="173">
        <f t="shared" ca="1" si="18"/>
        <v>124376.05049280691</v>
      </c>
      <c r="G641" s="173">
        <f t="shared" ca="1" si="19"/>
        <v>50763.37314572779</v>
      </c>
    </row>
    <row r="642" spans="4:7" x14ac:dyDescent="0.25">
      <c r="D642" s="172">
        <v>639</v>
      </c>
      <c r="E642" s="173">
        <f t="shared" ca="1" si="18"/>
        <v>107079.02688347126</v>
      </c>
      <c r="F642" s="173">
        <f t="shared" ca="1" si="18"/>
        <v>116407.55832335207</v>
      </c>
      <c r="G642" s="173">
        <f t="shared" ca="1" si="19"/>
        <v>52920.973116528738</v>
      </c>
    </row>
    <row r="643" spans="4:7" x14ac:dyDescent="0.25">
      <c r="D643" s="172">
        <v>640</v>
      </c>
      <c r="E643" s="173">
        <f t="shared" ca="1" si="18"/>
        <v>133420.59004870261</v>
      </c>
      <c r="F643" s="173">
        <f t="shared" ca="1" si="18"/>
        <v>143895.72434338109</v>
      </c>
      <c r="G643" s="173">
        <f t="shared" ca="1" si="19"/>
        <v>26579.409951297392</v>
      </c>
    </row>
    <row r="644" spans="4:7" x14ac:dyDescent="0.25">
      <c r="D644" s="172">
        <v>641</v>
      </c>
      <c r="E644" s="173">
        <f t="shared" ca="1" si="18"/>
        <v>109775.4654742212</v>
      </c>
      <c r="F644" s="173">
        <f t="shared" ca="1" si="18"/>
        <v>107036.17554221109</v>
      </c>
      <c r="G644" s="173">
        <f t="shared" ca="1" si="19"/>
        <v>52963.824457788913</v>
      </c>
    </row>
    <row r="645" spans="4:7" x14ac:dyDescent="0.25">
      <c r="D645" s="172">
        <v>642</v>
      </c>
      <c r="E645" s="173">
        <f t="shared" ref="E645:F708" ca="1" si="20">$B$3+($B$4-$B$3)*RAND()</f>
        <v>110417.2836945</v>
      </c>
      <c r="F645" s="173">
        <f t="shared" ca="1" si="20"/>
        <v>103372.80559808527</v>
      </c>
      <c r="G645" s="173">
        <f t="shared" ref="G645:G708" ca="1" si="21">$B$5-MIN(E645:F645)</f>
        <v>56627.194401914734</v>
      </c>
    </row>
    <row r="646" spans="4:7" x14ac:dyDescent="0.25">
      <c r="D646" s="172">
        <v>643</v>
      </c>
      <c r="E646" s="173">
        <f t="shared" ca="1" si="20"/>
        <v>106993.47773712243</v>
      </c>
      <c r="F646" s="173">
        <f t="shared" ca="1" si="20"/>
        <v>108516.3308907641</v>
      </c>
      <c r="G646" s="173">
        <f t="shared" ca="1" si="21"/>
        <v>53006.522262877566</v>
      </c>
    </row>
    <row r="647" spans="4:7" x14ac:dyDescent="0.25">
      <c r="D647" s="172">
        <v>644</v>
      </c>
      <c r="E647" s="173">
        <f t="shared" ca="1" si="20"/>
        <v>118147.87327066287</v>
      </c>
      <c r="F647" s="173">
        <f t="shared" ca="1" si="20"/>
        <v>113469.97182134826</v>
      </c>
      <c r="G647" s="173">
        <f t="shared" ca="1" si="21"/>
        <v>46530.028178651744</v>
      </c>
    </row>
    <row r="648" spans="4:7" x14ac:dyDescent="0.25">
      <c r="D648" s="172">
        <v>645</v>
      </c>
      <c r="E648" s="173">
        <f t="shared" ca="1" si="20"/>
        <v>132174.75251185926</v>
      </c>
      <c r="F648" s="173">
        <f t="shared" ca="1" si="20"/>
        <v>118889.61768498647</v>
      </c>
      <c r="G648" s="173">
        <f t="shared" ca="1" si="21"/>
        <v>41110.382315013529</v>
      </c>
    </row>
    <row r="649" spans="4:7" x14ac:dyDescent="0.25">
      <c r="D649" s="172">
        <v>646</v>
      </c>
      <c r="E649" s="173">
        <f t="shared" ca="1" si="20"/>
        <v>135645.37813440652</v>
      </c>
      <c r="F649" s="173">
        <f t="shared" ca="1" si="20"/>
        <v>137846.56000864593</v>
      </c>
      <c r="G649" s="173">
        <f t="shared" ca="1" si="21"/>
        <v>24354.621865593479</v>
      </c>
    </row>
    <row r="650" spans="4:7" x14ac:dyDescent="0.25">
      <c r="D650" s="172">
        <v>647</v>
      </c>
      <c r="E650" s="173">
        <f t="shared" ca="1" si="20"/>
        <v>146156.4957393631</v>
      </c>
      <c r="F650" s="173">
        <f t="shared" ca="1" si="20"/>
        <v>117059.47587004075</v>
      </c>
      <c r="G650" s="173">
        <f t="shared" ca="1" si="21"/>
        <v>42940.524129959245</v>
      </c>
    </row>
    <row r="651" spans="4:7" x14ac:dyDescent="0.25">
      <c r="D651" s="172">
        <v>648</v>
      </c>
      <c r="E651" s="173">
        <f t="shared" ca="1" si="20"/>
        <v>116395.45686627588</v>
      </c>
      <c r="F651" s="173">
        <f t="shared" ca="1" si="20"/>
        <v>123778.4587243662</v>
      </c>
      <c r="G651" s="173">
        <f t="shared" ca="1" si="21"/>
        <v>43604.543133724117</v>
      </c>
    </row>
    <row r="652" spans="4:7" x14ac:dyDescent="0.25">
      <c r="D652" s="172">
        <v>649</v>
      </c>
      <c r="E652" s="173">
        <f t="shared" ca="1" si="20"/>
        <v>148503.08409956068</v>
      </c>
      <c r="F652" s="173">
        <f t="shared" ca="1" si="20"/>
        <v>148424.03636169012</v>
      </c>
      <c r="G652" s="173">
        <f t="shared" ca="1" si="21"/>
        <v>11575.963638309884</v>
      </c>
    </row>
    <row r="653" spans="4:7" x14ac:dyDescent="0.25">
      <c r="D653" s="172">
        <v>650</v>
      </c>
      <c r="E653" s="173">
        <f t="shared" ca="1" si="20"/>
        <v>140107.75844542461</v>
      </c>
      <c r="F653" s="173">
        <f t="shared" ca="1" si="20"/>
        <v>132931.5611809773</v>
      </c>
      <c r="G653" s="173">
        <f t="shared" ca="1" si="21"/>
        <v>27068.438819022704</v>
      </c>
    </row>
    <row r="654" spans="4:7" x14ac:dyDescent="0.25">
      <c r="D654" s="172">
        <v>651</v>
      </c>
      <c r="E654" s="173">
        <f t="shared" ca="1" si="20"/>
        <v>142656.65964188625</v>
      </c>
      <c r="F654" s="173">
        <f t="shared" ca="1" si="20"/>
        <v>141908.79683147452</v>
      </c>
      <c r="G654" s="173">
        <f t="shared" ca="1" si="21"/>
        <v>18091.203168525477</v>
      </c>
    </row>
    <row r="655" spans="4:7" x14ac:dyDescent="0.25">
      <c r="D655" s="172">
        <v>652</v>
      </c>
      <c r="E655" s="173">
        <f t="shared" ca="1" si="20"/>
        <v>100057.90568062295</v>
      </c>
      <c r="F655" s="173">
        <f t="shared" ca="1" si="20"/>
        <v>106764.05185353682</v>
      </c>
      <c r="G655" s="173">
        <f t="shared" ca="1" si="21"/>
        <v>59942.094319377051</v>
      </c>
    </row>
    <row r="656" spans="4:7" x14ac:dyDescent="0.25">
      <c r="D656" s="172">
        <v>653</v>
      </c>
      <c r="E656" s="173">
        <f t="shared" ca="1" si="20"/>
        <v>130809.11533258486</v>
      </c>
      <c r="F656" s="173">
        <f t="shared" ca="1" si="20"/>
        <v>104001.33254484784</v>
      </c>
      <c r="G656" s="173">
        <f t="shared" ca="1" si="21"/>
        <v>55998.667455152157</v>
      </c>
    </row>
    <row r="657" spans="4:7" x14ac:dyDescent="0.25">
      <c r="D657" s="172">
        <v>654</v>
      </c>
      <c r="E657" s="173">
        <f t="shared" ca="1" si="20"/>
        <v>122727.10217608597</v>
      </c>
      <c r="F657" s="173">
        <f t="shared" ca="1" si="20"/>
        <v>139324.63414849865</v>
      </c>
      <c r="G657" s="173">
        <f t="shared" ca="1" si="21"/>
        <v>37272.897823914027</v>
      </c>
    </row>
    <row r="658" spans="4:7" x14ac:dyDescent="0.25">
      <c r="D658" s="172">
        <v>655</v>
      </c>
      <c r="E658" s="173">
        <f t="shared" ca="1" si="20"/>
        <v>118656.68894583971</v>
      </c>
      <c r="F658" s="173">
        <f t="shared" ca="1" si="20"/>
        <v>135880.60239969907</v>
      </c>
      <c r="G658" s="173">
        <f t="shared" ca="1" si="21"/>
        <v>41343.311054160295</v>
      </c>
    </row>
    <row r="659" spans="4:7" x14ac:dyDescent="0.25">
      <c r="D659" s="172">
        <v>656</v>
      </c>
      <c r="E659" s="173">
        <f t="shared" ca="1" si="20"/>
        <v>110593.4436678497</v>
      </c>
      <c r="F659" s="173">
        <f t="shared" ca="1" si="20"/>
        <v>146531.3663302217</v>
      </c>
      <c r="G659" s="173">
        <f t="shared" ca="1" si="21"/>
        <v>49406.5563321503</v>
      </c>
    </row>
    <row r="660" spans="4:7" x14ac:dyDescent="0.25">
      <c r="D660" s="172">
        <v>657</v>
      </c>
      <c r="E660" s="173">
        <f t="shared" ca="1" si="20"/>
        <v>133923.42521717015</v>
      </c>
      <c r="F660" s="173">
        <f t="shared" ca="1" si="20"/>
        <v>142021.18572451064</v>
      </c>
      <c r="G660" s="173">
        <f t="shared" ca="1" si="21"/>
        <v>26076.574782829848</v>
      </c>
    </row>
    <row r="661" spans="4:7" x14ac:dyDescent="0.25">
      <c r="D661" s="172">
        <v>658</v>
      </c>
      <c r="E661" s="173">
        <f t="shared" ca="1" si="20"/>
        <v>149369.08118015243</v>
      </c>
      <c r="F661" s="173">
        <f t="shared" ca="1" si="20"/>
        <v>137108.96863306026</v>
      </c>
      <c r="G661" s="173">
        <f t="shared" ca="1" si="21"/>
        <v>22891.031366939744</v>
      </c>
    </row>
    <row r="662" spans="4:7" x14ac:dyDescent="0.25">
      <c r="D662" s="172">
        <v>659</v>
      </c>
      <c r="E662" s="173">
        <f t="shared" ca="1" si="20"/>
        <v>143379.96769573813</v>
      </c>
      <c r="F662" s="173">
        <f t="shared" ca="1" si="20"/>
        <v>125632.43791297727</v>
      </c>
      <c r="G662" s="173">
        <f t="shared" ca="1" si="21"/>
        <v>34367.562087022729</v>
      </c>
    </row>
    <row r="663" spans="4:7" x14ac:dyDescent="0.25">
      <c r="D663" s="172">
        <v>660</v>
      </c>
      <c r="E663" s="173">
        <f t="shared" ca="1" si="20"/>
        <v>132476.51963098123</v>
      </c>
      <c r="F663" s="173">
        <f t="shared" ca="1" si="20"/>
        <v>131449.86834395994</v>
      </c>
      <c r="G663" s="173">
        <f t="shared" ca="1" si="21"/>
        <v>28550.131656040059</v>
      </c>
    </row>
    <row r="664" spans="4:7" x14ac:dyDescent="0.25">
      <c r="D664" s="172">
        <v>661</v>
      </c>
      <c r="E664" s="173">
        <f t="shared" ca="1" si="20"/>
        <v>142616.54095979122</v>
      </c>
      <c r="F664" s="173">
        <f t="shared" ca="1" si="20"/>
        <v>100668.60176386699</v>
      </c>
      <c r="G664" s="173">
        <f t="shared" ca="1" si="21"/>
        <v>59331.398236133013</v>
      </c>
    </row>
    <row r="665" spans="4:7" x14ac:dyDescent="0.25">
      <c r="D665" s="172">
        <v>662</v>
      </c>
      <c r="E665" s="173">
        <f t="shared" ca="1" si="20"/>
        <v>108832.83486552337</v>
      </c>
      <c r="F665" s="173">
        <f t="shared" ca="1" si="20"/>
        <v>125551.96810559648</v>
      </c>
      <c r="G665" s="173">
        <f t="shared" ca="1" si="21"/>
        <v>51167.165134476629</v>
      </c>
    </row>
    <row r="666" spans="4:7" x14ac:dyDescent="0.25">
      <c r="D666" s="172">
        <v>663</v>
      </c>
      <c r="E666" s="173">
        <f t="shared" ca="1" si="20"/>
        <v>118648.31998183153</v>
      </c>
      <c r="F666" s="173">
        <f t="shared" ca="1" si="20"/>
        <v>107107.34977683838</v>
      </c>
      <c r="G666" s="173">
        <f t="shared" ca="1" si="21"/>
        <v>52892.650223161618</v>
      </c>
    </row>
    <row r="667" spans="4:7" x14ac:dyDescent="0.25">
      <c r="D667" s="172">
        <v>664</v>
      </c>
      <c r="E667" s="173">
        <f t="shared" ca="1" si="20"/>
        <v>108495.01230934066</v>
      </c>
      <c r="F667" s="173">
        <f t="shared" ca="1" si="20"/>
        <v>120811.99323438435</v>
      </c>
      <c r="G667" s="173">
        <f t="shared" ca="1" si="21"/>
        <v>51504.987690659342</v>
      </c>
    </row>
    <row r="668" spans="4:7" x14ac:dyDescent="0.25">
      <c r="D668" s="172">
        <v>665</v>
      </c>
      <c r="E668" s="173">
        <f t="shared" ca="1" si="20"/>
        <v>132412.15159951683</v>
      </c>
      <c r="F668" s="173">
        <f t="shared" ca="1" si="20"/>
        <v>120039.55436827564</v>
      </c>
      <c r="G668" s="173">
        <f t="shared" ca="1" si="21"/>
        <v>39960.44563172436</v>
      </c>
    </row>
    <row r="669" spans="4:7" x14ac:dyDescent="0.25">
      <c r="D669" s="172">
        <v>666</v>
      </c>
      <c r="E669" s="173">
        <f t="shared" ca="1" si="20"/>
        <v>117445.49427528289</v>
      </c>
      <c r="F669" s="173">
        <f t="shared" ca="1" si="20"/>
        <v>142855.47904095578</v>
      </c>
      <c r="G669" s="173">
        <f t="shared" ca="1" si="21"/>
        <v>42554.505724717106</v>
      </c>
    </row>
    <row r="670" spans="4:7" x14ac:dyDescent="0.25">
      <c r="D670" s="172">
        <v>667</v>
      </c>
      <c r="E670" s="173">
        <f t="shared" ca="1" si="20"/>
        <v>138875.25492663842</v>
      </c>
      <c r="F670" s="173">
        <f t="shared" ca="1" si="20"/>
        <v>103831.13723320595</v>
      </c>
      <c r="G670" s="173">
        <f t="shared" ca="1" si="21"/>
        <v>56168.862766794045</v>
      </c>
    </row>
    <row r="671" spans="4:7" x14ac:dyDescent="0.25">
      <c r="D671" s="172">
        <v>668</v>
      </c>
      <c r="E671" s="173">
        <f t="shared" ca="1" si="20"/>
        <v>137571.3145193586</v>
      </c>
      <c r="F671" s="173">
        <f t="shared" ca="1" si="20"/>
        <v>123869.82028590653</v>
      </c>
      <c r="G671" s="173">
        <f t="shared" ca="1" si="21"/>
        <v>36130.179714093465</v>
      </c>
    </row>
    <row r="672" spans="4:7" x14ac:dyDescent="0.25">
      <c r="D672" s="172">
        <v>669</v>
      </c>
      <c r="E672" s="173">
        <f t="shared" ca="1" si="20"/>
        <v>105159.79280634623</v>
      </c>
      <c r="F672" s="173">
        <f t="shared" ca="1" si="20"/>
        <v>133571.57554520748</v>
      </c>
      <c r="G672" s="173">
        <f t="shared" ca="1" si="21"/>
        <v>54840.207193653769</v>
      </c>
    </row>
    <row r="673" spans="4:7" x14ac:dyDescent="0.25">
      <c r="D673" s="172">
        <v>670</v>
      </c>
      <c r="E673" s="173">
        <f t="shared" ca="1" si="20"/>
        <v>140238.12640755993</v>
      </c>
      <c r="F673" s="173">
        <f t="shared" ca="1" si="20"/>
        <v>133459.5809275104</v>
      </c>
      <c r="G673" s="173">
        <f t="shared" ca="1" si="21"/>
        <v>26540.419072489603</v>
      </c>
    </row>
    <row r="674" spans="4:7" x14ac:dyDescent="0.25">
      <c r="D674" s="172">
        <v>671</v>
      </c>
      <c r="E674" s="173">
        <f t="shared" ca="1" si="20"/>
        <v>106410.53376812577</v>
      </c>
      <c r="F674" s="173">
        <f t="shared" ca="1" si="20"/>
        <v>127583.2892040733</v>
      </c>
      <c r="G674" s="173">
        <f t="shared" ca="1" si="21"/>
        <v>53589.466231874234</v>
      </c>
    </row>
    <row r="675" spans="4:7" x14ac:dyDescent="0.25">
      <c r="D675" s="172">
        <v>672</v>
      </c>
      <c r="E675" s="173">
        <f t="shared" ca="1" si="20"/>
        <v>118722.26408988361</v>
      </c>
      <c r="F675" s="173">
        <f t="shared" ca="1" si="20"/>
        <v>143796.07758283368</v>
      </c>
      <c r="G675" s="173">
        <f t="shared" ca="1" si="21"/>
        <v>41277.735910116389</v>
      </c>
    </row>
    <row r="676" spans="4:7" x14ac:dyDescent="0.25">
      <c r="D676" s="172">
        <v>673</v>
      </c>
      <c r="E676" s="173">
        <f t="shared" ca="1" si="20"/>
        <v>141766.59751901642</v>
      </c>
      <c r="F676" s="173">
        <f t="shared" ca="1" si="20"/>
        <v>126149.65768770096</v>
      </c>
      <c r="G676" s="173">
        <f t="shared" ca="1" si="21"/>
        <v>33850.342312299035</v>
      </c>
    </row>
    <row r="677" spans="4:7" x14ac:dyDescent="0.25">
      <c r="D677" s="172">
        <v>674</v>
      </c>
      <c r="E677" s="173">
        <f t="shared" ca="1" si="20"/>
        <v>141762.53499562095</v>
      </c>
      <c r="F677" s="173">
        <f t="shared" ca="1" si="20"/>
        <v>121465.71570656521</v>
      </c>
      <c r="G677" s="173">
        <f t="shared" ca="1" si="21"/>
        <v>38534.284293434786</v>
      </c>
    </row>
    <row r="678" spans="4:7" x14ac:dyDescent="0.25">
      <c r="D678" s="172">
        <v>675</v>
      </c>
      <c r="E678" s="173">
        <f t="shared" ca="1" si="20"/>
        <v>125763.61872657207</v>
      </c>
      <c r="F678" s="173">
        <f t="shared" ca="1" si="20"/>
        <v>144574.30274803442</v>
      </c>
      <c r="G678" s="173">
        <f t="shared" ca="1" si="21"/>
        <v>34236.381273427935</v>
      </c>
    </row>
    <row r="679" spans="4:7" x14ac:dyDescent="0.25">
      <c r="D679" s="172">
        <v>676</v>
      </c>
      <c r="E679" s="173">
        <f t="shared" ca="1" si="20"/>
        <v>131783.31367921783</v>
      </c>
      <c r="F679" s="173">
        <f t="shared" ca="1" si="20"/>
        <v>147243.85814310692</v>
      </c>
      <c r="G679" s="173">
        <f t="shared" ca="1" si="21"/>
        <v>28216.686320782173</v>
      </c>
    </row>
    <row r="680" spans="4:7" x14ac:dyDescent="0.25">
      <c r="D680" s="172">
        <v>677</v>
      </c>
      <c r="E680" s="173">
        <f t="shared" ca="1" si="20"/>
        <v>137613.06388090854</v>
      </c>
      <c r="F680" s="173">
        <f t="shared" ca="1" si="20"/>
        <v>137956.29681551422</v>
      </c>
      <c r="G680" s="173">
        <f t="shared" ca="1" si="21"/>
        <v>22386.936119091464</v>
      </c>
    </row>
    <row r="681" spans="4:7" x14ac:dyDescent="0.25">
      <c r="D681" s="172">
        <v>678</v>
      </c>
      <c r="E681" s="173">
        <f t="shared" ca="1" si="20"/>
        <v>111761.56078941622</v>
      </c>
      <c r="F681" s="173">
        <f t="shared" ca="1" si="20"/>
        <v>114055.58953523531</v>
      </c>
      <c r="G681" s="173">
        <f t="shared" ca="1" si="21"/>
        <v>48238.439210583776</v>
      </c>
    </row>
    <row r="682" spans="4:7" x14ac:dyDescent="0.25">
      <c r="D682" s="172">
        <v>679</v>
      </c>
      <c r="E682" s="173">
        <f t="shared" ca="1" si="20"/>
        <v>110287.75718551724</v>
      </c>
      <c r="F682" s="173">
        <f t="shared" ca="1" si="20"/>
        <v>113074.06801698248</v>
      </c>
      <c r="G682" s="173">
        <f t="shared" ca="1" si="21"/>
        <v>49712.242814482757</v>
      </c>
    </row>
    <row r="683" spans="4:7" x14ac:dyDescent="0.25">
      <c r="D683" s="172">
        <v>680</v>
      </c>
      <c r="E683" s="173">
        <f t="shared" ca="1" si="20"/>
        <v>148261.22338241758</v>
      </c>
      <c r="F683" s="173">
        <f t="shared" ca="1" si="20"/>
        <v>122625.41201306158</v>
      </c>
      <c r="G683" s="173">
        <f t="shared" ca="1" si="21"/>
        <v>37374.587986938423</v>
      </c>
    </row>
    <row r="684" spans="4:7" x14ac:dyDescent="0.25">
      <c r="D684" s="172">
        <v>681</v>
      </c>
      <c r="E684" s="173">
        <f t="shared" ca="1" si="20"/>
        <v>113053.01500700087</v>
      </c>
      <c r="F684" s="173">
        <f t="shared" ca="1" si="20"/>
        <v>146136.81843411076</v>
      </c>
      <c r="G684" s="173">
        <f t="shared" ca="1" si="21"/>
        <v>46946.984992999132</v>
      </c>
    </row>
    <row r="685" spans="4:7" x14ac:dyDescent="0.25">
      <c r="D685" s="172">
        <v>682</v>
      </c>
      <c r="E685" s="173">
        <f t="shared" ca="1" si="20"/>
        <v>141074.48865901088</v>
      </c>
      <c r="F685" s="173">
        <f t="shared" ca="1" si="20"/>
        <v>148928.54656363177</v>
      </c>
      <c r="G685" s="173">
        <f t="shared" ca="1" si="21"/>
        <v>18925.51134098912</v>
      </c>
    </row>
    <row r="686" spans="4:7" x14ac:dyDescent="0.25">
      <c r="D686" s="172">
        <v>683</v>
      </c>
      <c r="E686" s="173">
        <f t="shared" ca="1" si="20"/>
        <v>118452.15153329406</v>
      </c>
      <c r="F686" s="173">
        <f t="shared" ca="1" si="20"/>
        <v>145598.77992985668</v>
      </c>
      <c r="G686" s="173">
        <f t="shared" ca="1" si="21"/>
        <v>41547.848466705938</v>
      </c>
    </row>
    <row r="687" spans="4:7" x14ac:dyDescent="0.25">
      <c r="D687" s="172">
        <v>684</v>
      </c>
      <c r="E687" s="173">
        <f t="shared" ca="1" si="20"/>
        <v>135767.04062013642</v>
      </c>
      <c r="F687" s="173">
        <f t="shared" ca="1" si="20"/>
        <v>130170.16543977094</v>
      </c>
      <c r="G687" s="173">
        <f t="shared" ca="1" si="21"/>
        <v>29829.834560229065</v>
      </c>
    </row>
    <row r="688" spans="4:7" x14ac:dyDescent="0.25">
      <c r="D688" s="172">
        <v>685</v>
      </c>
      <c r="E688" s="173">
        <f t="shared" ca="1" si="20"/>
        <v>104404.43296904242</v>
      </c>
      <c r="F688" s="173">
        <f t="shared" ca="1" si="20"/>
        <v>108340.02214397962</v>
      </c>
      <c r="G688" s="173">
        <f t="shared" ca="1" si="21"/>
        <v>55595.56703095758</v>
      </c>
    </row>
    <row r="689" spans="4:7" x14ac:dyDescent="0.25">
      <c r="D689" s="172">
        <v>686</v>
      </c>
      <c r="E689" s="173">
        <f t="shared" ca="1" si="20"/>
        <v>134037.99715748208</v>
      </c>
      <c r="F689" s="173">
        <f t="shared" ca="1" si="20"/>
        <v>132746.02076414996</v>
      </c>
      <c r="G689" s="173">
        <f t="shared" ca="1" si="21"/>
        <v>27253.979235850042</v>
      </c>
    </row>
    <row r="690" spans="4:7" x14ac:dyDescent="0.25">
      <c r="D690" s="172">
        <v>687</v>
      </c>
      <c r="E690" s="173">
        <f t="shared" ca="1" si="20"/>
        <v>107456.4682120801</v>
      </c>
      <c r="F690" s="173">
        <f t="shared" ca="1" si="20"/>
        <v>144626.06712265703</v>
      </c>
      <c r="G690" s="173">
        <f t="shared" ca="1" si="21"/>
        <v>52543.531787919899</v>
      </c>
    </row>
    <row r="691" spans="4:7" x14ac:dyDescent="0.25">
      <c r="D691" s="172">
        <v>688</v>
      </c>
      <c r="E691" s="173">
        <f t="shared" ca="1" si="20"/>
        <v>123404.07324957234</v>
      </c>
      <c r="F691" s="173">
        <f t="shared" ca="1" si="20"/>
        <v>116921.87361545248</v>
      </c>
      <c r="G691" s="173">
        <f t="shared" ca="1" si="21"/>
        <v>43078.126384547519</v>
      </c>
    </row>
    <row r="692" spans="4:7" x14ac:dyDescent="0.25">
      <c r="D692" s="172">
        <v>689</v>
      </c>
      <c r="E692" s="173">
        <f t="shared" ca="1" si="20"/>
        <v>143843.03159532306</v>
      </c>
      <c r="F692" s="173">
        <f t="shared" ca="1" si="20"/>
        <v>113724.12736467784</v>
      </c>
      <c r="G692" s="173">
        <f t="shared" ca="1" si="21"/>
        <v>46275.872635322157</v>
      </c>
    </row>
    <row r="693" spans="4:7" x14ac:dyDescent="0.25">
      <c r="D693" s="172">
        <v>690</v>
      </c>
      <c r="E693" s="173">
        <f t="shared" ca="1" si="20"/>
        <v>114179.81707783567</v>
      </c>
      <c r="F693" s="173">
        <f t="shared" ca="1" si="20"/>
        <v>110358.45741967412</v>
      </c>
      <c r="G693" s="173">
        <f t="shared" ca="1" si="21"/>
        <v>49641.542580325884</v>
      </c>
    </row>
    <row r="694" spans="4:7" x14ac:dyDescent="0.25">
      <c r="D694" s="172">
        <v>691</v>
      </c>
      <c r="E694" s="173">
        <f t="shared" ca="1" si="20"/>
        <v>134922.17956864578</v>
      </c>
      <c r="F694" s="173">
        <f t="shared" ca="1" si="20"/>
        <v>138296.08601197158</v>
      </c>
      <c r="G694" s="173">
        <f t="shared" ca="1" si="21"/>
        <v>25077.820431354223</v>
      </c>
    </row>
    <row r="695" spans="4:7" x14ac:dyDescent="0.25">
      <c r="D695" s="172">
        <v>692</v>
      </c>
      <c r="E695" s="173">
        <f t="shared" ca="1" si="20"/>
        <v>115678.15031665163</v>
      </c>
      <c r="F695" s="173">
        <f t="shared" ca="1" si="20"/>
        <v>137825.90339864662</v>
      </c>
      <c r="G695" s="173">
        <f t="shared" ca="1" si="21"/>
        <v>44321.849683348366</v>
      </c>
    </row>
    <row r="696" spans="4:7" x14ac:dyDescent="0.25">
      <c r="D696" s="172">
        <v>693</v>
      </c>
      <c r="E696" s="173">
        <f t="shared" ca="1" si="20"/>
        <v>113870.75265422123</v>
      </c>
      <c r="F696" s="173">
        <f t="shared" ca="1" si="20"/>
        <v>143106.12336289469</v>
      </c>
      <c r="G696" s="173">
        <f t="shared" ca="1" si="21"/>
        <v>46129.247345778771</v>
      </c>
    </row>
    <row r="697" spans="4:7" x14ac:dyDescent="0.25">
      <c r="D697" s="172">
        <v>694</v>
      </c>
      <c r="E697" s="173">
        <f t="shared" ca="1" si="20"/>
        <v>126139.77430310058</v>
      </c>
      <c r="F697" s="173">
        <f t="shared" ca="1" si="20"/>
        <v>101309.87626192803</v>
      </c>
      <c r="G697" s="173">
        <f t="shared" ca="1" si="21"/>
        <v>58690.123738071969</v>
      </c>
    </row>
    <row r="698" spans="4:7" x14ac:dyDescent="0.25">
      <c r="D698" s="172">
        <v>695</v>
      </c>
      <c r="E698" s="173">
        <f t="shared" ca="1" si="20"/>
        <v>127389.20834464421</v>
      </c>
      <c r="F698" s="173">
        <f t="shared" ca="1" si="20"/>
        <v>102944.52059164357</v>
      </c>
      <c r="G698" s="173">
        <f t="shared" ca="1" si="21"/>
        <v>57055.479408356434</v>
      </c>
    </row>
    <row r="699" spans="4:7" x14ac:dyDescent="0.25">
      <c r="D699" s="172">
        <v>696</v>
      </c>
      <c r="E699" s="173">
        <f t="shared" ca="1" si="20"/>
        <v>102404.33212728395</v>
      </c>
      <c r="F699" s="173">
        <f t="shared" ca="1" si="20"/>
        <v>115013.89482936838</v>
      </c>
      <c r="G699" s="173">
        <f t="shared" ca="1" si="21"/>
        <v>57595.667872716047</v>
      </c>
    </row>
    <row r="700" spans="4:7" x14ac:dyDescent="0.25">
      <c r="D700" s="172">
        <v>697</v>
      </c>
      <c r="E700" s="173">
        <f t="shared" ca="1" si="20"/>
        <v>103666.66317971591</v>
      </c>
      <c r="F700" s="173">
        <f t="shared" ca="1" si="20"/>
        <v>112997.29165550377</v>
      </c>
      <c r="G700" s="173">
        <f t="shared" ca="1" si="21"/>
        <v>56333.336820284094</v>
      </c>
    </row>
    <row r="701" spans="4:7" x14ac:dyDescent="0.25">
      <c r="D701" s="172">
        <v>698</v>
      </c>
      <c r="E701" s="173">
        <f t="shared" ca="1" si="20"/>
        <v>136277.13737143588</v>
      </c>
      <c r="F701" s="173">
        <f t="shared" ca="1" si="20"/>
        <v>132140.05767735859</v>
      </c>
      <c r="G701" s="173">
        <f t="shared" ca="1" si="21"/>
        <v>27859.942322641407</v>
      </c>
    </row>
    <row r="702" spans="4:7" x14ac:dyDescent="0.25">
      <c r="D702" s="172">
        <v>699</v>
      </c>
      <c r="E702" s="173">
        <f t="shared" ca="1" si="20"/>
        <v>120174.33395418082</v>
      </c>
      <c r="F702" s="173">
        <f t="shared" ca="1" si="20"/>
        <v>114071.61009986962</v>
      </c>
      <c r="G702" s="173">
        <f t="shared" ca="1" si="21"/>
        <v>45928.38990013038</v>
      </c>
    </row>
    <row r="703" spans="4:7" x14ac:dyDescent="0.25">
      <c r="D703" s="172">
        <v>700</v>
      </c>
      <c r="E703" s="173">
        <f t="shared" ca="1" si="20"/>
        <v>110384.35467475912</v>
      </c>
      <c r="F703" s="173">
        <f t="shared" ca="1" si="20"/>
        <v>102535.00427803681</v>
      </c>
      <c r="G703" s="173">
        <f t="shared" ca="1" si="21"/>
        <v>57464.995721963191</v>
      </c>
    </row>
    <row r="704" spans="4:7" x14ac:dyDescent="0.25">
      <c r="D704" s="172">
        <v>701</v>
      </c>
      <c r="E704" s="173">
        <f t="shared" ca="1" si="20"/>
        <v>139092.14772907714</v>
      </c>
      <c r="F704" s="173">
        <f t="shared" ca="1" si="20"/>
        <v>132035.89773608858</v>
      </c>
      <c r="G704" s="173">
        <f t="shared" ca="1" si="21"/>
        <v>27964.102263911424</v>
      </c>
    </row>
    <row r="705" spans="4:7" x14ac:dyDescent="0.25">
      <c r="D705" s="172">
        <v>702</v>
      </c>
      <c r="E705" s="173">
        <f t="shared" ca="1" si="20"/>
        <v>147949.71691949823</v>
      </c>
      <c r="F705" s="173">
        <f t="shared" ca="1" si="20"/>
        <v>119995.25336200911</v>
      </c>
      <c r="G705" s="173">
        <f t="shared" ca="1" si="21"/>
        <v>40004.746637990887</v>
      </c>
    </row>
    <row r="706" spans="4:7" x14ac:dyDescent="0.25">
      <c r="D706" s="172">
        <v>703</v>
      </c>
      <c r="E706" s="173">
        <f t="shared" ca="1" si="20"/>
        <v>107395.64873341737</v>
      </c>
      <c r="F706" s="173">
        <f t="shared" ca="1" si="20"/>
        <v>111875.18938353375</v>
      </c>
      <c r="G706" s="173">
        <f t="shared" ca="1" si="21"/>
        <v>52604.351266582627</v>
      </c>
    </row>
    <row r="707" spans="4:7" x14ac:dyDescent="0.25">
      <c r="D707" s="172">
        <v>704</v>
      </c>
      <c r="E707" s="173">
        <f t="shared" ca="1" si="20"/>
        <v>114563.66631890768</v>
      </c>
      <c r="F707" s="173">
        <f t="shared" ca="1" si="20"/>
        <v>138813.87590309302</v>
      </c>
      <c r="G707" s="173">
        <f t="shared" ca="1" si="21"/>
        <v>45436.333681092321</v>
      </c>
    </row>
    <row r="708" spans="4:7" x14ac:dyDescent="0.25">
      <c r="D708" s="172">
        <v>705</v>
      </c>
      <c r="E708" s="173">
        <f t="shared" ca="1" si="20"/>
        <v>144541.07141125225</v>
      </c>
      <c r="F708" s="173">
        <f t="shared" ca="1" si="20"/>
        <v>128615.03903028026</v>
      </c>
      <c r="G708" s="173">
        <f t="shared" ca="1" si="21"/>
        <v>31384.960969719745</v>
      </c>
    </row>
    <row r="709" spans="4:7" x14ac:dyDescent="0.25">
      <c r="D709" s="172">
        <v>706</v>
      </c>
      <c r="E709" s="173">
        <f t="shared" ref="E709:F772" ca="1" si="22">$B$3+($B$4-$B$3)*RAND()</f>
        <v>117131.19070702602</v>
      </c>
      <c r="F709" s="173">
        <f t="shared" ca="1" si="22"/>
        <v>120662.11342314398</v>
      </c>
      <c r="G709" s="173">
        <f t="shared" ref="G709:G772" ca="1" si="23">$B$5-MIN(E709:F709)</f>
        <v>42868.80929297398</v>
      </c>
    </row>
    <row r="710" spans="4:7" x14ac:dyDescent="0.25">
      <c r="D710" s="172">
        <v>707</v>
      </c>
      <c r="E710" s="173">
        <f t="shared" ca="1" si="22"/>
        <v>145807.69322331226</v>
      </c>
      <c r="F710" s="173">
        <f t="shared" ca="1" si="22"/>
        <v>118045.78108258476</v>
      </c>
      <c r="G710" s="173">
        <f t="shared" ca="1" si="23"/>
        <v>41954.218917415245</v>
      </c>
    </row>
    <row r="711" spans="4:7" x14ac:dyDescent="0.25">
      <c r="D711" s="172">
        <v>708</v>
      </c>
      <c r="E711" s="173">
        <f t="shared" ca="1" si="22"/>
        <v>125600.78547831457</v>
      </c>
      <c r="F711" s="173">
        <f t="shared" ca="1" si="22"/>
        <v>113168.24050816739</v>
      </c>
      <c r="G711" s="173">
        <f t="shared" ca="1" si="23"/>
        <v>46831.759491832607</v>
      </c>
    </row>
    <row r="712" spans="4:7" x14ac:dyDescent="0.25">
      <c r="D712" s="172">
        <v>709</v>
      </c>
      <c r="E712" s="173">
        <f t="shared" ca="1" si="22"/>
        <v>147195.78202349111</v>
      </c>
      <c r="F712" s="173">
        <f t="shared" ca="1" si="22"/>
        <v>141425.32690788715</v>
      </c>
      <c r="G712" s="173">
        <f t="shared" ca="1" si="23"/>
        <v>18574.673092112847</v>
      </c>
    </row>
    <row r="713" spans="4:7" x14ac:dyDescent="0.25">
      <c r="D713" s="172">
        <v>710</v>
      </c>
      <c r="E713" s="173">
        <f t="shared" ca="1" si="22"/>
        <v>110168.49582802932</v>
      </c>
      <c r="F713" s="173">
        <f t="shared" ca="1" si="22"/>
        <v>145297.16737464978</v>
      </c>
      <c r="G713" s="173">
        <f t="shared" ca="1" si="23"/>
        <v>49831.504171970679</v>
      </c>
    </row>
    <row r="714" spans="4:7" x14ac:dyDescent="0.25">
      <c r="D714" s="172">
        <v>711</v>
      </c>
      <c r="E714" s="173">
        <f t="shared" ca="1" si="22"/>
        <v>121936.94223322932</v>
      </c>
      <c r="F714" s="173">
        <f t="shared" ca="1" si="22"/>
        <v>132877.67790952511</v>
      </c>
      <c r="G714" s="173">
        <f t="shared" ca="1" si="23"/>
        <v>38063.057766770682</v>
      </c>
    </row>
    <row r="715" spans="4:7" x14ac:dyDescent="0.25">
      <c r="D715" s="172">
        <v>712</v>
      </c>
      <c r="E715" s="173">
        <f t="shared" ca="1" si="22"/>
        <v>135870.12347575891</v>
      </c>
      <c r="F715" s="173">
        <f t="shared" ca="1" si="22"/>
        <v>146741.3182535969</v>
      </c>
      <c r="G715" s="173">
        <f t="shared" ca="1" si="23"/>
        <v>24129.876524241088</v>
      </c>
    </row>
    <row r="716" spans="4:7" x14ac:dyDescent="0.25">
      <c r="D716" s="172">
        <v>713</v>
      </c>
      <c r="E716" s="173">
        <f t="shared" ca="1" si="22"/>
        <v>125249.50889823204</v>
      </c>
      <c r="F716" s="173">
        <f t="shared" ca="1" si="22"/>
        <v>104443.97736237927</v>
      </c>
      <c r="G716" s="173">
        <f t="shared" ca="1" si="23"/>
        <v>55556.022637620728</v>
      </c>
    </row>
    <row r="717" spans="4:7" x14ac:dyDescent="0.25">
      <c r="D717" s="172">
        <v>714</v>
      </c>
      <c r="E717" s="173">
        <f t="shared" ca="1" si="22"/>
        <v>127447.67986751413</v>
      </c>
      <c r="F717" s="173">
        <f t="shared" ca="1" si="22"/>
        <v>105397.60048964602</v>
      </c>
      <c r="G717" s="173">
        <f t="shared" ca="1" si="23"/>
        <v>54602.399510353978</v>
      </c>
    </row>
    <row r="718" spans="4:7" x14ac:dyDescent="0.25">
      <c r="D718" s="172">
        <v>715</v>
      </c>
      <c r="E718" s="173">
        <f t="shared" ca="1" si="22"/>
        <v>139016.78149668453</v>
      </c>
      <c r="F718" s="173">
        <f t="shared" ca="1" si="22"/>
        <v>106931.42175300694</v>
      </c>
      <c r="G718" s="173">
        <f t="shared" ca="1" si="23"/>
        <v>53068.578246993056</v>
      </c>
    </row>
    <row r="719" spans="4:7" x14ac:dyDescent="0.25">
      <c r="D719" s="172">
        <v>716</v>
      </c>
      <c r="E719" s="173">
        <f t="shared" ca="1" si="22"/>
        <v>133245.07462424133</v>
      </c>
      <c r="F719" s="173">
        <f t="shared" ca="1" si="22"/>
        <v>105040.49644407086</v>
      </c>
      <c r="G719" s="173">
        <f t="shared" ca="1" si="23"/>
        <v>54959.503555929143</v>
      </c>
    </row>
    <row r="720" spans="4:7" x14ac:dyDescent="0.25">
      <c r="D720" s="172">
        <v>717</v>
      </c>
      <c r="E720" s="173">
        <f t="shared" ca="1" si="22"/>
        <v>112717.3440742833</v>
      </c>
      <c r="F720" s="173">
        <f t="shared" ca="1" si="22"/>
        <v>138780.53986634285</v>
      </c>
      <c r="G720" s="173">
        <f t="shared" ca="1" si="23"/>
        <v>47282.655925716695</v>
      </c>
    </row>
    <row r="721" spans="4:7" x14ac:dyDescent="0.25">
      <c r="D721" s="172">
        <v>718</v>
      </c>
      <c r="E721" s="173">
        <f t="shared" ca="1" si="22"/>
        <v>133026.54852185855</v>
      </c>
      <c r="F721" s="173">
        <f t="shared" ca="1" si="22"/>
        <v>135605.45610955838</v>
      </c>
      <c r="G721" s="173">
        <f t="shared" ca="1" si="23"/>
        <v>26973.451478141447</v>
      </c>
    </row>
    <row r="722" spans="4:7" x14ac:dyDescent="0.25">
      <c r="D722" s="172">
        <v>719</v>
      </c>
      <c r="E722" s="173">
        <f t="shared" ca="1" si="22"/>
        <v>146337.52772545078</v>
      </c>
      <c r="F722" s="173">
        <f t="shared" ca="1" si="22"/>
        <v>118463.20674019156</v>
      </c>
      <c r="G722" s="173">
        <f t="shared" ca="1" si="23"/>
        <v>41536.793259808444</v>
      </c>
    </row>
    <row r="723" spans="4:7" x14ac:dyDescent="0.25">
      <c r="D723" s="172">
        <v>720</v>
      </c>
      <c r="E723" s="173">
        <f t="shared" ca="1" si="22"/>
        <v>124370.2360086088</v>
      </c>
      <c r="F723" s="173">
        <f t="shared" ca="1" si="22"/>
        <v>100397.6608119187</v>
      </c>
      <c r="G723" s="173">
        <f t="shared" ca="1" si="23"/>
        <v>59602.3391880813</v>
      </c>
    </row>
    <row r="724" spans="4:7" x14ac:dyDescent="0.25">
      <c r="D724" s="172">
        <v>721</v>
      </c>
      <c r="E724" s="173">
        <f t="shared" ca="1" si="22"/>
        <v>119653.5764943317</v>
      </c>
      <c r="F724" s="173">
        <f t="shared" ca="1" si="22"/>
        <v>143670.35042254857</v>
      </c>
      <c r="G724" s="173">
        <f t="shared" ca="1" si="23"/>
        <v>40346.423505668296</v>
      </c>
    </row>
    <row r="725" spans="4:7" x14ac:dyDescent="0.25">
      <c r="D725" s="172">
        <v>722</v>
      </c>
      <c r="E725" s="173">
        <f t="shared" ca="1" si="22"/>
        <v>133251.07171719259</v>
      </c>
      <c r="F725" s="173">
        <f t="shared" ca="1" si="22"/>
        <v>149720.73908034491</v>
      </c>
      <c r="G725" s="173">
        <f t="shared" ca="1" si="23"/>
        <v>26748.928282807407</v>
      </c>
    </row>
    <row r="726" spans="4:7" x14ac:dyDescent="0.25">
      <c r="D726" s="172">
        <v>723</v>
      </c>
      <c r="E726" s="173">
        <f t="shared" ca="1" si="22"/>
        <v>139666.94107831328</v>
      </c>
      <c r="F726" s="173">
        <f t="shared" ca="1" si="22"/>
        <v>109627.26873413367</v>
      </c>
      <c r="G726" s="173">
        <f t="shared" ca="1" si="23"/>
        <v>50372.731265866329</v>
      </c>
    </row>
    <row r="727" spans="4:7" x14ac:dyDescent="0.25">
      <c r="D727" s="172">
        <v>724</v>
      </c>
      <c r="E727" s="173">
        <f t="shared" ca="1" si="22"/>
        <v>147041.80229472427</v>
      </c>
      <c r="F727" s="173">
        <f t="shared" ca="1" si="22"/>
        <v>121323.97964122081</v>
      </c>
      <c r="G727" s="173">
        <f t="shared" ca="1" si="23"/>
        <v>38676.020358779191</v>
      </c>
    </row>
    <row r="728" spans="4:7" x14ac:dyDescent="0.25">
      <c r="D728" s="172">
        <v>725</v>
      </c>
      <c r="E728" s="173">
        <f t="shared" ca="1" si="22"/>
        <v>101769.46843837155</v>
      </c>
      <c r="F728" s="173">
        <f t="shared" ca="1" si="22"/>
        <v>109588.21676836578</v>
      </c>
      <c r="G728" s="173">
        <f t="shared" ca="1" si="23"/>
        <v>58230.53156162845</v>
      </c>
    </row>
    <row r="729" spans="4:7" x14ac:dyDescent="0.25">
      <c r="D729" s="172">
        <v>726</v>
      </c>
      <c r="E729" s="173">
        <f t="shared" ca="1" si="22"/>
        <v>100958.77613213698</v>
      </c>
      <c r="F729" s="173">
        <f t="shared" ca="1" si="22"/>
        <v>132491.60513983751</v>
      </c>
      <c r="G729" s="173">
        <f t="shared" ca="1" si="23"/>
        <v>59041.223867863024</v>
      </c>
    </row>
    <row r="730" spans="4:7" x14ac:dyDescent="0.25">
      <c r="D730" s="172">
        <v>727</v>
      </c>
      <c r="E730" s="173">
        <f t="shared" ca="1" si="22"/>
        <v>139693.34834100906</v>
      </c>
      <c r="F730" s="173">
        <f t="shared" ca="1" si="22"/>
        <v>143058.89209947758</v>
      </c>
      <c r="G730" s="173">
        <f t="shared" ca="1" si="23"/>
        <v>20306.651658990944</v>
      </c>
    </row>
    <row r="731" spans="4:7" x14ac:dyDescent="0.25">
      <c r="D731" s="172">
        <v>728</v>
      </c>
      <c r="E731" s="173">
        <f t="shared" ca="1" si="22"/>
        <v>135126.09503458065</v>
      </c>
      <c r="F731" s="173">
        <f t="shared" ca="1" si="22"/>
        <v>136407.28936309728</v>
      </c>
      <c r="G731" s="173">
        <f t="shared" ca="1" si="23"/>
        <v>24873.904965419351</v>
      </c>
    </row>
    <row r="732" spans="4:7" x14ac:dyDescent="0.25">
      <c r="D732" s="172">
        <v>729</v>
      </c>
      <c r="E732" s="173">
        <f t="shared" ca="1" si="22"/>
        <v>125722.99878916881</v>
      </c>
      <c r="F732" s="173">
        <f t="shared" ca="1" si="22"/>
        <v>105155.5008281113</v>
      </c>
      <c r="G732" s="173">
        <f t="shared" ca="1" si="23"/>
        <v>54844.499171888703</v>
      </c>
    </row>
    <row r="733" spans="4:7" x14ac:dyDescent="0.25">
      <c r="D733" s="172">
        <v>730</v>
      </c>
      <c r="E733" s="173">
        <f t="shared" ca="1" si="22"/>
        <v>134534.62714817014</v>
      </c>
      <c r="F733" s="173">
        <f t="shared" ca="1" si="22"/>
        <v>104901.13150327181</v>
      </c>
      <c r="G733" s="173">
        <f t="shared" ca="1" si="23"/>
        <v>55098.868496728188</v>
      </c>
    </row>
    <row r="734" spans="4:7" x14ac:dyDescent="0.25">
      <c r="D734" s="172">
        <v>731</v>
      </c>
      <c r="E734" s="173">
        <f t="shared" ca="1" si="22"/>
        <v>146927.00404029165</v>
      </c>
      <c r="F734" s="173">
        <f t="shared" ca="1" si="22"/>
        <v>131268.07432517965</v>
      </c>
      <c r="G734" s="173">
        <f t="shared" ca="1" si="23"/>
        <v>28731.925674820348</v>
      </c>
    </row>
    <row r="735" spans="4:7" x14ac:dyDescent="0.25">
      <c r="D735" s="172">
        <v>732</v>
      </c>
      <c r="E735" s="173">
        <f t="shared" ca="1" si="22"/>
        <v>145043.81982040533</v>
      </c>
      <c r="F735" s="173">
        <f t="shared" ca="1" si="22"/>
        <v>133205.64641939889</v>
      </c>
      <c r="G735" s="173">
        <f t="shared" ca="1" si="23"/>
        <v>26794.353580601106</v>
      </c>
    </row>
    <row r="736" spans="4:7" x14ac:dyDescent="0.25">
      <c r="D736" s="172">
        <v>733</v>
      </c>
      <c r="E736" s="173">
        <f t="shared" ca="1" si="22"/>
        <v>134058.50388445877</v>
      </c>
      <c r="F736" s="173">
        <f t="shared" ca="1" si="22"/>
        <v>144307.23848869337</v>
      </c>
      <c r="G736" s="173">
        <f t="shared" ca="1" si="23"/>
        <v>25941.496115541231</v>
      </c>
    </row>
    <row r="737" spans="4:7" x14ac:dyDescent="0.25">
      <c r="D737" s="172">
        <v>734</v>
      </c>
      <c r="E737" s="173">
        <f t="shared" ca="1" si="22"/>
        <v>132948.27200153566</v>
      </c>
      <c r="F737" s="173">
        <f t="shared" ca="1" si="22"/>
        <v>106600.71095856912</v>
      </c>
      <c r="G737" s="173">
        <f t="shared" ca="1" si="23"/>
        <v>53399.289041430879</v>
      </c>
    </row>
    <row r="738" spans="4:7" x14ac:dyDescent="0.25">
      <c r="D738" s="172">
        <v>735</v>
      </c>
      <c r="E738" s="173">
        <f t="shared" ca="1" si="22"/>
        <v>127821.90051446231</v>
      </c>
      <c r="F738" s="173">
        <f t="shared" ca="1" si="22"/>
        <v>124266.22516758626</v>
      </c>
      <c r="G738" s="173">
        <f t="shared" ca="1" si="23"/>
        <v>35733.774832413736</v>
      </c>
    </row>
    <row r="739" spans="4:7" x14ac:dyDescent="0.25">
      <c r="D739" s="172">
        <v>736</v>
      </c>
      <c r="E739" s="173">
        <f t="shared" ca="1" si="22"/>
        <v>145328.8246388151</v>
      </c>
      <c r="F739" s="173">
        <f t="shared" ca="1" si="22"/>
        <v>113434.09360459834</v>
      </c>
      <c r="G739" s="173">
        <f t="shared" ca="1" si="23"/>
        <v>46565.90639540166</v>
      </c>
    </row>
    <row r="740" spans="4:7" x14ac:dyDescent="0.25">
      <c r="D740" s="172">
        <v>737</v>
      </c>
      <c r="E740" s="173">
        <f t="shared" ca="1" si="22"/>
        <v>103391.48621872248</v>
      </c>
      <c r="F740" s="173">
        <f t="shared" ca="1" si="22"/>
        <v>139141.850824491</v>
      </c>
      <c r="G740" s="173">
        <f t="shared" ca="1" si="23"/>
        <v>56608.513781277521</v>
      </c>
    </row>
    <row r="741" spans="4:7" x14ac:dyDescent="0.25">
      <c r="D741" s="172">
        <v>738</v>
      </c>
      <c r="E741" s="173">
        <f t="shared" ca="1" si="22"/>
        <v>141017.62599273038</v>
      </c>
      <c r="F741" s="173">
        <f t="shared" ca="1" si="22"/>
        <v>101077.42529714579</v>
      </c>
      <c r="G741" s="173">
        <f t="shared" ca="1" si="23"/>
        <v>58922.57470285421</v>
      </c>
    </row>
    <row r="742" spans="4:7" x14ac:dyDescent="0.25">
      <c r="D742" s="172">
        <v>739</v>
      </c>
      <c r="E742" s="173">
        <f t="shared" ca="1" si="22"/>
        <v>118986.97318450968</v>
      </c>
      <c r="F742" s="173">
        <f t="shared" ca="1" si="22"/>
        <v>134665.38719617078</v>
      </c>
      <c r="G742" s="173">
        <f t="shared" ca="1" si="23"/>
        <v>41013.026815490317</v>
      </c>
    </row>
    <row r="743" spans="4:7" x14ac:dyDescent="0.25">
      <c r="D743" s="172">
        <v>740</v>
      </c>
      <c r="E743" s="173">
        <f t="shared" ca="1" si="22"/>
        <v>104343.81323006084</v>
      </c>
      <c r="F743" s="173">
        <f t="shared" ca="1" si="22"/>
        <v>108046.52325625313</v>
      </c>
      <c r="G743" s="173">
        <f t="shared" ca="1" si="23"/>
        <v>55656.186769939159</v>
      </c>
    </row>
    <row r="744" spans="4:7" x14ac:dyDescent="0.25">
      <c r="D744" s="172">
        <v>741</v>
      </c>
      <c r="E744" s="173">
        <f t="shared" ca="1" si="22"/>
        <v>105943.38688401942</v>
      </c>
      <c r="F744" s="173">
        <f t="shared" ca="1" si="22"/>
        <v>130404.44048780549</v>
      </c>
      <c r="G744" s="173">
        <f t="shared" ca="1" si="23"/>
        <v>54056.613115980581</v>
      </c>
    </row>
    <row r="745" spans="4:7" x14ac:dyDescent="0.25">
      <c r="D745" s="172">
        <v>742</v>
      </c>
      <c r="E745" s="173">
        <f t="shared" ca="1" si="22"/>
        <v>103859.04370620578</v>
      </c>
      <c r="F745" s="173">
        <f t="shared" ca="1" si="22"/>
        <v>101918.23870326152</v>
      </c>
      <c r="G745" s="173">
        <f t="shared" ca="1" si="23"/>
        <v>58081.761296738478</v>
      </c>
    </row>
    <row r="746" spans="4:7" x14ac:dyDescent="0.25">
      <c r="D746" s="172">
        <v>743</v>
      </c>
      <c r="E746" s="173">
        <f t="shared" ca="1" si="22"/>
        <v>109808.39877514275</v>
      </c>
      <c r="F746" s="173">
        <f t="shared" ca="1" si="22"/>
        <v>119061.46884977983</v>
      </c>
      <c r="G746" s="173">
        <f t="shared" ca="1" si="23"/>
        <v>50191.601224857252</v>
      </c>
    </row>
    <row r="747" spans="4:7" x14ac:dyDescent="0.25">
      <c r="D747" s="172">
        <v>744</v>
      </c>
      <c r="E747" s="173">
        <f t="shared" ca="1" si="22"/>
        <v>135072.59595141828</v>
      </c>
      <c r="F747" s="173">
        <f t="shared" ca="1" si="22"/>
        <v>136593.09127882577</v>
      </c>
      <c r="G747" s="173">
        <f t="shared" ca="1" si="23"/>
        <v>24927.404048581724</v>
      </c>
    </row>
    <row r="748" spans="4:7" x14ac:dyDescent="0.25">
      <c r="D748" s="172">
        <v>745</v>
      </c>
      <c r="E748" s="173">
        <f t="shared" ca="1" si="22"/>
        <v>149489.11113141698</v>
      </c>
      <c r="F748" s="173">
        <f t="shared" ca="1" si="22"/>
        <v>109373.05887572345</v>
      </c>
      <c r="G748" s="173">
        <f t="shared" ca="1" si="23"/>
        <v>50626.941124276549</v>
      </c>
    </row>
    <row r="749" spans="4:7" x14ac:dyDescent="0.25">
      <c r="D749" s="172">
        <v>746</v>
      </c>
      <c r="E749" s="173">
        <f t="shared" ca="1" si="22"/>
        <v>138883.5370208848</v>
      </c>
      <c r="F749" s="173">
        <f t="shared" ca="1" si="22"/>
        <v>108922.54822967926</v>
      </c>
      <c r="G749" s="173">
        <f t="shared" ca="1" si="23"/>
        <v>51077.451770320738</v>
      </c>
    </row>
    <row r="750" spans="4:7" x14ac:dyDescent="0.25">
      <c r="D750" s="172">
        <v>747</v>
      </c>
      <c r="E750" s="173">
        <f t="shared" ca="1" si="22"/>
        <v>109562.78894233107</v>
      </c>
      <c r="F750" s="173">
        <f t="shared" ca="1" si="22"/>
        <v>147880.0456265792</v>
      </c>
      <c r="G750" s="173">
        <f t="shared" ca="1" si="23"/>
        <v>50437.21105766893</v>
      </c>
    </row>
    <row r="751" spans="4:7" x14ac:dyDescent="0.25">
      <c r="D751" s="172">
        <v>748</v>
      </c>
      <c r="E751" s="173">
        <f t="shared" ca="1" si="22"/>
        <v>107829.89964481977</v>
      </c>
      <c r="F751" s="173">
        <f t="shared" ca="1" si="22"/>
        <v>128737.58573537528</v>
      </c>
      <c r="G751" s="173">
        <f t="shared" ca="1" si="23"/>
        <v>52170.100355180228</v>
      </c>
    </row>
    <row r="752" spans="4:7" x14ac:dyDescent="0.25">
      <c r="D752" s="172">
        <v>749</v>
      </c>
      <c r="E752" s="173">
        <f t="shared" ca="1" si="22"/>
        <v>133307.34450280192</v>
      </c>
      <c r="F752" s="173">
        <f t="shared" ca="1" si="22"/>
        <v>104335.13747162119</v>
      </c>
      <c r="G752" s="173">
        <f t="shared" ca="1" si="23"/>
        <v>55664.862528378813</v>
      </c>
    </row>
    <row r="753" spans="4:7" x14ac:dyDescent="0.25">
      <c r="D753" s="172">
        <v>750</v>
      </c>
      <c r="E753" s="173">
        <f t="shared" ca="1" si="22"/>
        <v>124124.29988281237</v>
      </c>
      <c r="F753" s="173">
        <f t="shared" ca="1" si="22"/>
        <v>103968.30160081659</v>
      </c>
      <c r="G753" s="173">
        <f t="shared" ca="1" si="23"/>
        <v>56031.698399183413</v>
      </c>
    </row>
    <row r="754" spans="4:7" x14ac:dyDescent="0.25">
      <c r="D754" s="172">
        <v>751</v>
      </c>
      <c r="E754" s="173">
        <f t="shared" ca="1" si="22"/>
        <v>120303.60618114605</v>
      </c>
      <c r="F754" s="173">
        <f t="shared" ca="1" si="22"/>
        <v>116712.85400724954</v>
      </c>
      <c r="G754" s="173">
        <f t="shared" ca="1" si="23"/>
        <v>43287.145992750462</v>
      </c>
    </row>
    <row r="755" spans="4:7" x14ac:dyDescent="0.25">
      <c r="D755" s="172">
        <v>752</v>
      </c>
      <c r="E755" s="173">
        <f t="shared" ca="1" si="22"/>
        <v>124280.81003335162</v>
      </c>
      <c r="F755" s="173">
        <f t="shared" ca="1" si="22"/>
        <v>116054.69508247315</v>
      </c>
      <c r="G755" s="173">
        <f t="shared" ca="1" si="23"/>
        <v>43945.304917526853</v>
      </c>
    </row>
    <row r="756" spans="4:7" x14ac:dyDescent="0.25">
      <c r="D756" s="172">
        <v>753</v>
      </c>
      <c r="E756" s="173">
        <f t="shared" ca="1" si="22"/>
        <v>129533.31110958694</v>
      </c>
      <c r="F756" s="173">
        <f t="shared" ca="1" si="22"/>
        <v>121683.87266592795</v>
      </c>
      <c r="G756" s="173">
        <f t="shared" ca="1" si="23"/>
        <v>38316.127334072051</v>
      </c>
    </row>
    <row r="757" spans="4:7" x14ac:dyDescent="0.25">
      <c r="D757" s="172">
        <v>754</v>
      </c>
      <c r="E757" s="173">
        <f t="shared" ca="1" si="22"/>
        <v>138991.42444673454</v>
      </c>
      <c r="F757" s="173">
        <f t="shared" ca="1" si="22"/>
        <v>128056.83758445026</v>
      </c>
      <c r="G757" s="173">
        <f t="shared" ca="1" si="23"/>
        <v>31943.162415549741</v>
      </c>
    </row>
    <row r="758" spans="4:7" x14ac:dyDescent="0.25">
      <c r="D758" s="172">
        <v>755</v>
      </c>
      <c r="E758" s="173">
        <f t="shared" ca="1" si="22"/>
        <v>141320.25301288872</v>
      </c>
      <c r="F758" s="173">
        <f t="shared" ca="1" si="22"/>
        <v>135696.72188565787</v>
      </c>
      <c r="G758" s="173">
        <f t="shared" ca="1" si="23"/>
        <v>24303.278114342131</v>
      </c>
    </row>
    <row r="759" spans="4:7" x14ac:dyDescent="0.25">
      <c r="D759" s="172">
        <v>756</v>
      </c>
      <c r="E759" s="173">
        <f t="shared" ca="1" si="22"/>
        <v>107285.87823276117</v>
      </c>
      <c r="F759" s="173">
        <f t="shared" ca="1" si="22"/>
        <v>138600.4566924703</v>
      </c>
      <c r="G759" s="173">
        <f t="shared" ca="1" si="23"/>
        <v>52714.12176723883</v>
      </c>
    </row>
    <row r="760" spans="4:7" x14ac:dyDescent="0.25">
      <c r="D760" s="172">
        <v>757</v>
      </c>
      <c r="E760" s="173">
        <f t="shared" ca="1" si="22"/>
        <v>147819.95448438695</v>
      </c>
      <c r="F760" s="173">
        <f t="shared" ca="1" si="22"/>
        <v>121984.50924637722</v>
      </c>
      <c r="G760" s="173">
        <f t="shared" ca="1" si="23"/>
        <v>38015.490753622784</v>
      </c>
    </row>
    <row r="761" spans="4:7" x14ac:dyDescent="0.25">
      <c r="D761" s="172">
        <v>758</v>
      </c>
      <c r="E761" s="173">
        <f t="shared" ca="1" si="22"/>
        <v>100331.98801121068</v>
      </c>
      <c r="F761" s="173">
        <f t="shared" ca="1" si="22"/>
        <v>141390.88232702957</v>
      </c>
      <c r="G761" s="173">
        <f t="shared" ca="1" si="23"/>
        <v>59668.011988789323</v>
      </c>
    </row>
    <row r="762" spans="4:7" x14ac:dyDescent="0.25">
      <c r="D762" s="172">
        <v>759</v>
      </c>
      <c r="E762" s="173">
        <f t="shared" ca="1" si="22"/>
        <v>140264.25594696827</v>
      </c>
      <c r="F762" s="173">
        <f t="shared" ca="1" si="22"/>
        <v>100906.66330654713</v>
      </c>
      <c r="G762" s="173">
        <f t="shared" ca="1" si="23"/>
        <v>59093.336693452875</v>
      </c>
    </row>
    <row r="763" spans="4:7" x14ac:dyDescent="0.25">
      <c r="D763" s="172">
        <v>760</v>
      </c>
      <c r="E763" s="173">
        <f t="shared" ca="1" si="22"/>
        <v>127070.40330459575</v>
      </c>
      <c r="F763" s="173">
        <f t="shared" ca="1" si="22"/>
        <v>129954.86955157512</v>
      </c>
      <c r="G763" s="173">
        <f t="shared" ca="1" si="23"/>
        <v>32929.596695404252</v>
      </c>
    </row>
    <row r="764" spans="4:7" x14ac:dyDescent="0.25">
      <c r="D764" s="172">
        <v>761</v>
      </c>
      <c r="E764" s="173">
        <f t="shared" ca="1" si="22"/>
        <v>134432.51486132629</v>
      </c>
      <c r="F764" s="173">
        <f t="shared" ca="1" si="22"/>
        <v>141005.98035606381</v>
      </c>
      <c r="G764" s="173">
        <f t="shared" ca="1" si="23"/>
        <v>25567.485138673714</v>
      </c>
    </row>
    <row r="765" spans="4:7" x14ac:dyDescent="0.25">
      <c r="D765" s="172">
        <v>762</v>
      </c>
      <c r="E765" s="173">
        <f t="shared" ca="1" si="22"/>
        <v>136953.87803240848</v>
      </c>
      <c r="F765" s="173">
        <f t="shared" ca="1" si="22"/>
        <v>123273.06474551046</v>
      </c>
      <c r="G765" s="173">
        <f t="shared" ca="1" si="23"/>
        <v>36726.935254489537</v>
      </c>
    </row>
    <row r="766" spans="4:7" x14ac:dyDescent="0.25">
      <c r="D766" s="172">
        <v>763</v>
      </c>
      <c r="E766" s="173">
        <f t="shared" ca="1" si="22"/>
        <v>148812.67495034792</v>
      </c>
      <c r="F766" s="173">
        <f t="shared" ca="1" si="22"/>
        <v>131811.99559891564</v>
      </c>
      <c r="G766" s="173">
        <f t="shared" ca="1" si="23"/>
        <v>28188.004401084356</v>
      </c>
    </row>
    <row r="767" spans="4:7" x14ac:dyDescent="0.25">
      <c r="D767" s="172">
        <v>764</v>
      </c>
      <c r="E767" s="173">
        <f t="shared" ca="1" si="22"/>
        <v>124482.44039407559</v>
      </c>
      <c r="F767" s="173">
        <f t="shared" ca="1" si="22"/>
        <v>105483.65000469383</v>
      </c>
      <c r="G767" s="173">
        <f t="shared" ca="1" si="23"/>
        <v>54516.349995306169</v>
      </c>
    </row>
    <row r="768" spans="4:7" x14ac:dyDescent="0.25">
      <c r="D768" s="172">
        <v>765</v>
      </c>
      <c r="E768" s="173">
        <f t="shared" ca="1" si="22"/>
        <v>135908.5242909115</v>
      </c>
      <c r="F768" s="173">
        <f t="shared" ca="1" si="22"/>
        <v>116782.36894408699</v>
      </c>
      <c r="G768" s="173">
        <f t="shared" ca="1" si="23"/>
        <v>43217.631055913007</v>
      </c>
    </row>
    <row r="769" spans="4:7" x14ac:dyDescent="0.25">
      <c r="D769" s="172">
        <v>766</v>
      </c>
      <c r="E769" s="173">
        <f t="shared" ca="1" si="22"/>
        <v>113618.24046814963</v>
      </c>
      <c r="F769" s="173">
        <f t="shared" ca="1" si="22"/>
        <v>145027.56688527661</v>
      </c>
      <c r="G769" s="173">
        <f t="shared" ca="1" si="23"/>
        <v>46381.759531850374</v>
      </c>
    </row>
    <row r="770" spans="4:7" x14ac:dyDescent="0.25">
      <c r="D770" s="172">
        <v>767</v>
      </c>
      <c r="E770" s="173">
        <f t="shared" ca="1" si="22"/>
        <v>120488.30248065171</v>
      </c>
      <c r="F770" s="173">
        <f t="shared" ca="1" si="22"/>
        <v>148391.84521003903</v>
      </c>
      <c r="G770" s="173">
        <f t="shared" ca="1" si="23"/>
        <v>39511.697519348294</v>
      </c>
    </row>
    <row r="771" spans="4:7" x14ac:dyDescent="0.25">
      <c r="D771" s="172">
        <v>768</v>
      </c>
      <c r="E771" s="173">
        <f t="shared" ca="1" si="22"/>
        <v>128316.85681706986</v>
      </c>
      <c r="F771" s="173">
        <f t="shared" ca="1" si="22"/>
        <v>102713.79315184937</v>
      </c>
      <c r="G771" s="173">
        <f t="shared" ca="1" si="23"/>
        <v>57286.206848150629</v>
      </c>
    </row>
    <row r="772" spans="4:7" x14ac:dyDescent="0.25">
      <c r="D772" s="172">
        <v>769</v>
      </c>
      <c r="E772" s="173">
        <f t="shared" ca="1" si="22"/>
        <v>126504.92010296576</v>
      </c>
      <c r="F772" s="173">
        <f t="shared" ca="1" si="22"/>
        <v>101345.44634259855</v>
      </c>
      <c r="G772" s="173">
        <f t="shared" ca="1" si="23"/>
        <v>58654.553657401455</v>
      </c>
    </row>
    <row r="773" spans="4:7" x14ac:dyDescent="0.25">
      <c r="D773" s="172">
        <v>770</v>
      </c>
      <c r="E773" s="173">
        <f t="shared" ref="E773:F836" ca="1" si="24">$B$3+($B$4-$B$3)*RAND()</f>
        <v>148528.24237647059</v>
      </c>
      <c r="F773" s="173">
        <f t="shared" ca="1" si="24"/>
        <v>116328.31220279857</v>
      </c>
      <c r="G773" s="173">
        <f t="shared" ref="G773:G836" ca="1" si="25">$B$5-MIN(E773:F773)</f>
        <v>43671.687797201434</v>
      </c>
    </row>
    <row r="774" spans="4:7" x14ac:dyDescent="0.25">
      <c r="D774" s="172">
        <v>771</v>
      </c>
      <c r="E774" s="173">
        <f t="shared" ca="1" si="24"/>
        <v>146790.05837332341</v>
      </c>
      <c r="F774" s="173">
        <f t="shared" ca="1" si="24"/>
        <v>104409.35871916791</v>
      </c>
      <c r="G774" s="173">
        <f t="shared" ca="1" si="25"/>
        <v>55590.641280832089</v>
      </c>
    </row>
    <row r="775" spans="4:7" x14ac:dyDescent="0.25">
      <c r="D775" s="172">
        <v>772</v>
      </c>
      <c r="E775" s="173">
        <f t="shared" ca="1" si="24"/>
        <v>130710.31479021926</v>
      </c>
      <c r="F775" s="173">
        <f t="shared" ca="1" si="24"/>
        <v>142113.60801445271</v>
      </c>
      <c r="G775" s="173">
        <f t="shared" ca="1" si="25"/>
        <v>29289.685209780742</v>
      </c>
    </row>
    <row r="776" spans="4:7" x14ac:dyDescent="0.25">
      <c r="D776" s="172">
        <v>773</v>
      </c>
      <c r="E776" s="173">
        <f t="shared" ca="1" si="24"/>
        <v>124183.26783258068</v>
      </c>
      <c r="F776" s="173">
        <f t="shared" ca="1" si="24"/>
        <v>101787.49124378733</v>
      </c>
      <c r="G776" s="173">
        <f t="shared" ca="1" si="25"/>
        <v>58212.508756212672</v>
      </c>
    </row>
    <row r="777" spans="4:7" x14ac:dyDescent="0.25">
      <c r="D777" s="172">
        <v>774</v>
      </c>
      <c r="E777" s="173">
        <f t="shared" ca="1" si="24"/>
        <v>129481.69644852282</v>
      </c>
      <c r="F777" s="173">
        <f t="shared" ca="1" si="24"/>
        <v>137358.38997394306</v>
      </c>
      <c r="G777" s="173">
        <f t="shared" ca="1" si="25"/>
        <v>30518.303551477176</v>
      </c>
    </row>
    <row r="778" spans="4:7" x14ac:dyDescent="0.25">
      <c r="D778" s="172">
        <v>775</v>
      </c>
      <c r="E778" s="173">
        <f t="shared" ca="1" si="24"/>
        <v>109697.13009608028</v>
      </c>
      <c r="F778" s="173">
        <f t="shared" ca="1" si="24"/>
        <v>140437.94987696595</v>
      </c>
      <c r="G778" s="173">
        <f t="shared" ca="1" si="25"/>
        <v>50302.869903919724</v>
      </c>
    </row>
    <row r="779" spans="4:7" x14ac:dyDescent="0.25">
      <c r="D779" s="172">
        <v>776</v>
      </c>
      <c r="E779" s="173">
        <f t="shared" ca="1" si="24"/>
        <v>148011.12355536377</v>
      </c>
      <c r="F779" s="173">
        <f t="shared" ca="1" si="24"/>
        <v>134022.13411437316</v>
      </c>
      <c r="G779" s="173">
        <f t="shared" ca="1" si="25"/>
        <v>25977.865885626845</v>
      </c>
    </row>
    <row r="780" spans="4:7" x14ac:dyDescent="0.25">
      <c r="D780" s="172">
        <v>777</v>
      </c>
      <c r="E780" s="173">
        <f t="shared" ca="1" si="24"/>
        <v>104833.89642716378</v>
      </c>
      <c r="F780" s="173">
        <f t="shared" ca="1" si="24"/>
        <v>114717.61252772112</v>
      </c>
      <c r="G780" s="173">
        <f t="shared" ca="1" si="25"/>
        <v>55166.103572836219</v>
      </c>
    </row>
    <row r="781" spans="4:7" x14ac:dyDescent="0.25">
      <c r="D781" s="172">
        <v>778</v>
      </c>
      <c r="E781" s="173">
        <f t="shared" ca="1" si="24"/>
        <v>104987.49470893021</v>
      </c>
      <c r="F781" s="173">
        <f t="shared" ca="1" si="24"/>
        <v>109748.32323464972</v>
      </c>
      <c r="G781" s="173">
        <f t="shared" ca="1" si="25"/>
        <v>55012.505291069785</v>
      </c>
    </row>
    <row r="782" spans="4:7" x14ac:dyDescent="0.25">
      <c r="D782" s="172">
        <v>779</v>
      </c>
      <c r="E782" s="173">
        <f t="shared" ca="1" si="24"/>
        <v>136879.80869027265</v>
      </c>
      <c r="F782" s="173">
        <f t="shared" ca="1" si="24"/>
        <v>117870.27043794707</v>
      </c>
      <c r="G782" s="173">
        <f t="shared" ca="1" si="25"/>
        <v>42129.729562052933</v>
      </c>
    </row>
    <row r="783" spans="4:7" x14ac:dyDescent="0.25">
      <c r="D783" s="172">
        <v>780</v>
      </c>
      <c r="E783" s="173">
        <f t="shared" ca="1" si="24"/>
        <v>105624.00763708154</v>
      </c>
      <c r="F783" s="173">
        <f t="shared" ca="1" si="24"/>
        <v>121022.08493125635</v>
      </c>
      <c r="G783" s="173">
        <f t="shared" ca="1" si="25"/>
        <v>54375.992362918463</v>
      </c>
    </row>
    <row r="784" spans="4:7" x14ac:dyDescent="0.25">
      <c r="D784" s="172">
        <v>781</v>
      </c>
      <c r="E784" s="173">
        <f t="shared" ca="1" si="24"/>
        <v>107200.75060190854</v>
      </c>
      <c r="F784" s="173">
        <f t="shared" ca="1" si="24"/>
        <v>128591.59162445139</v>
      </c>
      <c r="G784" s="173">
        <f t="shared" ca="1" si="25"/>
        <v>52799.249398091459</v>
      </c>
    </row>
    <row r="785" spans="4:7" x14ac:dyDescent="0.25">
      <c r="D785" s="172">
        <v>782</v>
      </c>
      <c r="E785" s="173">
        <f t="shared" ca="1" si="24"/>
        <v>107531.47750352054</v>
      </c>
      <c r="F785" s="173">
        <f t="shared" ca="1" si="24"/>
        <v>139594.72642864208</v>
      </c>
      <c r="G785" s="173">
        <f t="shared" ca="1" si="25"/>
        <v>52468.522496479462</v>
      </c>
    </row>
    <row r="786" spans="4:7" x14ac:dyDescent="0.25">
      <c r="D786" s="172">
        <v>783</v>
      </c>
      <c r="E786" s="173">
        <f t="shared" ca="1" si="24"/>
        <v>139449.03963713531</v>
      </c>
      <c r="F786" s="173">
        <f t="shared" ca="1" si="24"/>
        <v>100429.0637033672</v>
      </c>
      <c r="G786" s="173">
        <f t="shared" ca="1" si="25"/>
        <v>59570.936296632804</v>
      </c>
    </row>
    <row r="787" spans="4:7" x14ac:dyDescent="0.25">
      <c r="D787" s="172">
        <v>784</v>
      </c>
      <c r="E787" s="173">
        <f t="shared" ca="1" si="24"/>
        <v>102737.41697951427</v>
      </c>
      <c r="F787" s="173">
        <f t="shared" ca="1" si="24"/>
        <v>100101.02890614483</v>
      </c>
      <c r="G787" s="173">
        <f t="shared" ca="1" si="25"/>
        <v>59898.971093855173</v>
      </c>
    </row>
    <row r="788" spans="4:7" x14ac:dyDescent="0.25">
      <c r="D788" s="172">
        <v>785</v>
      </c>
      <c r="E788" s="173">
        <f t="shared" ca="1" si="24"/>
        <v>126006.29554332627</v>
      </c>
      <c r="F788" s="173">
        <f t="shared" ca="1" si="24"/>
        <v>119934.18399115716</v>
      </c>
      <c r="G788" s="173">
        <f t="shared" ca="1" si="25"/>
        <v>40065.816008842841</v>
      </c>
    </row>
    <row r="789" spans="4:7" x14ac:dyDescent="0.25">
      <c r="D789" s="172">
        <v>786</v>
      </c>
      <c r="E789" s="173">
        <f t="shared" ca="1" si="24"/>
        <v>121541.63503043428</v>
      </c>
      <c r="F789" s="173">
        <f t="shared" ca="1" si="24"/>
        <v>104085.07019450409</v>
      </c>
      <c r="G789" s="173">
        <f t="shared" ca="1" si="25"/>
        <v>55914.929805495907</v>
      </c>
    </row>
    <row r="790" spans="4:7" x14ac:dyDescent="0.25">
      <c r="D790" s="172">
        <v>787</v>
      </c>
      <c r="E790" s="173">
        <f t="shared" ca="1" si="24"/>
        <v>139188.10262240094</v>
      </c>
      <c r="F790" s="173">
        <f t="shared" ca="1" si="24"/>
        <v>134965.80182898979</v>
      </c>
      <c r="G790" s="173">
        <f t="shared" ca="1" si="25"/>
        <v>25034.198171010212</v>
      </c>
    </row>
    <row r="791" spans="4:7" x14ac:dyDescent="0.25">
      <c r="D791" s="172">
        <v>788</v>
      </c>
      <c r="E791" s="173">
        <f t="shared" ca="1" si="24"/>
        <v>100277.24619807577</v>
      </c>
      <c r="F791" s="173">
        <f t="shared" ca="1" si="24"/>
        <v>121421.94099136692</v>
      </c>
      <c r="G791" s="173">
        <f t="shared" ca="1" si="25"/>
        <v>59722.753801924235</v>
      </c>
    </row>
    <row r="792" spans="4:7" x14ac:dyDescent="0.25">
      <c r="D792" s="172">
        <v>789</v>
      </c>
      <c r="E792" s="173">
        <f t="shared" ca="1" si="24"/>
        <v>132222.5619016031</v>
      </c>
      <c r="F792" s="173">
        <f t="shared" ca="1" si="24"/>
        <v>106094.87133132432</v>
      </c>
      <c r="G792" s="173">
        <f t="shared" ca="1" si="25"/>
        <v>53905.128668675679</v>
      </c>
    </row>
    <row r="793" spans="4:7" x14ac:dyDescent="0.25">
      <c r="D793" s="172">
        <v>790</v>
      </c>
      <c r="E793" s="173">
        <f t="shared" ca="1" si="24"/>
        <v>149242.31753880286</v>
      </c>
      <c r="F793" s="173">
        <f t="shared" ca="1" si="24"/>
        <v>138848.54347030332</v>
      </c>
      <c r="G793" s="173">
        <f t="shared" ca="1" si="25"/>
        <v>21151.456529696676</v>
      </c>
    </row>
    <row r="794" spans="4:7" x14ac:dyDescent="0.25">
      <c r="D794" s="172">
        <v>791</v>
      </c>
      <c r="E794" s="173">
        <f t="shared" ca="1" si="24"/>
        <v>127943.5087673479</v>
      </c>
      <c r="F794" s="173">
        <f t="shared" ca="1" si="24"/>
        <v>119194.01138301803</v>
      </c>
      <c r="G794" s="173">
        <f t="shared" ca="1" si="25"/>
        <v>40805.988616981966</v>
      </c>
    </row>
    <row r="795" spans="4:7" x14ac:dyDescent="0.25">
      <c r="D795" s="172">
        <v>792</v>
      </c>
      <c r="E795" s="173">
        <f t="shared" ca="1" si="24"/>
        <v>143501.47827354114</v>
      </c>
      <c r="F795" s="173">
        <f t="shared" ca="1" si="24"/>
        <v>146053.25433574163</v>
      </c>
      <c r="G795" s="173">
        <f t="shared" ca="1" si="25"/>
        <v>16498.521726458857</v>
      </c>
    </row>
    <row r="796" spans="4:7" x14ac:dyDescent="0.25">
      <c r="D796" s="172">
        <v>793</v>
      </c>
      <c r="E796" s="173">
        <f t="shared" ca="1" si="24"/>
        <v>142882.05474310619</v>
      </c>
      <c r="F796" s="173">
        <f t="shared" ca="1" si="24"/>
        <v>109719.38868086085</v>
      </c>
      <c r="G796" s="173">
        <f t="shared" ca="1" si="25"/>
        <v>50280.611319139149</v>
      </c>
    </row>
    <row r="797" spans="4:7" x14ac:dyDescent="0.25">
      <c r="D797" s="172">
        <v>794</v>
      </c>
      <c r="E797" s="173">
        <f t="shared" ca="1" si="24"/>
        <v>121830.58016768472</v>
      </c>
      <c r="F797" s="173">
        <f t="shared" ca="1" si="24"/>
        <v>115237.55320614862</v>
      </c>
      <c r="G797" s="173">
        <f t="shared" ca="1" si="25"/>
        <v>44762.446793851384</v>
      </c>
    </row>
    <row r="798" spans="4:7" x14ac:dyDescent="0.25">
      <c r="D798" s="172">
        <v>795</v>
      </c>
      <c r="E798" s="173">
        <f t="shared" ca="1" si="24"/>
        <v>118578.78471856366</v>
      </c>
      <c r="F798" s="173">
        <f t="shared" ca="1" si="24"/>
        <v>120601.89291462976</v>
      </c>
      <c r="G798" s="173">
        <f t="shared" ca="1" si="25"/>
        <v>41421.215281436336</v>
      </c>
    </row>
    <row r="799" spans="4:7" x14ac:dyDescent="0.25">
      <c r="D799" s="172">
        <v>796</v>
      </c>
      <c r="E799" s="173">
        <f t="shared" ca="1" si="24"/>
        <v>122394.97742826778</v>
      </c>
      <c r="F799" s="173">
        <f t="shared" ca="1" si="24"/>
        <v>129333.10213119347</v>
      </c>
      <c r="G799" s="173">
        <f t="shared" ca="1" si="25"/>
        <v>37605.022571732217</v>
      </c>
    </row>
    <row r="800" spans="4:7" x14ac:dyDescent="0.25">
      <c r="D800" s="172">
        <v>797</v>
      </c>
      <c r="E800" s="173">
        <f t="shared" ca="1" si="24"/>
        <v>117373.35357405679</v>
      </c>
      <c r="F800" s="173">
        <f t="shared" ca="1" si="24"/>
        <v>114840.08999921601</v>
      </c>
      <c r="G800" s="173">
        <f t="shared" ca="1" si="25"/>
        <v>45159.910000783988</v>
      </c>
    </row>
    <row r="801" spans="4:7" x14ac:dyDescent="0.25">
      <c r="D801" s="172">
        <v>798</v>
      </c>
      <c r="E801" s="173">
        <f t="shared" ca="1" si="24"/>
        <v>116699.54292519484</v>
      </c>
      <c r="F801" s="173">
        <f t="shared" ca="1" si="24"/>
        <v>104911.34185717227</v>
      </c>
      <c r="G801" s="173">
        <f t="shared" ca="1" si="25"/>
        <v>55088.658142827728</v>
      </c>
    </row>
    <row r="802" spans="4:7" x14ac:dyDescent="0.25">
      <c r="D802" s="172">
        <v>799</v>
      </c>
      <c r="E802" s="173">
        <f t="shared" ca="1" si="24"/>
        <v>121620.09822406703</v>
      </c>
      <c r="F802" s="173">
        <f t="shared" ca="1" si="24"/>
        <v>129328.04271510078</v>
      </c>
      <c r="G802" s="173">
        <f t="shared" ca="1" si="25"/>
        <v>38379.901775932973</v>
      </c>
    </row>
    <row r="803" spans="4:7" x14ac:dyDescent="0.25">
      <c r="D803" s="172">
        <v>800</v>
      </c>
      <c r="E803" s="173">
        <f t="shared" ca="1" si="24"/>
        <v>125175.92637217957</v>
      </c>
      <c r="F803" s="173">
        <f t="shared" ca="1" si="24"/>
        <v>134437.11035880161</v>
      </c>
      <c r="G803" s="173">
        <f t="shared" ca="1" si="25"/>
        <v>34824.073627820428</v>
      </c>
    </row>
    <row r="804" spans="4:7" x14ac:dyDescent="0.25">
      <c r="D804" s="172">
        <v>801</v>
      </c>
      <c r="E804" s="173">
        <f t="shared" ca="1" si="24"/>
        <v>130429.94527165045</v>
      </c>
      <c r="F804" s="173">
        <f t="shared" ca="1" si="24"/>
        <v>104745.92601597161</v>
      </c>
      <c r="G804" s="173">
        <f t="shared" ca="1" si="25"/>
        <v>55254.073984028393</v>
      </c>
    </row>
    <row r="805" spans="4:7" x14ac:dyDescent="0.25">
      <c r="D805" s="172">
        <v>802</v>
      </c>
      <c r="E805" s="173">
        <f t="shared" ca="1" si="24"/>
        <v>148461.03831886215</v>
      </c>
      <c r="F805" s="173">
        <f t="shared" ca="1" si="24"/>
        <v>114485.70517190394</v>
      </c>
      <c r="G805" s="173">
        <f t="shared" ca="1" si="25"/>
        <v>45514.294828096055</v>
      </c>
    </row>
    <row r="806" spans="4:7" x14ac:dyDescent="0.25">
      <c r="D806" s="172">
        <v>803</v>
      </c>
      <c r="E806" s="173">
        <f t="shared" ca="1" si="24"/>
        <v>106529.82190809022</v>
      </c>
      <c r="F806" s="173">
        <f t="shared" ca="1" si="24"/>
        <v>120577.37521876313</v>
      </c>
      <c r="G806" s="173">
        <f t="shared" ca="1" si="25"/>
        <v>53470.17809190978</v>
      </c>
    </row>
    <row r="807" spans="4:7" x14ac:dyDescent="0.25">
      <c r="D807" s="172">
        <v>804</v>
      </c>
      <c r="E807" s="173">
        <f t="shared" ca="1" si="24"/>
        <v>112542.76268361551</v>
      </c>
      <c r="F807" s="173">
        <f t="shared" ca="1" si="24"/>
        <v>124123.82849321963</v>
      </c>
      <c r="G807" s="173">
        <f t="shared" ca="1" si="25"/>
        <v>47457.23731638449</v>
      </c>
    </row>
    <row r="808" spans="4:7" x14ac:dyDescent="0.25">
      <c r="D808" s="172">
        <v>805</v>
      </c>
      <c r="E808" s="173">
        <f t="shared" ca="1" si="24"/>
        <v>142541.75917376741</v>
      </c>
      <c r="F808" s="173">
        <f t="shared" ca="1" si="24"/>
        <v>141552.68777937684</v>
      </c>
      <c r="G808" s="173">
        <f t="shared" ca="1" si="25"/>
        <v>18447.312220623164</v>
      </c>
    </row>
    <row r="809" spans="4:7" x14ac:dyDescent="0.25">
      <c r="D809" s="172">
        <v>806</v>
      </c>
      <c r="E809" s="173">
        <f t="shared" ca="1" si="24"/>
        <v>148735.35653647064</v>
      </c>
      <c r="F809" s="173">
        <f t="shared" ca="1" si="24"/>
        <v>103920.79812119617</v>
      </c>
      <c r="G809" s="173">
        <f t="shared" ca="1" si="25"/>
        <v>56079.201878803826</v>
      </c>
    </row>
    <row r="810" spans="4:7" x14ac:dyDescent="0.25">
      <c r="D810" s="172">
        <v>807</v>
      </c>
      <c r="E810" s="173">
        <f t="shared" ca="1" si="24"/>
        <v>100643.63088109418</v>
      </c>
      <c r="F810" s="173">
        <f t="shared" ca="1" si="24"/>
        <v>104395.22621872462</v>
      </c>
      <c r="G810" s="173">
        <f t="shared" ca="1" si="25"/>
        <v>59356.369118905815</v>
      </c>
    </row>
    <row r="811" spans="4:7" x14ac:dyDescent="0.25">
      <c r="D811" s="172">
        <v>808</v>
      </c>
      <c r="E811" s="173">
        <f t="shared" ca="1" si="24"/>
        <v>107407.72078458755</v>
      </c>
      <c r="F811" s="173">
        <f t="shared" ca="1" si="24"/>
        <v>103811.7378587969</v>
      </c>
      <c r="G811" s="173">
        <f t="shared" ca="1" si="25"/>
        <v>56188.2621412031</v>
      </c>
    </row>
    <row r="812" spans="4:7" x14ac:dyDescent="0.25">
      <c r="D812" s="172">
        <v>809</v>
      </c>
      <c r="E812" s="173">
        <f t="shared" ca="1" si="24"/>
        <v>136134.93105470834</v>
      </c>
      <c r="F812" s="173">
        <f t="shared" ca="1" si="24"/>
        <v>119547.00399380336</v>
      </c>
      <c r="G812" s="173">
        <f t="shared" ca="1" si="25"/>
        <v>40452.996006196641</v>
      </c>
    </row>
    <row r="813" spans="4:7" x14ac:dyDescent="0.25">
      <c r="D813" s="172">
        <v>810</v>
      </c>
      <c r="E813" s="173">
        <f t="shared" ca="1" si="24"/>
        <v>110351.02995572017</v>
      </c>
      <c r="F813" s="173">
        <f t="shared" ca="1" si="24"/>
        <v>149695.6781991364</v>
      </c>
      <c r="G813" s="173">
        <f t="shared" ca="1" si="25"/>
        <v>49648.970044279835</v>
      </c>
    </row>
    <row r="814" spans="4:7" x14ac:dyDescent="0.25">
      <c r="D814" s="172">
        <v>811</v>
      </c>
      <c r="E814" s="173">
        <f t="shared" ca="1" si="24"/>
        <v>126868.04731822095</v>
      </c>
      <c r="F814" s="173">
        <f t="shared" ca="1" si="24"/>
        <v>112546.9822820461</v>
      </c>
      <c r="G814" s="173">
        <f t="shared" ca="1" si="25"/>
        <v>47453.017717953902</v>
      </c>
    </row>
    <row r="815" spans="4:7" x14ac:dyDescent="0.25">
      <c r="D815" s="172">
        <v>812</v>
      </c>
      <c r="E815" s="173">
        <f t="shared" ca="1" si="24"/>
        <v>146063.03104301527</v>
      </c>
      <c r="F815" s="173">
        <f t="shared" ca="1" si="24"/>
        <v>111157.70568547609</v>
      </c>
      <c r="G815" s="173">
        <f t="shared" ca="1" si="25"/>
        <v>48842.294314523911</v>
      </c>
    </row>
    <row r="816" spans="4:7" x14ac:dyDescent="0.25">
      <c r="D816" s="172">
        <v>813</v>
      </c>
      <c r="E816" s="173">
        <f t="shared" ca="1" si="24"/>
        <v>115950.87821268929</v>
      </c>
      <c r="F816" s="173">
        <f t="shared" ca="1" si="24"/>
        <v>114319.06941153407</v>
      </c>
      <c r="G816" s="173">
        <f t="shared" ca="1" si="25"/>
        <v>45680.930588465926</v>
      </c>
    </row>
    <row r="817" spans="4:7" x14ac:dyDescent="0.25">
      <c r="D817" s="172">
        <v>814</v>
      </c>
      <c r="E817" s="173">
        <f t="shared" ca="1" si="24"/>
        <v>123388.9621472468</v>
      </c>
      <c r="F817" s="173">
        <f t="shared" ca="1" si="24"/>
        <v>117603.01845977908</v>
      </c>
      <c r="G817" s="173">
        <f t="shared" ca="1" si="25"/>
        <v>42396.981540220921</v>
      </c>
    </row>
    <row r="818" spans="4:7" x14ac:dyDescent="0.25">
      <c r="D818" s="172">
        <v>815</v>
      </c>
      <c r="E818" s="173">
        <f t="shared" ca="1" si="24"/>
        <v>143434.11594539497</v>
      </c>
      <c r="F818" s="173">
        <f t="shared" ca="1" si="24"/>
        <v>102041.90858153805</v>
      </c>
      <c r="G818" s="173">
        <f t="shared" ca="1" si="25"/>
        <v>57958.091418461947</v>
      </c>
    </row>
    <row r="819" spans="4:7" x14ac:dyDescent="0.25">
      <c r="D819" s="172">
        <v>816</v>
      </c>
      <c r="E819" s="173">
        <f t="shared" ca="1" si="24"/>
        <v>111951.19150307798</v>
      </c>
      <c r="F819" s="173">
        <f t="shared" ca="1" si="24"/>
        <v>144734.14958542978</v>
      </c>
      <c r="G819" s="173">
        <f t="shared" ca="1" si="25"/>
        <v>48048.808496922022</v>
      </c>
    </row>
    <row r="820" spans="4:7" x14ac:dyDescent="0.25">
      <c r="D820" s="172">
        <v>817</v>
      </c>
      <c r="E820" s="173">
        <f t="shared" ca="1" si="24"/>
        <v>145158.72666385295</v>
      </c>
      <c r="F820" s="173">
        <f t="shared" ca="1" si="24"/>
        <v>128426.6128544516</v>
      </c>
      <c r="G820" s="173">
        <f t="shared" ca="1" si="25"/>
        <v>31573.387145548404</v>
      </c>
    </row>
    <row r="821" spans="4:7" x14ac:dyDescent="0.25">
      <c r="D821" s="172">
        <v>818</v>
      </c>
      <c r="E821" s="173">
        <f t="shared" ca="1" si="24"/>
        <v>109009.82388180168</v>
      </c>
      <c r="F821" s="173">
        <f t="shared" ca="1" si="24"/>
        <v>138382.16683906864</v>
      </c>
      <c r="G821" s="173">
        <f t="shared" ca="1" si="25"/>
        <v>50990.176118198317</v>
      </c>
    </row>
    <row r="822" spans="4:7" x14ac:dyDescent="0.25">
      <c r="D822" s="172">
        <v>819</v>
      </c>
      <c r="E822" s="173">
        <f t="shared" ca="1" si="24"/>
        <v>108218.94984767809</v>
      </c>
      <c r="F822" s="173">
        <f t="shared" ca="1" si="24"/>
        <v>135781.34426097394</v>
      </c>
      <c r="G822" s="173">
        <f t="shared" ca="1" si="25"/>
        <v>51781.050152321914</v>
      </c>
    </row>
    <row r="823" spans="4:7" x14ac:dyDescent="0.25">
      <c r="D823" s="172">
        <v>820</v>
      </c>
      <c r="E823" s="173">
        <f t="shared" ca="1" si="24"/>
        <v>116008.91380155472</v>
      </c>
      <c r="F823" s="173">
        <f t="shared" ca="1" si="24"/>
        <v>147299.20998758572</v>
      </c>
      <c r="G823" s="173">
        <f t="shared" ca="1" si="25"/>
        <v>43991.086198445279</v>
      </c>
    </row>
    <row r="824" spans="4:7" x14ac:dyDescent="0.25">
      <c r="D824" s="172">
        <v>821</v>
      </c>
      <c r="E824" s="173">
        <f t="shared" ca="1" si="24"/>
        <v>133863.44203851305</v>
      </c>
      <c r="F824" s="173">
        <f t="shared" ca="1" si="24"/>
        <v>144785.9569533761</v>
      </c>
      <c r="G824" s="173">
        <f t="shared" ca="1" si="25"/>
        <v>26136.557961486949</v>
      </c>
    </row>
    <row r="825" spans="4:7" x14ac:dyDescent="0.25">
      <c r="D825" s="172">
        <v>822</v>
      </c>
      <c r="E825" s="173">
        <f t="shared" ca="1" si="24"/>
        <v>134761.87921409868</v>
      </c>
      <c r="F825" s="173">
        <f t="shared" ca="1" si="24"/>
        <v>117867.68331280863</v>
      </c>
      <c r="G825" s="173">
        <f t="shared" ca="1" si="25"/>
        <v>42132.316687191371</v>
      </c>
    </row>
    <row r="826" spans="4:7" x14ac:dyDescent="0.25">
      <c r="D826" s="172">
        <v>823</v>
      </c>
      <c r="E826" s="173">
        <f t="shared" ca="1" si="24"/>
        <v>143873.01733715745</v>
      </c>
      <c r="F826" s="173">
        <f t="shared" ca="1" si="24"/>
        <v>127182.19314307933</v>
      </c>
      <c r="G826" s="173">
        <f t="shared" ca="1" si="25"/>
        <v>32817.806856920666</v>
      </c>
    </row>
    <row r="827" spans="4:7" x14ac:dyDescent="0.25">
      <c r="D827" s="172">
        <v>824</v>
      </c>
      <c r="E827" s="173">
        <f t="shared" ca="1" si="24"/>
        <v>140152.27429928264</v>
      </c>
      <c r="F827" s="173">
        <f t="shared" ca="1" si="24"/>
        <v>126334.92781743148</v>
      </c>
      <c r="G827" s="173">
        <f t="shared" ca="1" si="25"/>
        <v>33665.072182568518</v>
      </c>
    </row>
    <row r="828" spans="4:7" x14ac:dyDescent="0.25">
      <c r="D828" s="172">
        <v>825</v>
      </c>
      <c r="E828" s="173">
        <f t="shared" ca="1" si="24"/>
        <v>135540.25564497674</v>
      </c>
      <c r="F828" s="173">
        <f t="shared" ca="1" si="24"/>
        <v>141218.57358994707</v>
      </c>
      <c r="G828" s="173">
        <f t="shared" ca="1" si="25"/>
        <v>24459.744355023257</v>
      </c>
    </row>
    <row r="829" spans="4:7" x14ac:dyDescent="0.25">
      <c r="D829" s="172">
        <v>826</v>
      </c>
      <c r="E829" s="173">
        <f t="shared" ca="1" si="24"/>
        <v>135210.40589344114</v>
      </c>
      <c r="F829" s="173">
        <f t="shared" ca="1" si="24"/>
        <v>131418.68173187447</v>
      </c>
      <c r="G829" s="173">
        <f t="shared" ca="1" si="25"/>
        <v>28581.318268125528</v>
      </c>
    </row>
    <row r="830" spans="4:7" x14ac:dyDescent="0.25">
      <c r="D830" s="172">
        <v>827</v>
      </c>
      <c r="E830" s="173">
        <f t="shared" ca="1" si="24"/>
        <v>138580.64473370666</v>
      </c>
      <c r="F830" s="173">
        <f t="shared" ca="1" si="24"/>
        <v>132997.34884376853</v>
      </c>
      <c r="G830" s="173">
        <f t="shared" ca="1" si="25"/>
        <v>27002.65115623147</v>
      </c>
    </row>
    <row r="831" spans="4:7" x14ac:dyDescent="0.25">
      <c r="D831" s="172">
        <v>828</v>
      </c>
      <c r="E831" s="173">
        <f t="shared" ca="1" si="24"/>
        <v>101073.99745610912</v>
      </c>
      <c r="F831" s="173">
        <f t="shared" ca="1" si="24"/>
        <v>141441.35528195105</v>
      </c>
      <c r="G831" s="173">
        <f t="shared" ca="1" si="25"/>
        <v>58926.002543890878</v>
      </c>
    </row>
    <row r="832" spans="4:7" x14ac:dyDescent="0.25">
      <c r="D832" s="172">
        <v>829</v>
      </c>
      <c r="E832" s="173">
        <f t="shared" ca="1" si="24"/>
        <v>137481.55364920787</v>
      </c>
      <c r="F832" s="173">
        <f t="shared" ca="1" si="24"/>
        <v>138184.96255894282</v>
      </c>
      <c r="G832" s="173">
        <f t="shared" ca="1" si="25"/>
        <v>22518.446350792132</v>
      </c>
    </row>
    <row r="833" spans="4:7" x14ac:dyDescent="0.25">
      <c r="D833" s="172">
        <v>830</v>
      </c>
      <c r="E833" s="173">
        <f t="shared" ca="1" si="24"/>
        <v>125127.32675646106</v>
      </c>
      <c r="F833" s="173">
        <f t="shared" ca="1" si="24"/>
        <v>139787.72677377408</v>
      </c>
      <c r="G833" s="173">
        <f t="shared" ca="1" si="25"/>
        <v>34872.673243538942</v>
      </c>
    </row>
    <row r="834" spans="4:7" x14ac:dyDescent="0.25">
      <c r="D834" s="172">
        <v>831</v>
      </c>
      <c r="E834" s="173">
        <f t="shared" ca="1" si="24"/>
        <v>117100.30857503408</v>
      </c>
      <c r="F834" s="173">
        <f t="shared" ca="1" si="24"/>
        <v>124479.06897515665</v>
      </c>
      <c r="G834" s="173">
        <f t="shared" ca="1" si="25"/>
        <v>42899.691424965917</v>
      </c>
    </row>
    <row r="835" spans="4:7" x14ac:dyDescent="0.25">
      <c r="D835" s="172">
        <v>832</v>
      </c>
      <c r="E835" s="173">
        <f t="shared" ca="1" si="24"/>
        <v>105480.5996578811</v>
      </c>
      <c r="F835" s="173">
        <f t="shared" ca="1" si="24"/>
        <v>141214.83125074318</v>
      </c>
      <c r="G835" s="173">
        <f t="shared" ca="1" si="25"/>
        <v>54519.400342118897</v>
      </c>
    </row>
    <row r="836" spans="4:7" x14ac:dyDescent="0.25">
      <c r="D836" s="172">
        <v>833</v>
      </c>
      <c r="E836" s="173">
        <f t="shared" ca="1" si="24"/>
        <v>132971.43674005038</v>
      </c>
      <c r="F836" s="173">
        <f t="shared" ca="1" si="24"/>
        <v>110002.33608876163</v>
      </c>
      <c r="G836" s="173">
        <f t="shared" ca="1" si="25"/>
        <v>49997.663911238371</v>
      </c>
    </row>
    <row r="837" spans="4:7" x14ac:dyDescent="0.25">
      <c r="D837" s="172">
        <v>834</v>
      </c>
      <c r="E837" s="173">
        <f t="shared" ref="E837:F900" ca="1" si="26">$B$3+($B$4-$B$3)*RAND()</f>
        <v>117535.3209658304</v>
      </c>
      <c r="F837" s="173">
        <f t="shared" ca="1" si="26"/>
        <v>135659.44435272721</v>
      </c>
      <c r="G837" s="173">
        <f t="shared" ref="G837:G900" ca="1" si="27">$B$5-MIN(E837:F837)</f>
        <v>42464.679034169603</v>
      </c>
    </row>
    <row r="838" spans="4:7" x14ac:dyDescent="0.25">
      <c r="D838" s="172">
        <v>835</v>
      </c>
      <c r="E838" s="173">
        <f t="shared" ca="1" si="26"/>
        <v>143487.94877944893</v>
      </c>
      <c r="F838" s="173">
        <f t="shared" ca="1" si="26"/>
        <v>122061.43670623223</v>
      </c>
      <c r="G838" s="173">
        <f t="shared" ca="1" si="27"/>
        <v>37938.563293767773</v>
      </c>
    </row>
    <row r="839" spans="4:7" x14ac:dyDescent="0.25">
      <c r="D839" s="172">
        <v>836</v>
      </c>
      <c r="E839" s="173">
        <f t="shared" ca="1" si="26"/>
        <v>100444.13271802697</v>
      </c>
      <c r="F839" s="173">
        <f t="shared" ca="1" si="26"/>
        <v>100296.99446036866</v>
      </c>
      <c r="G839" s="173">
        <f t="shared" ca="1" si="27"/>
        <v>59703.00553963134</v>
      </c>
    </row>
    <row r="840" spans="4:7" x14ac:dyDescent="0.25">
      <c r="D840" s="172">
        <v>837</v>
      </c>
      <c r="E840" s="173">
        <f t="shared" ca="1" si="26"/>
        <v>129497.49531609834</v>
      </c>
      <c r="F840" s="173">
        <f t="shared" ca="1" si="26"/>
        <v>131646.26141830775</v>
      </c>
      <c r="G840" s="173">
        <f t="shared" ca="1" si="27"/>
        <v>30502.504683901658</v>
      </c>
    </row>
    <row r="841" spans="4:7" x14ac:dyDescent="0.25">
      <c r="D841" s="172">
        <v>838</v>
      </c>
      <c r="E841" s="173">
        <f t="shared" ca="1" si="26"/>
        <v>126512.14334378846</v>
      </c>
      <c r="F841" s="173">
        <f t="shared" ca="1" si="26"/>
        <v>117267.9178030882</v>
      </c>
      <c r="G841" s="173">
        <f t="shared" ca="1" si="27"/>
        <v>42732.082196911797</v>
      </c>
    </row>
    <row r="842" spans="4:7" x14ac:dyDescent="0.25">
      <c r="D842" s="172">
        <v>839</v>
      </c>
      <c r="E842" s="173">
        <f t="shared" ca="1" si="26"/>
        <v>114234.03132395893</v>
      </c>
      <c r="F842" s="173">
        <f t="shared" ca="1" si="26"/>
        <v>120737.19664043235</v>
      </c>
      <c r="G842" s="173">
        <f t="shared" ca="1" si="27"/>
        <v>45765.96867604107</v>
      </c>
    </row>
    <row r="843" spans="4:7" x14ac:dyDescent="0.25">
      <c r="D843" s="172">
        <v>840</v>
      </c>
      <c r="E843" s="173">
        <f t="shared" ca="1" si="26"/>
        <v>128515.53090984654</v>
      </c>
      <c r="F843" s="173">
        <f t="shared" ca="1" si="26"/>
        <v>113898.53228317651</v>
      </c>
      <c r="G843" s="173">
        <f t="shared" ca="1" si="27"/>
        <v>46101.467716823492</v>
      </c>
    </row>
    <row r="844" spans="4:7" x14ac:dyDescent="0.25">
      <c r="D844" s="172">
        <v>841</v>
      </c>
      <c r="E844" s="173">
        <f t="shared" ca="1" si="26"/>
        <v>108931.94269772059</v>
      </c>
      <c r="F844" s="173">
        <f t="shared" ca="1" si="26"/>
        <v>130713.25963282509</v>
      </c>
      <c r="G844" s="173">
        <f t="shared" ca="1" si="27"/>
        <v>51068.057302279412</v>
      </c>
    </row>
    <row r="845" spans="4:7" x14ac:dyDescent="0.25">
      <c r="D845" s="172">
        <v>842</v>
      </c>
      <c r="E845" s="173">
        <f t="shared" ca="1" si="26"/>
        <v>139426.61985756794</v>
      </c>
      <c r="F845" s="173">
        <f t="shared" ca="1" si="26"/>
        <v>128846.35640489595</v>
      </c>
      <c r="G845" s="173">
        <f t="shared" ca="1" si="27"/>
        <v>31153.643595104048</v>
      </c>
    </row>
    <row r="846" spans="4:7" x14ac:dyDescent="0.25">
      <c r="D846" s="172">
        <v>843</v>
      </c>
      <c r="E846" s="173">
        <f t="shared" ca="1" si="26"/>
        <v>140067.47665612644</v>
      </c>
      <c r="F846" s="173">
        <f t="shared" ca="1" si="26"/>
        <v>117590.07591356878</v>
      </c>
      <c r="G846" s="173">
        <f t="shared" ca="1" si="27"/>
        <v>42409.924086431216</v>
      </c>
    </row>
    <row r="847" spans="4:7" x14ac:dyDescent="0.25">
      <c r="D847" s="172">
        <v>844</v>
      </c>
      <c r="E847" s="173">
        <f t="shared" ca="1" si="26"/>
        <v>135268.39743191848</v>
      </c>
      <c r="F847" s="173">
        <f t="shared" ca="1" si="26"/>
        <v>140382.4008884998</v>
      </c>
      <c r="G847" s="173">
        <f t="shared" ca="1" si="27"/>
        <v>24731.602568081522</v>
      </c>
    </row>
    <row r="848" spans="4:7" x14ac:dyDescent="0.25">
      <c r="D848" s="172">
        <v>845</v>
      </c>
      <c r="E848" s="173">
        <f t="shared" ca="1" si="26"/>
        <v>116443.22627299494</v>
      </c>
      <c r="F848" s="173">
        <f t="shared" ca="1" si="26"/>
        <v>123781.12060560402</v>
      </c>
      <c r="G848" s="173">
        <f t="shared" ca="1" si="27"/>
        <v>43556.773727005057</v>
      </c>
    </row>
    <row r="849" spans="4:7" x14ac:dyDescent="0.25">
      <c r="D849" s="172">
        <v>846</v>
      </c>
      <c r="E849" s="173">
        <f t="shared" ca="1" si="26"/>
        <v>149233.60754735058</v>
      </c>
      <c r="F849" s="173">
        <f t="shared" ca="1" si="26"/>
        <v>144995.52171435009</v>
      </c>
      <c r="G849" s="173">
        <f t="shared" ca="1" si="27"/>
        <v>15004.478285649908</v>
      </c>
    </row>
    <row r="850" spans="4:7" x14ac:dyDescent="0.25">
      <c r="D850" s="172">
        <v>847</v>
      </c>
      <c r="E850" s="173">
        <f t="shared" ca="1" si="26"/>
        <v>126046.33181977001</v>
      </c>
      <c r="F850" s="173">
        <f t="shared" ca="1" si="26"/>
        <v>148424.80496799655</v>
      </c>
      <c r="G850" s="173">
        <f t="shared" ca="1" si="27"/>
        <v>33953.668180229986</v>
      </c>
    </row>
    <row r="851" spans="4:7" x14ac:dyDescent="0.25">
      <c r="D851" s="172">
        <v>848</v>
      </c>
      <c r="E851" s="173">
        <f t="shared" ca="1" si="26"/>
        <v>104212.12388030106</v>
      </c>
      <c r="F851" s="173">
        <f t="shared" ca="1" si="26"/>
        <v>147738.92014596253</v>
      </c>
      <c r="G851" s="173">
        <f t="shared" ca="1" si="27"/>
        <v>55787.876119698936</v>
      </c>
    </row>
    <row r="852" spans="4:7" x14ac:dyDescent="0.25">
      <c r="D852" s="172">
        <v>849</v>
      </c>
      <c r="E852" s="173">
        <f t="shared" ca="1" si="26"/>
        <v>117305.11094459295</v>
      </c>
      <c r="F852" s="173">
        <f t="shared" ca="1" si="26"/>
        <v>106918.09806010064</v>
      </c>
      <c r="G852" s="173">
        <f t="shared" ca="1" si="27"/>
        <v>53081.901939899355</v>
      </c>
    </row>
    <row r="853" spans="4:7" x14ac:dyDescent="0.25">
      <c r="D853" s="172">
        <v>850</v>
      </c>
      <c r="E853" s="173">
        <f t="shared" ca="1" si="26"/>
        <v>146665.07253786019</v>
      </c>
      <c r="F853" s="173">
        <f t="shared" ca="1" si="26"/>
        <v>135989.16201152696</v>
      </c>
      <c r="G853" s="173">
        <f t="shared" ca="1" si="27"/>
        <v>24010.837988473038</v>
      </c>
    </row>
    <row r="854" spans="4:7" x14ac:dyDescent="0.25">
      <c r="D854" s="172">
        <v>851</v>
      </c>
      <c r="E854" s="173">
        <f t="shared" ca="1" si="26"/>
        <v>134681.76945581438</v>
      </c>
      <c r="F854" s="173">
        <f t="shared" ca="1" si="26"/>
        <v>130082.09390257869</v>
      </c>
      <c r="G854" s="173">
        <f t="shared" ca="1" si="27"/>
        <v>29917.906097421306</v>
      </c>
    </row>
    <row r="855" spans="4:7" x14ac:dyDescent="0.25">
      <c r="D855" s="172">
        <v>852</v>
      </c>
      <c r="E855" s="173">
        <f t="shared" ca="1" si="26"/>
        <v>103024.18649218959</v>
      </c>
      <c r="F855" s="173">
        <f t="shared" ca="1" si="26"/>
        <v>132246.30743517791</v>
      </c>
      <c r="G855" s="173">
        <f t="shared" ca="1" si="27"/>
        <v>56975.81350781041</v>
      </c>
    </row>
    <row r="856" spans="4:7" x14ac:dyDescent="0.25">
      <c r="D856" s="172">
        <v>853</v>
      </c>
      <c r="E856" s="173">
        <f t="shared" ca="1" si="26"/>
        <v>106914.81830300763</v>
      </c>
      <c r="F856" s="173">
        <f t="shared" ca="1" si="26"/>
        <v>144980.69616218464</v>
      </c>
      <c r="G856" s="173">
        <f t="shared" ca="1" si="27"/>
        <v>53085.181696992368</v>
      </c>
    </row>
    <row r="857" spans="4:7" x14ac:dyDescent="0.25">
      <c r="D857" s="172">
        <v>854</v>
      </c>
      <c r="E857" s="173">
        <f t="shared" ca="1" si="26"/>
        <v>127118.83000518972</v>
      </c>
      <c r="F857" s="173">
        <f t="shared" ca="1" si="26"/>
        <v>142493.51670798846</v>
      </c>
      <c r="G857" s="173">
        <f t="shared" ca="1" si="27"/>
        <v>32881.169994810276</v>
      </c>
    </row>
    <row r="858" spans="4:7" x14ac:dyDescent="0.25">
      <c r="D858" s="172">
        <v>855</v>
      </c>
      <c r="E858" s="173">
        <f t="shared" ca="1" si="26"/>
        <v>128469.76084879726</v>
      </c>
      <c r="F858" s="173">
        <f t="shared" ca="1" si="26"/>
        <v>121443.33129660896</v>
      </c>
      <c r="G858" s="173">
        <f t="shared" ca="1" si="27"/>
        <v>38556.668703391042</v>
      </c>
    </row>
    <row r="859" spans="4:7" x14ac:dyDescent="0.25">
      <c r="D859" s="172">
        <v>856</v>
      </c>
      <c r="E859" s="173">
        <f t="shared" ca="1" si="26"/>
        <v>131508.6290802341</v>
      </c>
      <c r="F859" s="173">
        <f t="shared" ca="1" si="26"/>
        <v>119464.27093564853</v>
      </c>
      <c r="G859" s="173">
        <f t="shared" ca="1" si="27"/>
        <v>40535.729064351472</v>
      </c>
    </row>
    <row r="860" spans="4:7" x14ac:dyDescent="0.25">
      <c r="D860" s="172">
        <v>857</v>
      </c>
      <c r="E860" s="173">
        <f t="shared" ca="1" si="26"/>
        <v>132921.00727542664</v>
      </c>
      <c r="F860" s="173">
        <f t="shared" ca="1" si="26"/>
        <v>102271.83190255839</v>
      </c>
      <c r="G860" s="173">
        <f t="shared" ca="1" si="27"/>
        <v>57728.168097441609</v>
      </c>
    </row>
    <row r="861" spans="4:7" x14ac:dyDescent="0.25">
      <c r="D861" s="172">
        <v>858</v>
      </c>
      <c r="E861" s="173">
        <f t="shared" ca="1" si="26"/>
        <v>149087.40831532518</v>
      </c>
      <c r="F861" s="173">
        <f t="shared" ca="1" si="26"/>
        <v>112950.66378527254</v>
      </c>
      <c r="G861" s="173">
        <f t="shared" ca="1" si="27"/>
        <v>47049.33621472746</v>
      </c>
    </row>
    <row r="862" spans="4:7" x14ac:dyDescent="0.25">
      <c r="D862" s="172">
        <v>859</v>
      </c>
      <c r="E862" s="173">
        <f t="shared" ca="1" si="26"/>
        <v>129081.4169474956</v>
      </c>
      <c r="F862" s="173">
        <f t="shared" ca="1" si="26"/>
        <v>144389.99143638328</v>
      </c>
      <c r="G862" s="173">
        <f t="shared" ca="1" si="27"/>
        <v>30918.5830525044</v>
      </c>
    </row>
    <row r="863" spans="4:7" x14ac:dyDescent="0.25">
      <c r="D863" s="172">
        <v>860</v>
      </c>
      <c r="E863" s="173">
        <f t="shared" ca="1" si="26"/>
        <v>122150.99605436783</v>
      </c>
      <c r="F863" s="173">
        <f t="shared" ca="1" si="26"/>
        <v>116195.15267818861</v>
      </c>
      <c r="G863" s="173">
        <f t="shared" ca="1" si="27"/>
        <v>43804.847321811394</v>
      </c>
    </row>
    <row r="864" spans="4:7" x14ac:dyDescent="0.25">
      <c r="D864" s="172">
        <v>861</v>
      </c>
      <c r="E864" s="173">
        <f t="shared" ca="1" si="26"/>
        <v>121809.42389210839</v>
      </c>
      <c r="F864" s="173">
        <f t="shared" ca="1" si="26"/>
        <v>132696.59085204016</v>
      </c>
      <c r="G864" s="173">
        <f t="shared" ca="1" si="27"/>
        <v>38190.576107891611</v>
      </c>
    </row>
    <row r="865" spans="4:7" x14ac:dyDescent="0.25">
      <c r="D865" s="172">
        <v>862</v>
      </c>
      <c r="E865" s="173">
        <f t="shared" ca="1" si="26"/>
        <v>137590.76214333909</v>
      </c>
      <c r="F865" s="173">
        <f t="shared" ca="1" si="26"/>
        <v>120920.89617551515</v>
      </c>
      <c r="G865" s="173">
        <f t="shared" ca="1" si="27"/>
        <v>39079.103824484846</v>
      </c>
    </row>
    <row r="866" spans="4:7" x14ac:dyDescent="0.25">
      <c r="D866" s="172">
        <v>863</v>
      </c>
      <c r="E866" s="173">
        <f t="shared" ca="1" si="26"/>
        <v>114823.65774759041</v>
      </c>
      <c r="F866" s="173">
        <f t="shared" ca="1" si="26"/>
        <v>120205.57874400102</v>
      </c>
      <c r="G866" s="173">
        <f t="shared" ca="1" si="27"/>
        <v>45176.342252409595</v>
      </c>
    </row>
    <row r="867" spans="4:7" x14ac:dyDescent="0.25">
      <c r="D867" s="172">
        <v>864</v>
      </c>
      <c r="E867" s="173">
        <f t="shared" ca="1" si="26"/>
        <v>126393.61713679838</v>
      </c>
      <c r="F867" s="173">
        <f t="shared" ca="1" si="26"/>
        <v>114960.60961750065</v>
      </c>
      <c r="G867" s="173">
        <f t="shared" ca="1" si="27"/>
        <v>45039.390382499347</v>
      </c>
    </row>
    <row r="868" spans="4:7" x14ac:dyDescent="0.25">
      <c r="D868" s="172">
        <v>865</v>
      </c>
      <c r="E868" s="173">
        <f t="shared" ca="1" si="26"/>
        <v>108538.00932149059</v>
      </c>
      <c r="F868" s="173">
        <f t="shared" ca="1" si="26"/>
        <v>127332.10419586902</v>
      </c>
      <c r="G868" s="173">
        <f t="shared" ca="1" si="27"/>
        <v>51461.990678509406</v>
      </c>
    </row>
    <row r="869" spans="4:7" x14ac:dyDescent="0.25">
      <c r="D869" s="172">
        <v>866</v>
      </c>
      <c r="E869" s="173">
        <f t="shared" ca="1" si="26"/>
        <v>149350.19421178702</v>
      </c>
      <c r="F869" s="173">
        <f t="shared" ca="1" si="26"/>
        <v>102389.75039722772</v>
      </c>
      <c r="G869" s="173">
        <f t="shared" ca="1" si="27"/>
        <v>57610.249602772281</v>
      </c>
    </row>
    <row r="870" spans="4:7" x14ac:dyDescent="0.25">
      <c r="D870" s="172">
        <v>867</v>
      </c>
      <c r="E870" s="173">
        <f t="shared" ca="1" si="26"/>
        <v>125012.32546191329</v>
      </c>
      <c r="F870" s="173">
        <f t="shared" ca="1" si="26"/>
        <v>130513.70328758802</v>
      </c>
      <c r="G870" s="173">
        <f t="shared" ca="1" si="27"/>
        <v>34987.674538086707</v>
      </c>
    </row>
    <row r="871" spans="4:7" x14ac:dyDescent="0.25">
      <c r="D871" s="172">
        <v>868</v>
      </c>
      <c r="E871" s="173">
        <f t="shared" ca="1" si="26"/>
        <v>146302.14425744029</v>
      </c>
      <c r="F871" s="173">
        <f t="shared" ca="1" si="26"/>
        <v>108455.39020685933</v>
      </c>
      <c r="G871" s="173">
        <f t="shared" ca="1" si="27"/>
        <v>51544.609793140669</v>
      </c>
    </row>
    <row r="872" spans="4:7" x14ac:dyDescent="0.25">
      <c r="D872" s="172">
        <v>869</v>
      </c>
      <c r="E872" s="173">
        <f t="shared" ca="1" si="26"/>
        <v>112361.55146816069</v>
      </c>
      <c r="F872" s="173">
        <f t="shared" ca="1" si="26"/>
        <v>139243.37933327662</v>
      </c>
      <c r="G872" s="173">
        <f t="shared" ca="1" si="27"/>
        <v>47638.448531839313</v>
      </c>
    </row>
    <row r="873" spans="4:7" x14ac:dyDescent="0.25">
      <c r="D873" s="172">
        <v>870</v>
      </c>
      <c r="E873" s="173">
        <f t="shared" ca="1" si="26"/>
        <v>146725.17357502764</v>
      </c>
      <c r="F873" s="173">
        <f t="shared" ca="1" si="26"/>
        <v>100036.11667764325</v>
      </c>
      <c r="G873" s="173">
        <f t="shared" ca="1" si="27"/>
        <v>59963.883322356749</v>
      </c>
    </row>
    <row r="874" spans="4:7" x14ac:dyDescent="0.25">
      <c r="D874" s="172">
        <v>871</v>
      </c>
      <c r="E874" s="173">
        <f t="shared" ca="1" si="26"/>
        <v>117650.27978669015</v>
      </c>
      <c r="F874" s="173">
        <f t="shared" ca="1" si="26"/>
        <v>100939.6606617033</v>
      </c>
      <c r="G874" s="173">
        <f t="shared" ca="1" si="27"/>
        <v>59060.339338296704</v>
      </c>
    </row>
    <row r="875" spans="4:7" x14ac:dyDescent="0.25">
      <c r="D875" s="172">
        <v>872</v>
      </c>
      <c r="E875" s="173">
        <f t="shared" ca="1" si="26"/>
        <v>118108.66613647991</v>
      </c>
      <c r="F875" s="173">
        <f t="shared" ca="1" si="26"/>
        <v>118624.72980355518</v>
      </c>
      <c r="G875" s="173">
        <f t="shared" ca="1" si="27"/>
        <v>41891.333863520093</v>
      </c>
    </row>
    <row r="876" spans="4:7" x14ac:dyDescent="0.25">
      <c r="D876" s="172">
        <v>873</v>
      </c>
      <c r="E876" s="173">
        <f t="shared" ca="1" si="26"/>
        <v>111745.52900082496</v>
      </c>
      <c r="F876" s="173">
        <f t="shared" ca="1" si="26"/>
        <v>145171.19676616476</v>
      </c>
      <c r="G876" s="173">
        <f t="shared" ca="1" si="27"/>
        <v>48254.470999175042</v>
      </c>
    </row>
    <row r="877" spans="4:7" x14ac:dyDescent="0.25">
      <c r="D877" s="172">
        <v>874</v>
      </c>
      <c r="E877" s="173">
        <f t="shared" ca="1" si="26"/>
        <v>103527.93165666652</v>
      </c>
      <c r="F877" s="173">
        <f t="shared" ca="1" si="26"/>
        <v>106866.94040367076</v>
      </c>
      <c r="G877" s="173">
        <f t="shared" ca="1" si="27"/>
        <v>56472.068343333478</v>
      </c>
    </row>
    <row r="878" spans="4:7" x14ac:dyDescent="0.25">
      <c r="D878" s="172">
        <v>875</v>
      </c>
      <c r="E878" s="173">
        <f t="shared" ca="1" si="26"/>
        <v>118674.02557735803</v>
      </c>
      <c r="F878" s="173">
        <f t="shared" ca="1" si="26"/>
        <v>137090.41591312631</v>
      </c>
      <c r="G878" s="173">
        <f t="shared" ca="1" si="27"/>
        <v>41325.974422641972</v>
      </c>
    </row>
    <row r="879" spans="4:7" x14ac:dyDescent="0.25">
      <c r="D879" s="172">
        <v>876</v>
      </c>
      <c r="E879" s="173">
        <f t="shared" ca="1" si="26"/>
        <v>124144.32406685245</v>
      </c>
      <c r="F879" s="173">
        <f t="shared" ca="1" si="26"/>
        <v>139534.42470815303</v>
      </c>
      <c r="G879" s="173">
        <f t="shared" ca="1" si="27"/>
        <v>35855.675933147548</v>
      </c>
    </row>
    <row r="880" spans="4:7" x14ac:dyDescent="0.25">
      <c r="D880" s="172">
        <v>877</v>
      </c>
      <c r="E880" s="173">
        <f t="shared" ca="1" si="26"/>
        <v>105245.81717877215</v>
      </c>
      <c r="F880" s="173">
        <f t="shared" ca="1" si="26"/>
        <v>138964.30232225251</v>
      </c>
      <c r="G880" s="173">
        <f t="shared" ca="1" si="27"/>
        <v>54754.182821227849</v>
      </c>
    </row>
    <row r="881" spans="4:7" x14ac:dyDescent="0.25">
      <c r="D881" s="172">
        <v>878</v>
      </c>
      <c r="E881" s="173">
        <f t="shared" ca="1" si="26"/>
        <v>148241.20809836348</v>
      </c>
      <c r="F881" s="173">
        <f t="shared" ca="1" si="26"/>
        <v>116778.82821313691</v>
      </c>
      <c r="G881" s="173">
        <f t="shared" ca="1" si="27"/>
        <v>43221.171786863095</v>
      </c>
    </row>
    <row r="882" spans="4:7" x14ac:dyDescent="0.25">
      <c r="D882" s="172">
        <v>879</v>
      </c>
      <c r="E882" s="173">
        <f t="shared" ca="1" si="26"/>
        <v>140076.9679494774</v>
      </c>
      <c r="F882" s="173">
        <f t="shared" ca="1" si="26"/>
        <v>135248.91967408705</v>
      </c>
      <c r="G882" s="173">
        <f t="shared" ca="1" si="27"/>
        <v>24751.080325912946</v>
      </c>
    </row>
    <row r="883" spans="4:7" x14ac:dyDescent="0.25">
      <c r="D883" s="172">
        <v>880</v>
      </c>
      <c r="E883" s="173">
        <f t="shared" ca="1" si="26"/>
        <v>122976.83363741846</v>
      </c>
      <c r="F883" s="173">
        <f t="shared" ca="1" si="26"/>
        <v>100758.51751308913</v>
      </c>
      <c r="G883" s="173">
        <f t="shared" ca="1" si="27"/>
        <v>59241.482486910871</v>
      </c>
    </row>
    <row r="884" spans="4:7" x14ac:dyDescent="0.25">
      <c r="D884" s="172">
        <v>881</v>
      </c>
      <c r="E884" s="173">
        <f t="shared" ca="1" si="26"/>
        <v>129512.17870090611</v>
      </c>
      <c r="F884" s="173">
        <f t="shared" ca="1" si="26"/>
        <v>120943.52500343078</v>
      </c>
      <c r="G884" s="173">
        <f t="shared" ca="1" si="27"/>
        <v>39056.474996569217</v>
      </c>
    </row>
    <row r="885" spans="4:7" x14ac:dyDescent="0.25">
      <c r="D885" s="172">
        <v>882</v>
      </c>
      <c r="E885" s="173">
        <f t="shared" ca="1" si="26"/>
        <v>148288.394105007</v>
      </c>
      <c r="F885" s="173">
        <f t="shared" ca="1" si="26"/>
        <v>146691.28620543471</v>
      </c>
      <c r="G885" s="173">
        <f t="shared" ca="1" si="27"/>
        <v>13308.713794565294</v>
      </c>
    </row>
    <row r="886" spans="4:7" x14ac:dyDescent="0.25">
      <c r="D886" s="172">
        <v>883</v>
      </c>
      <c r="E886" s="173">
        <f t="shared" ca="1" si="26"/>
        <v>114953.44772331367</v>
      </c>
      <c r="F886" s="173">
        <f t="shared" ca="1" si="26"/>
        <v>117999.07438534514</v>
      </c>
      <c r="G886" s="173">
        <f t="shared" ca="1" si="27"/>
        <v>45046.552276686329</v>
      </c>
    </row>
    <row r="887" spans="4:7" x14ac:dyDescent="0.25">
      <c r="D887" s="172">
        <v>884</v>
      </c>
      <c r="E887" s="173">
        <f t="shared" ca="1" si="26"/>
        <v>130023.74859211633</v>
      </c>
      <c r="F887" s="173">
        <f t="shared" ca="1" si="26"/>
        <v>110522.5646965435</v>
      </c>
      <c r="G887" s="173">
        <f t="shared" ca="1" si="27"/>
        <v>49477.435303456499</v>
      </c>
    </row>
    <row r="888" spans="4:7" x14ac:dyDescent="0.25">
      <c r="D888" s="172">
        <v>885</v>
      </c>
      <c r="E888" s="173">
        <f t="shared" ca="1" si="26"/>
        <v>125512.62686714379</v>
      </c>
      <c r="F888" s="173">
        <f t="shared" ca="1" si="26"/>
        <v>124925.71097618653</v>
      </c>
      <c r="G888" s="173">
        <f t="shared" ca="1" si="27"/>
        <v>35074.289023813471</v>
      </c>
    </row>
    <row r="889" spans="4:7" x14ac:dyDescent="0.25">
      <c r="D889" s="172">
        <v>886</v>
      </c>
      <c r="E889" s="173">
        <f t="shared" ca="1" si="26"/>
        <v>101961.85141474595</v>
      </c>
      <c r="F889" s="173">
        <f t="shared" ca="1" si="26"/>
        <v>134937.10030582981</v>
      </c>
      <c r="G889" s="173">
        <f t="shared" ca="1" si="27"/>
        <v>58038.14858525405</v>
      </c>
    </row>
    <row r="890" spans="4:7" x14ac:dyDescent="0.25">
      <c r="D890" s="172">
        <v>887</v>
      </c>
      <c r="E890" s="173">
        <f t="shared" ca="1" si="26"/>
        <v>137261.97702120457</v>
      </c>
      <c r="F890" s="173">
        <f t="shared" ca="1" si="26"/>
        <v>127534.72395758277</v>
      </c>
      <c r="G890" s="173">
        <f t="shared" ca="1" si="27"/>
        <v>32465.27604241723</v>
      </c>
    </row>
    <row r="891" spans="4:7" x14ac:dyDescent="0.25">
      <c r="D891" s="172">
        <v>888</v>
      </c>
      <c r="E891" s="173">
        <f t="shared" ca="1" si="26"/>
        <v>137528.68890310387</v>
      </c>
      <c r="F891" s="173">
        <f t="shared" ca="1" si="26"/>
        <v>130999.83148180973</v>
      </c>
      <c r="G891" s="173">
        <f t="shared" ca="1" si="27"/>
        <v>29000.168518190272</v>
      </c>
    </row>
    <row r="892" spans="4:7" x14ac:dyDescent="0.25">
      <c r="D892" s="172">
        <v>889</v>
      </c>
      <c r="E892" s="173">
        <f t="shared" ca="1" si="26"/>
        <v>117177.4913571847</v>
      </c>
      <c r="F892" s="173">
        <f t="shared" ca="1" si="26"/>
        <v>100384.74013407066</v>
      </c>
      <c r="G892" s="173">
        <f t="shared" ca="1" si="27"/>
        <v>59615.259865929344</v>
      </c>
    </row>
    <row r="893" spans="4:7" x14ac:dyDescent="0.25">
      <c r="D893" s="172">
        <v>890</v>
      </c>
      <c r="E893" s="173">
        <f t="shared" ca="1" si="26"/>
        <v>141258.49137092411</v>
      </c>
      <c r="F893" s="173">
        <f t="shared" ca="1" si="26"/>
        <v>148288.63926047084</v>
      </c>
      <c r="G893" s="173">
        <f t="shared" ca="1" si="27"/>
        <v>18741.508629075892</v>
      </c>
    </row>
    <row r="894" spans="4:7" x14ac:dyDescent="0.25">
      <c r="D894" s="172">
        <v>891</v>
      </c>
      <c r="E894" s="173">
        <f t="shared" ca="1" si="26"/>
        <v>139132.88688386601</v>
      </c>
      <c r="F894" s="173">
        <f t="shared" ca="1" si="26"/>
        <v>127833.16078453857</v>
      </c>
      <c r="G894" s="173">
        <f t="shared" ca="1" si="27"/>
        <v>32166.839215461427</v>
      </c>
    </row>
    <row r="895" spans="4:7" x14ac:dyDescent="0.25">
      <c r="D895" s="172">
        <v>892</v>
      </c>
      <c r="E895" s="173">
        <f t="shared" ca="1" si="26"/>
        <v>140238.25311952396</v>
      </c>
      <c r="F895" s="173">
        <f t="shared" ca="1" si="26"/>
        <v>113305.87483264836</v>
      </c>
      <c r="G895" s="173">
        <f t="shared" ca="1" si="27"/>
        <v>46694.125167351638</v>
      </c>
    </row>
    <row r="896" spans="4:7" x14ac:dyDescent="0.25">
      <c r="D896" s="172">
        <v>893</v>
      </c>
      <c r="E896" s="173">
        <f t="shared" ca="1" si="26"/>
        <v>138066.01975842533</v>
      </c>
      <c r="F896" s="173">
        <f t="shared" ca="1" si="26"/>
        <v>100295.60188455626</v>
      </c>
      <c r="G896" s="173">
        <f t="shared" ca="1" si="27"/>
        <v>59704.398115443735</v>
      </c>
    </row>
    <row r="897" spans="4:7" x14ac:dyDescent="0.25">
      <c r="D897" s="172">
        <v>894</v>
      </c>
      <c r="E897" s="173">
        <f t="shared" ca="1" si="26"/>
        <v>111447.15009979121</v>
      </c>
      <c r="F897" s="173">
        <f t="shared" ca="1" si="26"/>
        <v>111424.04196060868</v>
      </c>
      <c r="G897" s="173">
        <f t="shared" ca="1" si="27"/>
        <v>48575.95803939132</v>
      </c>
    </row>
    <row r="898" spans="4:7" x14ac:dyDescent="0.25">
      <c r="D898" s="172">
        <v>895</v>
      </c>
      <c r="E898" s="173">
        <f t="shared" ca="1" si="26"/>
        <v>110312.52822944359</v>
      </c>
      <c r="F898" s="173">
        <f t="shared" ca="1" si="26"/>
        <v>145930.07755835474</v>
      </c>
      <c r="G898" s="173">
        <f t="shared" ca="1" si="27"/>
        <v>49687.471770556411</v>
      </c>
    </row>
    <row r="899" spans="4:7" x14ac:dyDescent="0.25">
      <c r="D899" s="172">
        <v>896</v>
      </c>
      <c r="E899" s="173">
        <f t="shared" ca="1" si="26"/>
        <v>140869.32438786683</v>
      </c>
      <c r="F899" s="173">
        <f t="shared" ca="1" si="26"/>
        <v>145042.06279630613</v>
      </c>
      <c r="G899" s="173">
        <f t="shared" ca="1" si="27"/>
        <v>19130.675612133171</v>
      </c>
    </row>
    <row r="900" spans="4:7" x14ac:dyDescent="0.25">
      <c r="D900" s="172">
        <v>897</v>
      </c>
      <c r="E900" s="173">
        <f t="shared" ca="1" si="26"/>
        <v>133461.09189656656</v>
      </c>
      <c r="F900" s="173">
        <f t="shared" ca="1" si="26"/>
        <v>135321.51999591565</v>
      </c>
      <c r="G900" s="173">
        <f t="shared" ca="1" si="27"/>
        <v>26538.908103433438</v>
      </c>
    </row>
    <row r="901" spans="4:7" x14ac:dyDescent="0.25">
      <c r="D901" s="172">
        <v>898</v>
      </c>
      <c r="E901" s="173">
        <f t="shared" ref="E901:F964" ca="1" si="28">$B$3+($B$4-$B$3)*RAND()</f>
        <v>113363.06949118755</v>
      </c>
      <c r="F901" s="173">
        <f t="shared" ca="1" si="28"/>
        <v>148888.58942267142</v>
      </c>
      <c r="G901" s="173">
        <f t="shared" ref="G901:G964" ca="1" si="29">$B$5-MIN(E901:F901)</f>
        <v>46636.930508812453</v>
      </c>
    </row>
    <row r="902" spans="4:7" x14ac:dyDescent="0.25">
      <c r="D902" s="172">
        <v>899</v>
      </c>
      <c r="E902" s="173">
        <f t="shared" ca="1" si="28"/>
        <v>129138.45114485911</v>
      </c>
      <c r="F902" s="173">
        <f t="shared" ca="1" si="28"/>
        <v>108185.77800980378</v>
      </c>
      <c r="G902" s="173">
        <f t="shared" ca="1" si="29"/>
        <v>51814.221990196223</v>
      </c>
    </row>
    <row r="903" spans="4:7" x14ac:dyDescent="0.25">
      <c r="D903" s="172">
        <v>900</v>
      </c>
      <c r="E903" s="173">
        <f t="shared" ca="1" si="28"/>
        <v>108851.00835285219</v>
      </c>
      <c r="F903" s="173">
        <f t="shared" ca="1" si="28"/>
        <v>147179.33375446632</v>
      </c>
      <c r="G903" s="173">
        <f t="shared" ca="1" si="29"/>
        <v>51148.991647147806</v>
      </c>
    </row>
    <row r="904" spans="4:7" x14ac:dyDescent="0.25">
      <c r="D904" s="172">
        <v>901</v>
      </c>
      <c r="E904" s="173">
        <f t="shared" ca="1" si="28"/>
        <v>143374.43377109402</v>
      </c>
      <c r="F904" s="173">
        <f t="shared" ca="1" si="28"/>
        <v>131483.9345662884</v>
      </c>
      <c r="G904" s="173">
        <f t="shared" ca="1" si="29"/>
        <v>28516.065433711599</v>
      </c>
    </row>
    <row r="905" spans="4:7" x14ac:dyDescent="0.25">
      <c r="D905" s="172">
        <v>902</v>
      </c>
      <c r="E905" s="173">
        <f t="shared" ca="1" si="28"/>
        <v>145445.30401925655</v>
      </c>
      <c r="F905" s="173">
        <f t="shared" ca="1" si="28"/>
        <v>138680.42860293706</v>
      </c>
      <c r="G905" s="173">
        <f t="shared" ca="1" si="29"/>
        <v>21319.571397062944</v>
      </c>
    </row>
    <row r="906" spans="4:7" x14ac:dyDescent="0.25">
      <c r="D906" s="172">
        <v>903</v>
      </c>
      <c r="E906" s="173">
        <f t="shared" ca="1" si="28"/>
        <v>129703.71694556472</v>
      </c>
      <c r="F906" s="173">
        <f t="shared" ca="1" si="28"/>
        <v>134725.67329323496</v>
      </c>
      <c r="G906" s="173">
        <f t="shared" ca="1" si="29"/>
        <v>30296.283054435276</v>
      </c>
    </row>
    <row r="907" spans="4:7" x14ac:dyDescent="0.25">
      <c r="D907" s="172">
        <v>904</v>
      </c>
      <c r="E907" s="173">
        <f t="shared" ca="1" si="28"/>
        <v>104587.49927582395</v>
      </c>
      <c r="F907" s="173">
        <f t="shared" ca="1" si="28"/>
        <v>139782.91101532915</v>
      </c>
      <c r="G907" s="173">
        <f t="shared" ca="1" si="29"/>
        <v>55412.500724176047</v>
      </c>
    </row>
    <row r="908" spans="4:7" x14ac:dyDescent="0.25">
      <c r="D908" s="172">
        <v>905</v>
      </c>
      <c r="E908" s="173">
        <f t="shared" ca="1" si="28"/>
        <v>106051.65467052907</v>
      </c>
      <c r="F908" s="173">
        <f t="shared" ca="1" si="28"/>
        <v>136843.471115316</v>
      </c>
      <c r="G908" s="173">
        <f t="shared" ca="1" si="29"/>
        <v>53948.345329470932</v>
      </c>
    </row>
    <row r="909" spans="4:7" x14ac:dyDescent="0.25">
      <c r="D909" s="172">
        <v>906</v>
      </c>
      <c r="E909" s="173">
        <f t="shared" ca="1" si="28"/>
        <v>145114.53907912181</v>
      </c>
      <c r="F909" s="173">
        <f t="shared" ca="1" si="28"/>
        <v>144264.7291390493</v>
      </c>
      <c r="G909" s="173">
        <f t="shared" ca="1" si="29"/>
        <v>15735.270860950695</v>
      </c>
    </row>
    <row r="910" spans="4:7" x14ac:dyDescent="0.25">
      <c r="D910" s="172">
        <v>907</v>
      </c>
      <c r="E910" s="173">
        <f t="shared" ca="1" si="28"/>
        <v>109068.87623616683</v>
      </c>
      <c r="F910" s="173">
        <f t="shared" ca="1" si="28"/>
        <v>108181.50105932938</v>
      </c>
      <c r="G910" s="173">
        <f t="shared" ca="1" si="29"/>
        <v>51818.498940670615</v>
      </c>
    </row>
    <row r="911" spans="4:7" x14ac:dyDescent="0.25">
      <c r="D911" s="172">
        <v>908</v>
      </c>
      <c r="E911" s="173">
        <f t="shared" ca="1" si="28"/>
        <v>107704.72678127653</v>
      </c>
      <c r="F911" s="173">
        <f t="shared" ca="1" si="28"/>
        <v>129196.50929477869</v>
      </c>
      <c r="G911" s="173">
        <f t="shared" ca="1" si="29"/>
        <v>52295.273218723465</v>
      </c>
    </row>
    <row r="912" spans="4:7" x14ac:dyDescent="0.25">
      <c r="D912" s="172">
        <v>909</v>
      </c>
      <c r="E912" s="173">
        <f t="shared" ca="1" si="28"/>
        <v>124875.3979297789</v>
      </c>
      <c r="F912" s="173">
        <f t="shared" ca="1" si="28"/>
        <v>116874.24874740851</v>
      </c>
      <c r="G912" s="173">
        <f t="shared" ca="1" si="29"/>
        <v>43125.751252591494</v>
      </c>
    </row>
    <row r="913" spans="4:7" x14ac:dyDescent="0.25">
      <c r="D913" s="172">
        <v>910</v>
      </c>
      <c r="E913" s="173">
        <f t="shared" ca="1" si="28"/>
        <v>137208.60698098567</v>
      </c>
      <c r="F913" s="173">
        <f t="shared" ca="1" si="28"/>
        <v>123031.8942475793</v>
      </c>
      <c r="G913" s="173">
        <f t="shared" ca="1" si="29"/>
        <v>36968.105752420699</v>
      </c>
    </row>
    <row r="914" spans="4:7" x14ac:dyDescent="0.25">
      <c r="D914" s="172">
        <v>911</v>
      </c>
      <c r="E914" s="173">
        <f t="shared" ca="1" si="28"/>
        <v>129275.47913520996</v>
      </c>
      <c r="F914" s="173">
        <f t="shared" ca="1" si="28"/>
        <v>103716.40015290059</v>
      </c>
      <c r="G914" s="173">
        <f t="shared" ca="1" si="29"/>
        <v>56283.599847099409</v>
      </c>
    </row>
    <row r="915" spans="4:7" x14ac:dyDescent="0.25">
      <c r="D915" s="172">
        <v>912</v>
      </c>
      <c r="E915" s="173">
        <f t="shared" ca="1" si="28"/>
        <v>148809.27668596926</v>
      </c>
      <c r="F915" s="173">
        <f t="shared" ca="1" si="28"/>
        <v>106981.75873658308</v>
      </c>
      <c r="G915" s="173">
        <f t="shared" ca="1" si="29"/>
        <v>53018.241263416916</v>
      </c>
    </row>
    <row r="916" spans="4:7" x14ac:dyDescent="0.25">
      <c r="D916" s="172">
        <v>913</v>
      </c>
      <c r="E916" s="173">
        <f t="shared" ca="1" si="28"/>
        <v>141866.87689603842</v>
      </c>
      <c r="F916" s="173">
        <f t="shared" ca="1" si="28"/>
        <v>125426.34237200693</v>
      </c>
      <c r="G916" s="173">
        <f t="shared" ca="1" si="29"/>
        <v>34573.657627993074</v>
      </c>
    </row>
    <row r="917" spans="4:7" x14ac:dyDescent="0.25">
      <c r="D917" s="172">
        <v>914</v>
      </c>
      <c r="E917" s="173">
        <f t="shared" ca="1" si="28"/>
        <v>126559.77659705134</v>
      </c>
      <c r="F917" s="173">
        <f t="shared" ca="1" si="28"/>
        <v>102268.09822595664</v>
      </c>
      <c r="G917" s="173">
        <f t="shared" ca="1" si="29"/>
        <v>57731.901774043363</v>
      </c>
    </row>
    <row r="918" spans="4:7" x14ac:dyDescent="0.25">
      <c r="D918" s="172">
        <v>915</v>
      </c>
      <c r="E918" s="173">
        <f t="shared" ca="1" si="28"/>
        <v>145579.68682338606</v>
      </c>
      <c r="F918" s="173">
        <f t="shared" ca="1" si="28"/>
        <v>133336.60826755187</v>
      </c>
      <c r="G918" s="173">
        <f t="shared" ca="1" si="29"/>
        <v>26663.39173244813</v>
      </c>
    </row>
    <row r="919" spans="4:7" x14ac:dyDescent="0.25">
      <c r="D919" s="172">
        <v>916</v>
      </c>
      <c r="E919" s="173">
        <f t="shared" ca="1" si="28"/>
        <v>137533.16167106343</v>
      </c>
      <c r="F919" s="173">
        <f t="shared" ca="1" si="28"/>
        <v>147713.82673243526</v>
      </c>
      <c r="G919" s="173">
        <f t="shared" ca="1" si="29"/>
        <v>22466.838328936574</v>
      </c>
    </row>
    <row r="920" spans="4:7" x14ac:dyDescent="0.25">
      <c r="D920" s="172">
        <v>917</v>
      </c>
      <c r="E920" s="173">
        <f t="shared" ca="1" si="28"/>
        <v>127811.21925610137</v>
      </c>
      <c r="F920" s="173">
        <f t="shared" ca="1" si="28"/>
        <v>109068.5279237464</v>
      </c>
      <c r="G920" s="173">
        <f t="shared" ca="1" si="29"/>
        <v>50931.472076253602</v>
      </c>
    </row>
    <row r="921" spans="4:7" x14ac:dyDescent="0.25">
      <c r="D921" s="172">
        <v>918</v>
      </c>
      <c r="E921" s="173">
        <f t="shared" ca="1" si="28"/>
        <v>133261.43880362151</v>
      </c>
      <c r="F921" s="173">
        <f t="shared" ca="1" si="28"/>
        <v>117906.3193060835</v>
      </c>
      <c r="G921" s="173">
        <f t="shared" ca="1" si="29"/>
        <v>42093.680693916496</v>
      </c>
    </row>
    <row r="922" spans="4:7" x14ac:dyDescent="0.25">
      <c r="D922" s="172">
        <v>919</v>
      </c>
      <c r="E922" s="173">
        <f t="shared" ca="1" si="28"/>
        <v>133594.53683849442</v>
      </c>
      <c r="F922" s="173">
        <f t="shared" ca="1" si="28"/>
        <v>109403.70986951892</v>
      </c>
      <c r="G922" s="173">
        <f t="shared" ca="1" si="29"/>
        <v>50596.29013048108</v>
      </c>
    </row>
    <row r="923" spans="4:7" x14ac:dyDescent="0.25">
      <c r="D923" s="172">
        <v>920</v>
      </c>
      <c r="E923" s="173">
        <f t="shared" ca="1" si="28"/>
        <v>110188.01549286718</v>
      </c>
      <c r="F923" s="173">
        <f t="shared" ca="1" si="28"/>
        <v>124559.99578191638</v>
      </c>
      <c r="G923" s="173">
        <f t="shared" ca="1" si="29"/>
        <v>49811.984507132816</v>
      </c>
    </row>
    <row r="924" spans="4:7" x14ac:dyDescent="0.25">
      <c r="D924" s="172">
        <v>921</v>
      </c>
      <c r="E924" s="173">
        <f t="shared" ca="1" si="28"/>
        <v>119815.18226279641</v>
      </c>
      <c r="F924" s="173">
        <f t="shared" ca="1" si="28"/>
        <v>136937.01163063548</v>
      </c>
      <c r="G924" s="173">
        <f t="shared" ca="1" si="29"/>
        <v>40184.817737203586</v>
      </c>
    </row>
    <row r="925" spans="4:7" x14ac:dyDescent="0.25">
      <c r="D925" s="172">
        <v>922</v>
      </c>
      <c r="E925" s="173">
        <f t="shared" ca="1" si="28"/>
        <v>124886.3962065001</v>
      </c>
      <c r="F925" s="173">
        <f t="shared" ca="1" si="28"/>
        <v>139482.66238146889</v>
      </c>
      <c r="G925" s="173">
        <f t="shared" ca="1" si="29"/>
        <v>35113.603793499904</v>
      </c>
    </row>
    <row r="926" spans="4:7" x14ac:dyDescent="0.25">
      <c r="D926" s="172">
        <v>923</v>
      </c>
      <c r="E926" s="173">
        <f t="shared" ca="1" si="28"/>
        <v>126751.30909795075</v>
      </c>
      <c r="F926" s="173">
        <f t="shared" ca="1" si="28"/>
        <v>113603.08493533698</v>
      </c>
      <c r="G926" s="173">
        <f t="shared" ca="1" si="29"/>
        <v>46396.915064663015</v>
      </c>
    </row>
    <row r="927" spans="4:7" x14ac:dyDescent="0.25">
      <c r="D927" s="172">
        <v>924</v>
      </c>
      <c r="E927" s="173">
        <f t="shared" ca="1" si="28"/>
        <v>148717.79582344444</v>
      </c>
      <c r="F927" s="173">
        <f t="shared" ca="1" si="28"/>
        <v>149847.32313615386</v>
      </c>
      <c r="G927" s="173">
        <f t="shared" ca="1" si="29"/>
        <v>11282.204176555562</v>
      </c>
    </row>
    <row r="928" spans="4:7" x14ac:dyDescent="0.25">
      <c r="D928" s="172">
        <v>925</v>
      </c>
      <c r="E928" s="173">
        <f t="shared" ca="1" si="28"/>
        <v>137067.98237724593</v>
      </c>
      <c r="F928" s="173">
        <f t="shared" ca="1" si="28"/>
        <v>146844.24937524894</v>
      </c>
      <c r="G928" s="173">
        <f t="shared" ca="1" si="29"/>
        <v>22932.017622754065</v>
      </c>
    </row>
    <row r="929" spans="4:7" x14ac:dyDescent="0.25">
      <c r="D929" s="172">
        <v>926</v>
      </c>
      <c r="E929" s="173">
        <f t="shared" ca="1" si="28"/>
        <v>111776.7828737807</v>
      </c>
      <c r="F929" s="173">
        <f t="shared" ca="1" si="28"/>
        <v>104390.01293968575</v>
      </c>
      <c r="G929" s="173">
        <f t="shared" ca="1" si="29"/>
        <v>55609.987060314248</v>
      </c>
    </row>
    <row r="930" spans="4:7" x14ac:dyDescent="0.25">
      <c r="D930" s="172">
        <v>927</v>
      </c>
      <c r="E930" s="173">
        <f t="shared" ca="1" si="28"/>
        <v>132551.54742983973</v>
      </c>
      <c r="F930" s="173">
        <f t="shared" ca="1" si="28"/>
        <v>111933.40397333112</v>
      </c>
      <c r="G930" s="173">
        <f t="shared" ca="1" si="29"/>
        <v>48066.596026668878</v>
      </c>
    </row>
    <row r="931" spans="4:7" x14ac:dyDescent="0.25">
      <c r="D931" s="172">
        <v>928</v>
      </c>
      <c r="E931" s="173">
        <f t="shared" ca="1" si="28"/>
        <v>103300.97085047326</v>
      </c>
      <c r="F931" s="173">
        <f t="shared" ca="1" si="28"/>
        <v>126514.57078530434</v>
      </c>
      <c r="G931" s="173">
        <f t="shared" ca="1" si="29"/>
        <v>56699.029149526745</v>
      </c>
    </row>
    <row r="932" spans="4:7" x14ac:dyDescent="0.25">
      <c r="D932" s="172">
        <v>929</v>
      </c>
      <c r="E932" s="173">
        <f t="shared" ca="1" si="28"/>
        <v>114204.05944162045</v>
      </c>
      <c r="F932" s="173">
        <f t="shared" ca="1" si="28"/>
        <v>134321.89760544949</v>
      </c>
      <c r="G932" s="173">
        <f t="shared" ca="1" si="29"/>
        <v>45795.940558379545</v>
      </c>
    </row>
    <row r="933" spans="4:7" x14ac:dyDescent="0.25">
      <c r="D933" s="172">
        <v>930</v>
      </c>
      <c r="E933" s="173">
        <f t="shared" ca="1" si="28"/>
        <v>134331.221205968</v>
      </c>
      <c r="F933" s="173">
        <f t="shared" ca="1" si="28"/>
        <v>103019.30308085795</v>
      </c>
      <c r="G933" s="173">
        <f t="shared" ca="1" si="29"/>
        <v>56980.69691914205</v>
      </c>
    </row>
    <row r="934" spans="4:7" x14ac:dyDescent="0.25">
      <c r="D934" s="172">
        <v>931</v>
      </c>
      <c r="E934" s="173">
        <f t="shared" ca="1" si="28"/>
        <v>103741.29219015723</v>
      </c>
      <c r="F934" s="173">
        <f t="shared" ca="1" si="28"/>
        <v>107212.5545875215</v>
      </c>
      <c r="G934" s="173">
        <f t="shared" ca="1" si="29"/>
        <v>56258.707809842774</v>
      </c>
    </row>
    <row r="935" spans="4:7" x14ac:dyDescent="0.25">
      <c r="D935" s="172">
        <v>932</v>
      </c>
      <c r="E935" s="173">
        <f t="shared" ca="1" si="28"/>
        <v>148793.34500728655</v>
      </c>
      <c r="F935" s="173">
        <f t="shared" ca="1" si="28"/>
        <v>100333.37472281762</v>
      </c>
      <c r="G935" s="173">
        <f t="shared" ca="1" si="29"/>
        <v>59666.625277182378</v>
      </c>
    </row>
    <row r="936" spans="4:7" x14ac:dyDescent="0.25">
      <c r="D936" s="172">
        <v>933</v>
      </c>
      <c r="E936" s="173">
        <f t="shared" ca="1" si="28"/>
        <v>101374.28547912731</v>
      </c>
      <c r="F936" s="173">
        <f t="shared" ca="1" si="28"/>
        <v>105468.37152411653</v>
      </c>
      <c r="G936" s="173">
        <f t="shared" ca="1" si="29"/>
        <v>58625.714520872687</v>
      </c>
    </row>
    <row r="937" spans="4:7" x14ac:dyDescent="0.25">
      <c r="D937" s="172">
        <v>934</v>
      </c>
      <c r="E937" s="173">
        <f t="shared" ca="1" si="28"/>
        <v>102838.57292417303</v>
      </c>
      <c r="F937" s="173">
        <f t="shared" ca="1" si="28"/>
        <v>149705.06282871007</v>
      </c>
      <c r="G937" s="173">
        <f t="shared" ca="1" si="29"/>
        <v>57161.42707582697</v>
      </c>
    </row>
    <row r="938" spans="4:7" x14ac:dyDescent="0.25">
      <c r="D938" s="172">
        <v>935</v>
      </c>
      <c r="E938" s="173">
        <f t="shared" ca="1" si="28"/>
        <v>116373.91281625762</v>
      </c>
      <c r="F938" s="173">
        <f t="shared" ca="1" si="28"/>
        <v>125533.14551814462</v>
      </c>
      <c r="G938" s="173">
        <f t="shared" ca="1" si="29"/>
        <v>43626.087183742377</v>
      </c>
    </row>
    <row r="939" spans="4:7" x14ac:dyDescent="0.25">
      <c r="D939" s="172">
        <v>936</v>
      </c>
      <c r="E939" s="173">
        <f t="shared" ca="1" si="28"/>
        <v>109587.23875422029</v>
      </c>
      <c r="F939" s="173">
        <f t="shared" ca="1" si="28"/>
        <v>125191.31028657335</v>
      </c>
      <c r="G939" s="173">
        <f t="shared" ca="1" si="29"/>
        <v>50412.761245779708</v>
      </c>
    </row>
    <row r="940" spans="4:7" x14ac:dyDescent="0.25">
      <c r="D940" s="172">
        <v>937</v>
      </c>
      <c r="E940" s="173">
        <f t="shared" ca="1" si="28"/>
        <v>103075.38994420801</v>
      </c>
      <c r="F940" s="173">
        <f t="shared" ca="1" si="28"/>
        <v>121114.85032461889</v>
      </c>
      <c r="G940" s="173">
        <f t="shared" ca="1" si="29"/>
        <v>56924.610055791985</v>
      </c>
    </row>
    <row r="941" spans="4:7" x14ac:dyDescent="0.25">
      <c r="D941" s="172">
        <v>938</v>
      </c>
      <c r="E941" s="173">
        <f t="shared" ca="1" si="28"/>
        <v>140473.49487778015</v>
      </c>
      <c r="F941" s="173">
        <f t="shared" ca="1" si="28"/>
        <v>126827.6295877191</v>
      </c>
      <c r="G941" s="173">
        <f t="shared" ca="1" si="29"/>
        <v>33172.370412280899</v>
      </c>
    </row>
    <row r="942" spans="4:7" x14ac:dyDescent="0.25">
      <c r="D942" s="172">
        <v>939</v>
      </c>
      <c r="E942" s="173">
        <f t="shared" ca="1" si="28"/>
        <v>107156.24230398242</v>
      </c>
      <c r="F942" s="173">
        <f t="shared" ca="1" si="28"/>
        <v>100956.06379448768</v>
      </c>
      <c r="G942" s="173">
        <f t="shared" ca="1" si="29"/>
        <v>59043.93620551232</v>
      </c>
    </row>
    <row r="943" spans="4:7" x14ac:dyDescent="0.25">
      <c r="D943" s="172">
        <v>940</v>
      </c>
      <c r="E943" s="173">
        <f t="shared" ca="1" si="28"/>
        <v>101645.84171479993</v>
      </c>
      <c r="F943" s="173">
        <f t="shared" ca="1" si="28"/>
        <v>110171.80526271457</v>
      </c>
      <c r="G943" s="173">
        <f t="shared" ca="1" si="29"/>
        <v>58354.158285200072</v>
      </c>
    </row>
    <row r="944" spans="4:7" x14ac:dyDescent="0.25">
      <c r="D944" s="172">
        <v>941</v>
      </c>
      <c r="E944" s="173">
        <f t="shared" ca="1" si="28"/>
        <v>148811.24193764292</v>
      </c>
      <c r="F944" s="173">
        <f t="shared" ca="1" si="28"/>
        <v>146671.11064052174</v>
      </c>
      <c r="G944" s="173">
        <f t="shared" ca="1" si="29"/>
        <v>13328.889359478257</v>
      </c>
    </row>
    <row r="945" spans="4:7" x14ac:dyDescent="0.25">
      <c r="D945" s="172">
        <v>942</v>
      </c>
      <c r="E945" s="173">
        <f t="shared" ca="1" si="28"/>
        <v>107260.98301783127</v>
      </c>
      <c r="F945" s="173">
        <f t="shared" ca="1" si="28"/>
        <v>108321.74211076304</v>
      </c>
      <c r="G945" s="173">
        <f t="shared" ca="1" si="29"/>
        <v>52739.01698216873</v>
      </c>
    </row>
    <row r="946" spans="4:7" x14ac:dyDescent="0.25">
      <c r="D946" s="172">
        <v>943</v>
      </c>
      <c r="E946" s="173">
        <f t="shared" ca="1" si="28"/>
        <v>131793.76593409397</v>
      </c>
      <c r="F946" s="173">
        <f t="shared" ca="1" si="28"/>
        <v>108394.45319960971</v>
      </c>
      <c r="G946" s="173">
        <f t="shared" ca="1" si="29"/>
        <v>51605.546800390293</v>
      </c>
    </row>
    <row r="947" spans="4:7" x14ac:dyDescent="0.25">
      <c r="D947" s="172">
        <v>944</v>
      </c>
      <c r="E947" s="173">
        <f t="shared" ca="1" si="28"/>
        <v>108317.62886605164</v>
      </c>
      <c r="F947" s="173">
        <f t="shared" ca="1" si="28"/>
        <v>106664.53954179927</v>
      </c>
      <c r="G947" s="173">
        <f t="shared" ca="1" si="29"/>
        <v>53335.46045820073</v>
      </c>
    </row>
    <row r="948" spans="4:7" x14ac:dyDescent="0.25">
      <c r="D948" s="172">
        <v>945</v>
      </c>
      <c r="E948" s="173">
        <f t="shared" ca="1" si="28"/>
        <v>142964.33612091228</v>
      </c>
      <c r="F948" s="173">
        <f t="shared" ca="1" si="28"/>
        <v>117814.97855551886</v>
      </c>
      <c r="G948" s="173">
        <f t="shared" ca="1" si="29"/>
        <v>42185.021444481143</v>
      </c>
    </row>
    <row r="949" spans="4:7" x14ac:dyDescent="0.25">
      <c r="D949" s="172">
        <v>946</v>
      </c>
      <c r="E949" s="173">
        <f t="shared" ca="1" si="28"/>
        <v>113905.31622550006</v>
      </c>
      <c r="F949" s="173">
        <f t="shared" ca="1" si="28"/>
        <v>108369.88216762428</v>
      </c>
      <c r="G949" s="173">
        <f t="shared" ca="1" si="29"/>
        <v>51630.117832375719</v>
      </c>
    </row>
    <row r="950" spans="4:7" x14ac:dyDescent="0.25">
      <c r="D950" s="172">
        <v>947</v>
      </c>
      <c r="E950" s="173">
        <f t="shared" ca="1" si="28"/>
        <v>140743.6581749178</v>
      </c>
      <c r="F950" s="173">
        <f t="shared" ca="1" si="28"/>
        <v>111549.96163636788</v>
      </c>
      <c r="G950" s="173">
        <f t="shared" ca="1" si="29"/>
        <v>48450.03836363212</v>
      </c>
    </row>
    <row r="951" spans="4:7" x14ac:dyDescent="0.25">
      <c r="D951" s="172">
        <v>948</v>
      </c>
      <c r="E951" s="173">
        <f t="shared" ca="1" si="28"/>
        <v>149938.78905925713</v>
      </c>
      <c r="F951" s="173">
        <f t="shared" ca="1" si="28"/>
        <v>111375.17684631451</v>
      </c>
      <c r="G951" s="173">
        <f t="shared" ca="1" si="29"/>
        <v>48624.823153685487</v>
      </c>
    </row>
    <row r="952" spans="4:7" x14ac:dyDescent="0.25">
      <c r="D952" s="172">
        <v>949</v>
      </c>
      <c r="E952" s="173">
        <f t="shared" ca="1" si="28"/>
        <v>101133.74649128719</v>
      </c>
      <c r="F952" s="173">
        <f t="shared" ca="1" si="28"/>
        <v>106494.09790142946</v>
      </c>
      <c r="G952" s="173">
        <f t="shared" ca="1" si="29"/>
        <v>58866.253508712805</v>
      </c>
    </row>
    <row r="953" spans="4:7" x14ac:dyDescent="0.25">
      <c r="D953" s="172">
        <v>950</v>
      </c>
      <c r="E953" s="173">
        <f t="shared" ca="1" si="28"/>
        <v>119042.82387047872</v>
      </c>
      <c r="F953" s="173">
        <f t="shared" ca="1" si="28"/>
        <v>138761.169508936</v>
      </c>
      <c r="G953" s="173">
        <f t="shared" ca="1" si="29"/>
        <v>40957.176129521278</v>
      </c>
    </row>
    <row r="954" spans="4:7" x14ac:dyDescent="0.25">
      <c r="D954" s="172">
        <v>951</v>
      </c>
      <c r="E954" s="173">
        <f t="shared" ca="1" si="28"/>
        <v>128953.19010496767</v>
      </c>
      <c r="F954" s="173">
        <f t="shared" ca="1" si="28"/>
        <v>110527.37083792727</v>
      </c>
      <c r="G954" s="173">
        <f t="shared" ca="1" si="29"/>
        <v>49472.629162072728</v>
      </c>
    </row>
    <row r="955" spans="4:7" x14ac:dyDescent="0.25">
      <c r="D955" s="172">
        <v>952</v>
      </c>
      <c r="E955" s="173">
        <f t="shared" ca="1" si="28"/>
        <v>120844.54191020511</v>
      </c>
      <c r="F955" s="173">
        <f t="shared" ca="1" si="28"/>
        <v>110406.06672079403</v>
      </c>
      <c r="G955" s="173">
        <f t="shared" ca="1" si="29"/>
        <v>49593.933279205972</v>
      </c>
    </row>
    <row r="956" spans="4:7" x14ac:dyDescent="0.25">
      <c r="D956" s="172">
        <v>953</v>
      </c>
      <c r="E956" s="173">
        <f t="shared" ca="1" si="28"/>
        <v>136296.30271122759</v>
      </c>
      <c r="F956" s="173">
        <f t="shared" ca="1" si="28"/>
        <v>143889.60370628102</v>
      </c>
      <c r="G956" s="173">
        <f t="shared" ca="1" si="29"/>
        <v>23703.697288772411</v>
      </c>
    </row>
    <row r="957" spans="4:7" x14ac:dyDescent="0.25">
      <c r="D957" s="172">
        <v>954</v>
      </c>
      <c r="E957" s="173">
        <f t="shared" ca="1" si="28"/>
        <v>148672.89516581211</v>
      </c>
      <c r="F957" s="173">
        <f t="shared" ca="1" si="28"/>
        <v>126359.56959470168</v>
      </c>
      <c r="G957" s="173">
        <f t="shared" ca="1" si="29"/>
        <v>33640.430405298321</v>
      </c>
    </row>
    <row r="958" spans="4:7" x14ac:dyDescent="0.25">
      <c r="D958" s="172">
        <v>955</v>
      </c>
      <c r="E958" s="173">
        <f t="shared" ca="1" si="28"/>
        <v>138328.3089917179</v>
      </c>
      <c r="F958" s="173">
        <f t="shared" ca="1" si="28"/>
        <v>114320.55262613464</v>
      </c>
      <c r="G958" s="173">
        <f t="shared" ca="1" si="29"/>
        <v>45679.447373865361</v>
      </c>
    </row>
    <row r="959" spans="4:7" x14ac:dyDescent="0.25">
      <c r="D959" s="172">
        <v>956</v>
      </c>
      <c r="E959" s="173">
        <f t="shared" ca="1" si="28"/>
        <v>100910.31651565163</v>
      </c>
      <c r="F959" s="173">
        <f t="shared" ca="1" si="28"/>
        <v>128223.75252634645</v>
      </c>
      <c r="G959" s="173">
        <f t="shared" ca="1" si="29"/>
        <v>59089.683484348367</v>
      </c>
    </row>
    <row r="960" spans="4:7" x14ac:dyDescent="0.25">
      <c r="D960" s="172">
        <v>957</v>
      </c>
      <c r="E960" s="173">
        <f t="shared" ca="1" si="28"/>
        <v>123372.57269796013</v>
      </c>
      <c r="F960" s="173">
        <f t="shared" ca="1" si="28"/>
        <v>117180.96162269497</v>
      </c>
      <c r="G960" s="173">
        <f t="shared" ca="1" si="29"/>
        <v>42819.038377305027</v>
      </c>
    </row>
    <row r="961" spans="4:7" x14ac:dyDescent="0.25">
      <c r="D961" s="172">
        <v>958</v>
      </c>
      <c r="E961" s="173">
        <f t="shared" ca="1" si="28"/>
        <v>113223.92129304959</v>
      </c>
      <c r="F961" s="173">
        <f t="shared" ca="1" si="28"/>
        <v>100149.68850936429</v>
      </c>
      <c r="G961" s="173">
        <f t="shared" ca="1" si="29"/>
        <v>59850.311490635708</v>
      </c>
    </row>
    <row r="962" spans="4:7" x14ac:dyDescent="0.25">
      <c r="D962" s="172">
        <v>959</v>
      </c>
      <c r="E962" s="173">
        <f t="shared" ca="1" si="28"/>
        <v>144215.84719119588</v>
      </c>
      <c r="F962" s="173">
        <f t="shared" ca="1" si="28"/>
        <v>107210.67328013561</v>
      </c>
      <c r="G962" s="173">
        <f t="shared" ca="1" si="29"/>
        <v>52789.326719864388</v>
      </c>
    </row>
    <row r="963" spans="4:7" x14ac:dyDescent="0.25">
      <c r="D963" s="172">
        <v>960</v>
      </c>
      <c r="E963" s="173">
        <f t="shared" ca="1" si="28"/>
        <v>113000.59976840521</v>
      </c>
      <c r="F963" s="173">
        <f t="shared" ca="1" si="28"/>
        <v>145678.18651214323</v>
      </c>
      <c r="G963" s="173">
        <f t="shared" ca="1" si="29"/>
        <v>46999.400231594787</v>
      </c>
    </row>
    <row r="964" spans="4:7" x14ac:dyDescent="0.25">
      <c r="D964" s="172">
        <v>961</v>
      </c>
      <c r="E964" s="173">
        <f t="shared" ca="1" si="28"/>
        <v>119080.20376082207</v>
      </c>
      <c r="F964" s="173">
        <f t="shared" ca="1" si="28"/>
        <v>149538.82638472403</v>
      </c>
      <c r="G964" s="173">
        <f t="shared" ca="1" si="29"/>
        <v>40919.796239177929</v>
      </c>
    </row>
    <row r="965" spans="4:7" x14ac:dyDescent="0.25">
      <c r="D965" s="172">
        <v>962</v>
      </c>
      <c r="E965" s="173">
        <f t="shared" ref="E965:F1003" ca="1" si="30">$B$3+($B$4-$B$3)*RAND()</f>
        <v>128756.42406600401</v>
      </c>
      <c r="F965" s="173">
        <f t="shared" ca="1" si="30"/>
        <v>105279.31927485013</v>
      </c>
      <c r="G965" s="173">
        <f t="shared" ref="G965:G1003" ca="1" si="31">$B$5-MIN(E965:F965)</f>
        <v>54720.680725149869</v>
      </c>
    </row>
    <row r="966" spans="4:7" x14ac:dyDescent="0.25">
      <c r="D966" s="172">
        <v>963</v>
      </c>
      <c r="E966" s="173">
        <f t="shared" ca="1" si="30"/>
        <v>111151.81046163253</v>
      </c>
      <c r="F966" s="173">
        <f t="shared" ca="1" si="30"/>
        <v>111051.38683025177</v>
      </c>
      <c r="G966" s="173">
        <f t="shared" ca="1" si="31"/>
        <v>48948.613169748234</v>
      </c>
    </row>
    <row r="967" spans="4:7" x14ac:dyDescent="0.25">
      <c r="D967" s="172">
        <v>964</v>
      </c>
      <c r="E967" s="173">
        <f t="shared" ca="1" si="30"/>
        <v>109083.82319351635</v>
      </c>
      <c r="F967" s="173">
        <f t="shared" ca="1" si="30"/>
        <v>113666.63352183404</v>
      </c>
      <c r="G967" s="173">
        <f t="shared" ca="1" si="31"/>
        <v>50916.176806483651</v>
      </c>
    </row>
    <row r="968" spans="4:7" x14ac:dyDescent="0.25">
      <c r="D968" s="172">
        <v>965</v>
      </c>
      <c r="E968" s="173">
        <f t="shared" ca="1" si="30"/>
        <v>147559.86882588521</v>
      </c>
      <c r="F968" s="173">
        <f t="shared" ca="1" si="30"/>
        <v>143122.55253272702</v>
      </c>
      <c r="G968" s="173">
        <f t="shared" ca="1" si="31"/>
        <v>16877.447467272985</v>
      </c>
    </row>
    <row r="969" spans="4:7" x14ac:dyDescent="0.25">
      <c r="D969" s="172">
        <v>966</v>
      </c>
      <c r="E969" s="173">
        <f t="shared" ca="1" si="30"/>
        <v>135835.19491304172</v>
      </c>
      <c r="F969" s="173">
        <f t="shared" ca="1" si="30"/>
        <v>139400.69625467187</v>
      </c>
      <c r="G969" s="173">
        <f t="shared" ca="1" si="31"/>
        <v>24164.80508695828</v>
      </c>
    </row>
    <row r="970" spans="4:7" x14ac:dyDescent="0.25">
      <c r="D970" s="172">
        <v>967</v>
      </c>
      <c r="E970" s="173">
        <f t="shared" ca="1" si="30"/>
        <v>120386.02892301469</v>
      </c>
      <c r="F970" s="173">
        <f t="shared" ca="1" si="30"/>
        <v>118686.32746815817</v>
      </c>
      <c r="G970" s="173">
        <f t="shared" ca="1" si="31"/>
        <v>41313.672531841832</v>
      </c>
    </row>
    <row r="971" spans="4:7" x14ac:dyDescent="0.25">
      <c r="D971" s="172">
        <v>968</v>
      </c>
      <c r="E971" s="173">
        <f t="shared" ca="1" si="30"/>
        <v>128315.92513905204</v>
      </c>
      <c r="F971" s="173">
        <f t="shared" ca="1" si="30"/>
        <v>123176.02116110051</v>
      </c>
      <c r="G971" s="173">
        <f t="shared" ca="1" si="31"/>
        <v>36823.978838899493</v>
      </c>
    </row>
    <row r="972" spans="4:7" x14ac:dyDescent="0.25">
      <c r="D972" s="172">
        <v>969</v>
      </c>
      <c r="E972" s="173">
        <f t="shared" ca="1" si="30"/>
        <v>145591.52420242323</v>
      </c>
      <c r="F972" s="173">
        <f t="shared" ca="1" si="30"/>
        <v>132273.65283995564</v>
      </c>
      <c r="G972" s="173">
        <f t="shared" ca="1" si="31"/>
        <v>27726.347160044359</v>
      </c>
    </row>
    <row r="973" spans="4:7" x14ac:dyDescent="0.25">
      <c r="D973" s="172">
        <v>970</v>
      </c>
      <c r="E973" s="173">
        <f t="shared" ca="1" si="30"/>
        <v>117151.03760715529</v>
      </c>
      <c r="F973" s="173">
        <f t="shared" ca="1" si="30"/>
        <v>113347.31461756089</v>
      </c>
      <c r="G973" s="173">
        <f t="shared" ca="1" si="31"/>
        <v>46652.685382439115</v>
      </c>
    </row>
    <row r="974" spans="4:7" x14ac:dyDescent="0.25">
      <c r="D974" s="172">
        <v>971</v>
      </c>
      <c r="E974" s="173">
        <f t="shared" ca="1" si="30"/>
        <v>112568.79597080579</v>
      </c>
      <c r="F974" s="173">
        <f t="shared" ca="1" si="30"/>
        <v>100406.99204416327</v>
      </c>
      <c r="G974" s="173">
        <f t="shared" ca="1" si="31"/>
        <v>59593.007955836729</v>
      </c>
    </row>
    <row r="975" spans="4:7" x14ac:dyDescent="0.25">
      <c r="D975" s="172">
        <v>972</v>
      </c>
      <c r="E975" s="173">
        <f t="shared" ca="1" si="30"/>
        <v>126565.01237781276</v>
      </c>
      <c r="F975" s="173">
        <f t="shared" ca="1" si="30"/>
        <v>138478.14451115375</v>
      </c>
      <c r="G975" s="173">
        <f t="shared" ca="1" si="31"/>
        <v>33434.98762218724</v>
      </c>
    </row>
    <row r="976" spans="4:7" x14ac:dyDescent="0.25">
      <c r="D976" s="172">
        <v>973</v>
      </c>
      <c r="E976" s="173">
        <f t="shared" ca="1" si="30"/>
        <v>113776.10384213955</v>
      </c>
      <c r="F976" s="173">
        <f t="shared" ca="1" si="30"/>
        <v>116478.23859878218</v>
      </c>
      <c r="G976" s="173">
        <f t="shared" ca="1" si="31"/>
        <v>46223.89615786045</v>
      </c>
    </row>
    <row r="977" spans="4:7" x14ac:dyDescent="0.25">
      <c r="D977" s="172">
        <v>974</v>
      </c>
      <c r="E977" s="173">
        <f t="shared" ca="1" si="30"/>
        <v>110775.90585496704</v>
      </c>
      <c r="F977" s="173">
        <f t="shared" ca="1" si="30"/>
        <v>126283.07217504831</v>
      </c>
      <c r="G977" s="173">
        <f t="shared" ca="1" si="31"/>
        <v>49224.094145032956</v>
      </c>
    </row>
    <row r="978" spans="4:7" x14ac:dyDescent="0.25">
      <c r="D978" s="172">
        <v>975</v>
      </c>
      <c r="E978" s="173">
        <f t="shared" ca="1" si="30"/>
        <v>100449.33081702782</v>
      </c>
      <c r="F978" s="173">
        <f t="shared" ca="1" si="30"/>
        <v>119327.94568887932</v>
      </c>
      <c r="G978" s="173">
        <f t="shared" ca="1" si="31"/>
        <v>59550.669182972182</v>
      </c>
    </row>
    <row r="979" spans="4:7" x14ac:dyDescent="0.25">
      <c r="D979" s="172">
        <v>976</v>
      </c>
      <c r="E979" s="173">
        <f t="shared" ca="1" si="30"/>
        <v>121120.13707314956</v>
      </c>
      <c r="F979" s="173">
        <f t="shared" ca="1" si="30"/>
        <v>145666.31482754197</v>
      </c>
      <c r="G979" s="173">
        <f t="shared" ca="1" si="31"/>
        <v>38879.862926850445</v>
      </c>
    </row>
    <row r="980" spans="4:7" x14ac:dyDescent="0.25">
      <c r="D980" s="172">
        <v>977</v>
      </c>
      <c r="E980" s="173">
        <f t="shared" ca="1" si="30"/>
        <v>132209.03567830319</v>
      </c>
      <c r="F980" s="173">
        <f t="shared" ca="1" si="30"/>
        <v>149128.48214737052</v>
      </c>
      <c r="G980" s="173">
        <f t="shared" ca="1" si="31"/>
        <v>27790.964321696811</v>
      </c>
    </row>
    <row r="981" spans="4:7" x14ac:dyDescent="0.25">
      <c r="D981" s="172">
        <v>978</v>
      </c>
      <c r="E981" s="173">
        <f t="shared" ca="1" si="30"/>
        <v>146375.75833941717</v>
      </c>
      <c r="F981" s="173">
        <f t="shared" ca="1" si="30"/>
        <v>108664.11852785689</v>
      </c>
      <c r="G981" s="173">
        <f t="shared" ca="1" si="31"/>
        <v>51335.881472143112</v>
      </c>
    </row>
    <row r="982" spans="4:7" x14ac:dyDescent="0.25">
      <c r="D982" s="172">
        <v>979</v>
      </c>
      <c r="E982" s="173">
        <f t="shared" ca="1" si="30"/>
        <v>121371.66020273248</v>
      </c>
      <c r="F982" s="173">
        <f t="shared" ca="1" si="30"/>
        <v>131566.54586511425</v>
      </c>
      <c r="G982" s="173">
        <f t="shared" ca="1" si="31"/>
        <v>38628.339797267516</v>
      </c>
    </row>
    <row r="983" spans="4:7" x14ac:dyDescent="0.25">
      <c r="D983" s="172">
        <v>980</v>
      </c>
      <c r="E983" s="173">
        <f t="shared" ca="1" si="30"/>
        <v>112691.81291374775</v>
      </c>
      <c r="F983" s="173">
        <f t="shared" ca="1" si="30"/>
        <v>144649.02298998478</v>
      </c>
      <c r="G983" s="173">
        <f t="shared" ca="1" si="31"/>
        <v>47308.187086252248</v>
      </c>
    </row>
    <row r="984" spans="4:7" x14ac:dyDescent="0.25">
      <c r="D984" s="172">
        <v>981</v>
      </c>
      <c r="E984" s="173">
        <f t="shared" ca="1" si="30"/>
        <v>112990.97148847234</v>
      </c>
      <c r="F984" s="173">
        <f t="shared" ca="1" si="30"/>
        <v>143232.36221190964</v>
      </c>
      <c r="G984" s="173">
        <f t="shared" ca="1" si="31"/>
        <v>47009.028511527664</v>
      </c>
    </row>
    <row r="985" spans="4:7" x14ac:dyDescent="0.25">
      <c r="D985" s="172">
        <v>982</v>
      </c>
      <c r="E985" s="173">
        <f t="shared" ca="1" si="30"/>
        <v>142186.4870479425</v>
      </c>
      <c r="F985" s="173">
        <f t="shared" ca="1" si="30"/>
        <v>119314.21479773652</v>
      </c>
      <c r="G985" s="173">
        <f t="shared" ca="1" si="31"/>
        <v>40685.785202263476</v>
      </c>
    </row>
    <row r="986" spans="4:7" x14ac:dyDescent="0.25">
      <c r="D986" s="172">
        <v>983</v>
      </c>
      <c r="E986" s="173">
        <f t="shared" ca="1" si="30"/>
        <v>122772.35124856721</v>
      </c>
      <c r="F986" s="173">
        <f t="shared" ca="1" si="30"/>
        <v>103833.73688410896</v>
      </c>
      <c r="G986" s="173">
        <f t="shared" ca="1" si="31"/>
        <v>56166.263115891037</v>
      </c>
    </row>
    <row r="987" spans="4:7" x14ac:dyDescent="0.25">
      <c r="D987" s="172">
        <v>984</v>
      </c>
      <c r="E987" s="173">
        <f t="shared" ca="1" si="30"/>
        <v>114898.19670719458</v>
      </c>
      <c r="F987" s="173">
        <f t="shared" ca="1" si="30"/>
        <v>120276.50139000604</v>
      </c>
      <c r="G987" s="173">
        <f t="shared" ca="1" si="31"/>
        <v>45101.803292805416</v>
      </c>
    </row>
    <row r="988" spans="4:7" x14ac:dyDescent="0.25">
      <c r="D988" s="172">
        <v>985</v>
      </c>
      <c r="E988" s="173">
        <f t="shared" ca="1" si="30"/>
        <v>134044.56613998191</v>
      </c>
      <c r="F988" s="173">
        <f t="shared" ca="1" si="30"/>
        <v>109888.69958068583</v>
      </c>
      <c r="G988" s="173">
        <f t="shared" ca="1" si="31"/>
        <v>50111.300419314168</v>
      </c>
    </row>
    <row r="989" spans="4:7" x14ac:dyDescent="0.25">
      <c r="D989" s="172">
        <v>986</v>
      </c>
      <c r="E989" s="173">
        <f t="shared" ca="1" si="30"/>
        <v>138422.68334455561</v>
      </c>
      <c r="F989" s="173">
        <f t="shared" ca="1" si="30"/>
        <v>105993.26155877116</v>
      </c>
      <c r="G989" s="173">
        <f t="shared" ca="1" si="31"/>
        <v>54006.738441228837</v>
      </c>
    </row>
    <row r="990" spans="4:7" x14ac:dyDescent="0.25">
      <c r="D990" s="172">
        <v>987</v>
      </c>
      <c r="E990" s="173">
        <f t="shared" ca="1" si="30"/>
        <v>146946.56331569498</v>
      </c>
      <c r="F990" s="173">
        <f t="shared" ca="1" si="30"/>
        <v>120515.22904462123</v>
      </c>
      <c r="G990" s="173">
        <f t="shared" ca="1" si="31"/>
        <v>39484.770955378772</v>
      </c>
    </row>
    <row r="991" spans="4:7" x14ac:dyDescent="0.25">
      <c r="D991" s="172">
        <v>988</v>
      </c>
      <c r="E991" s="173">
        <f t="shared" ca="1" si="30"/>
        <v>148413.01988326345</v>
      </c>
      <c r="F991" s="173">
        <f t="shared" ca="1" si="30"/>
        <v>112950.75176262025</v>
      </c>
      <c r="G991" s="173">
        <f t="shared" ca="1" si="31"/>
        <v>47049.248237379754</v>
      </c>
    </row>
    <row r="992" spans="4:7" x14ac:dyDescent="0.25">
      <c r="D992" s="172">
        <v>989</v>
      </c>
      <c r="E992" s="173">
        <f t="shared" ca="1" si="30"/>
        <v>149580.68676998606</v>
      </c>
      <c r="F992" s="173">
        <f t="shared" ca="1" si="30"/>
        <v>128257.75857287226</v>
      </c>
      <c r="G992" s="173">
        <f t="shared" ca="1" si="31"/>
        <v>31742.241427127738</v>
      </c>
    </row>
    <row r="993" spans="4:7" x14ac:dyDescent="0.25">
      <c r="D993" s="172">
        <v>990</v>
      </c>
      <c r="E993" s="173">
        <f t="shared" ca="1" si="30"/>
        <v>127877.69118648382</v>
      </c>
      <c r="F993" s="173">
        <f t="shared" ca="1" si="30"/>
        <v>108248.47070112174</v>
      </c>
      <c r="G993" s="173">
        <f t="shared" ca="1" si="31"/>
        <v>51751.52929887826</v>
      </c>
    </row>
    <row r="994" spans="4:7" x14ac:dyDescent="0.25">
      <c r="D994" s="172">
        <v>991</v>
      </c>
      <c r="E994" s="173">
        <f t="shared" ca="1" si="30"/>
        <v>141468.97187142324</v>
      </c>
      <c r="F994" s="173">
        <f t="shared" ca="1" si="30"/>
        <v>139979.16723103423</v>
      </c>
      <c r="G994" s="173">
        <f t="shared" ca="1" si="31"/>
        <v>20020.832768965774</v>
      </c>
    </row>
    <row r="995" spans="4:7" x14ac:dyDescent="0.25">
      <c r="D995" s="172">
        <v>992</v>
      </c>
      <c r="E995" s="173">
        <f t="shared" ca="1" si="30"/>
        <v>120143.35300309355</v>
      </c>
      <c r="F995" s="173">
        <f t="shared" ca="1" si="30"/>
        <v>147312.2746608186</v>
      </c>
      <c r="G995" s="173">
        <f t="shared" ca="1" si="31"/>
        <v>39856.646996906449</v>
      </c>
    </row>
    <row r="996" spans="4:7" x14ac:dyDescent="0.25">
      <c r="D996" s="172">
        <v>993</v>
      </c>
      <c r="E996" s="173">
        <f t="shared" ca="1" si="30"/>
        <v>147690.60732757079</v>
      </c>
      <c r="F996" s="173">
        <f t="shared" ca="1" si="30"/>
        <v>142538.01637255761</v>
      </c>
      <c r="G996" s="173">
        <f t="shared" ca="1" si="31"/>
        <v>17461.983627442387</v>
      </c>
    </row>
    <row r="997" spans="4:7" x14ac:dyDescent="0.25">
      <c r="D997" s="172">
        <v>994</v>
      </c>
      <c r="E997" s="173">
        <f t="shared" ca="1" si="30"/>
        <v>139882.44702015712</v>
      </c>
      <c r="F997" s="173">
        <f t="shared" ca="1" si="30"/>
        <v>144303.72581315809</v>
      </c>
      <c r="G997" s="173">
        <f ca="1">$B$5-MIN(E997:F997)</f>
        <v>20117.552979842876</v>
      </c>
    </row>
    <row r="998" spans="4:7" x14ac:dyDescent="0.25">
      <c r="D998" s="172">
        <v>995</v>
      </c>
      <c r="E998" s="173">
        <f t="shared" ca="1" si="30"/>
        <v>145118.55794351923</v>
      </c>
      <c r="F998" s="173">
        <f t="shared" ca="1" si="30"/>
        <v>106290.19172156352</v>
      </c>
      <c r="G998" s="173">
        <f t="shared" ca="1" si="31"/>
        <v>53709.808278436481</v>
      </c>
    </row>
    <row r="999" spans="4:7" x14ac:dyDescent="0.25">
      <c r="D999" s="172">
        <v>996</v>
      </c>
      <c r="E999" s="173">
        <f t="shared" ca="1" si="30"/>
        <v>119627.1606884941</v>
      </c>
      <c r="F999" s="173">
        <f t="shared" ca="1" si="30"/>
        <v>134886.90618938423</v>
      </c>
      <c r="G999" s="173">
        <f t="shared" ca="1" si="31"/>
        <v>40372.839311505901</v>
      </c>
    </row>
    <row r="1000" spans="4:7" x14ac:dyDescent="0.25">
      <c r="D1000" s="172">
        <v>997</v>
      </c>
      <c r="E1000" s="173">
        <f t="shared" ca="1" si="30"/>
        <v>103691.77556378684</v>
      </c>
      <c r="F1000" s="173">
        <f t="shared" ca="1" si="30"/>
        <v>111706.55927272793</v>
      </c>
      <c r="G1000" s="173">
        <f t="shared" ca="1" si="31"/>
        <v>56308.224436213161</v>
      </c>
    </row>
    <row r="1001" spans="4:7" x14ac:dyDescent="0.25">
      <c r="D1001" s="172">
        <v>998</v>
      </c>
      <c r="E1001" s="173">
        <f t="shared" ca="1" si="30"/>
        <v>147922.81153843799</v>
      </c>
      <c r="F1001" s="173">
        <f t="shared" ca="1" si="30"/>
        <v>120605.16452581277</v>
      </c>
      <c r="G1001" s="173">
        <f t="shared" ca="1" si="31"/>
        <v>39394.835474187232</v>
      </c>
    </row>
    <row r="1002" spans="4:7" x14ac:dyDescent="0.25">
      <c r="D1002" s="172">
        <v>999</v>
      </c>
      <c r="E1002" s="173">
        <f t="shared" ca="1" si="30"/>
        <v>113464.88670143054</v>
      </c>
      <c r="F1002" s="173">
        <f t="shared" ca="1" si="30"/>
        <v>140148.65491734826</v>
      </c>
      <c r="G1002" s="173">
        <f t="shared" ca="1" si="31"/>
        <v>46535.113298569457</v>
      </c>
    </row>
    <row r="1003" spans="4:7" x14ac:dyDescent="0.25">
      <c r="D1003" s="172">
        <v>1000</v>
      </c>
      <c r="E1003" s="173">
        <f t="shared" ca="1" si="30"/>
        <v>110018.0465616031</v>
      </c>
      <c r="F1003" s="173">
        <f t="shared" ca="1" si="30"/>
        <v>136202.67971714691</v>
      </c>
      <c r="G1003" s="173">
        <f t="shared" ca="1" si="31"/>
        <v>49981.9534383969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4314-2C29-410F-99C4-DB47B54FADFD}">
  <dimension ref="A2:Q1003"/>
  <sheetViews>
    <sheetView topLeftCell="D1" workbookViewId="0">
      <selection activeCell="F9" sqref="F9"/>
    </sheetView>
  </sheetViews>
  <sheetFormatPr defaultRowHeight="15" x14ac:dyDescent="0.25"/>
  <cols>
    <col min="5" max="5" width="14.28515625" customWidth="1"/>
    <col min="6" max="6" width="13.140625" customWidth="1"/>
    <col min="8" max="8" width="22" customWidth="1"/>
    <col min="9" max="9" width="23.85546875" customWidth="1"/>
    <col min="10" max="10" width="11.42578125" customWidth="1"/>
    <col min="11" max="11" width="11.85546875" customWidth="1"/>
    <col min="12" max="12" width="18.140625" customWidth="1"/>
    <col min="13" max="13" width="11" customWidth="1"/>
    <col min="16" max="16" width="11.140625" bestFit="1" customWidth="1"/>
  </cols>
  <sheetData>
    <row r="2" spans="1:17" x14ac:dyDescent="0.25">
      <c r="A2" s="109" t="s">
        <v>126</v>
      </c>
      <c r="B2" s="109"/>
    </row>
    <row r="3" spans="1:17" x14ac:dyDescent="0.25">
      <c r="A3" s="168" t="s">
        <v>120</v>
      </c>
      <c r="B3" s="169">
        <v>600000</v>
      </c>
      <c r="D3" s="170" t="s">
        <v>118</v>
      </c>
      <c r="E3" s="170" t="s">
        <v>126</v>
      </c>
      <c r="F3" s="170" t="s">
        <v>127</v>
      </c>
      <c r="G3" s="170" t="s">
        <v>163</v>
      </c>
      <c r="I3" s="170" t="s">
        <v>164</v>
      </c>
      <c r="J3" s="170" t="s">
        <v>165</v>
      </c>
      <c r="K3" s="168" t="s">
        <v>166</v>
      </c>
      <c r="L3" s="170" t="s">
        <v>167</v>
      </c>
      <c r="M3" s="175" t="s">
        <v>168</v>
      </c>
      <c r="N3" s="170" t="s">
        <v>169</v>
      </c>
      <c r="O3" s="170" t="s">
        <v>170</v>
      </c>
      <c r="P3" s="176"/>
      <c r="Q3" s="176"/>
    </row>
    <row r="4" spans="1:17" x14ac:dyDescent="0.25">
      <c r="A4" s="168" t="s">
        <v>161</v>
      </c>
      <c r="B4" s="177">
        <v>800000</v>
      </c>
      <c r="D4" s="172">
        <v>1</v>
      </c>
      <c r="E4" s="173">
        <f t="shared" ref="E4:E67" ca="1" si="0">$B$3 + ($B$4-$B$3) * RAND()</f>
        <v>644064.85947568086</v>
      </c>
      <c r="F4" s="173">
        <f t="shared" ref="F4:F67" ca="1" si="1">NORMINV(RAND(), $B$8, $B$9)</f>
        <v>656677.19910073024</v>
      </c>
      <c r="G4" s="170">
        <f ca="1">IF(AND(J4 &lt; $E$4, J4 &lt;$F$4), 1, 0)</f>
        <v>1</v>
      </c>
      <c r="I4" s="168">
        <v>650000</v>
      </c>
      <c r="J4" s="169">
        <v>625000</v>
      </c>
      <c r="K4" t="s">
        <v>171</v>
      </c>
      <c r="L4">
        <f ca="1">IF(MIN($E$4,$F$4,$J$4)=J4,1,0)</f>
        <v>1</v>
      </c>
      <c r="M4" s="178">
        <f ca="1">IF(AND(K4 &lt; $E$4, K4 &lt;$F$4), 1, 0)</f>
        <v>0</v>
      </c>
      <c r="N4">
        <f ca="1">SUM(L4:L1003)/1000</f>
        <v>1</v>
      </c>
      <c r="P4" s="176"/>
      <c r="Q4" s="176"/>
    </row>
    <row r="5" spans="1:17" x14ac:dyDescent="0.25">
      <c r="B5" s="169"/>
      <c r="D5" s="172">
        <v>2</v>
      </c>
      <c r="E5" s="173">
        <f t="shared" ca="1" si="0"/>
        <v>707402.7717143565</v>
      </c>
      <c r="F5" s="173">
        <f t="shared" ca="1" si="1"/>
        <v>674213.69180338155</v>
      </c>
      <c r="G5" s="172">
        <f ca="1">IF(AND(I5 &lt; $E$5, I5 &lt;$F$5), 1, 0)</f>
        <v>1</v>
      </c>
      <c r="I5" s="168">
        <v>650000</v>
      </c>
      <c r="J5" s="169">
        <v>625000</v>
      </c>
      <c r="K5" s="168" t="s">
        <v>171</v>
      </c>
      <c r="L5">
        <f ca="1">IF(AND(J4 &lt; $E$5, J4&lt;$F$5), 1, 0)</f>
        <v>1</v>
      </c>
      <c r="M5">
        <f ca="1">IF(AND(K5 &lt; $E$5, K5 &lt;$F$5), 1, 0)</f>
        <v>0</v>
      </c>
      <c r="P5" s="176"/>
      <c r="Q5" s="176"/>
    </row>
    <row r="6" spans="1:17" x14ac:dyDescent="0.25">
      <c r="B6" s="169"/>
      <c r="D6" s="172">
        <v>3</v>
      </c>
      <c r="E6" s="173">
        <f t="shared" ca="1" si="0"/>
        <v>649470.56426488527</v>
      </c>
      <c r="F6" s="173">
        <f t="shared" ca="1" si="1"/>
        <v>769917.4224463749</v>
      </c>
      <c r="G6" s="170">
        <f t="shared" ref="G6" ca="1" si="2">IF(AND(650000 &lt; $E$4, 650000 &lt;$F$4), 1, 0)</f>
        <v>0</v>
      </c>
      <c r="I6" s="168">
        <v>650000</v>
      </c>
      <c r="J6" s="169">
        <v>625000</v>
      </c>
      <c r="K6" s="168" t="s">
        <v>171</v>
      </c>
      <c r="L6">
        <f t="shared" ref="L6" ca="1" si="3">IF(MIN($E$4,$F$4,$J$4)=J6,1,0)</f>
        <v>1</v>
      </c>
      <c r="M6" s="178">
        <f t="shared" ref="M6" ca="1" si="4">IF(AND(K6 &lt; $E$4, K6 &lt;$F$4), 1, 0)</f>
        <v>0</v>
      </c>
      <c r="P6" s="176"/>
      <c r="Q6" s="176"/>
    </row>
    <row r="7" spans="1:17" x14ac:dyDescent="0.25">
      <c r="A7" s="109" t="s">
        <v>127</v>
      </c>
      <c r="B7" s="109"/>
      <c r="D7" s="172">
        <v>4</v>
      </c>
      <c r="E7" s="173">
        <f t="shared" ca="1" si="0"/>
        <v>661891.27630497911</v>
      </c>
      <c r="F7" s="173">
        <f t="shared" ca="1" si="1"/>
        <v>744880.07322405116</v>
      </c>
      <c r="G7" s="172">
        <f t="shared" ref="G7" ca="1" si="5">IF(AND(650000 &lt; $E$5, 650000 &lt;$F$5), 1, 0)</f>
        <v>1</v>
      </c>
      <c r="I7" s="168">
        <v>650000</v>
      </c>
      <c r="J7" s="169">
        <v>625000</v>
      </c>
      <c r="K7" t="s">
        <v>171</v>
      </c>
      <c r="L7">
        <f t="shared" ref="L7" ca="1" si="6">IF(AND(J6 &lt; $E$5, J6&lt;$F$5), 1, 0)</f>
        <v>1</v>
      </c>
      <c r="M7">
        <f t="shared" ref="M7" ca="1" si="7">IF(AND(K7 &lt; $E$5, K7 &lt;$F$5), 1, 0)</f>
        <v>0</v>
      </c>
      <c r="P7" s="176"/>
      <c r="Q7" s="176"/>
    </row>
    <row r="8" spans="1:17" x14ac:dyDescent="0.25">
      <c r="A8" s="168" t="s">
        <v>6</v>
      </c>
      <c r="B8" s="169">
        <v>700000</v>
      </c>
      <c r="D8" s="172">
        <v>5</v>
      </c>
      <c r="E8" s="173">
        <f t="shared" ca="1" si="0"/>
        <v>643266.33279814548</v>
      </c>
      <c r="F8" s="173">
        <f t="shared" ca="1" si="1"/>
        <v>662261.88776563411</v>
      </c>
      <c r="G8" s="170">
        <f t="shared" ref="G8" ca="1" si="8">IF(AND(650000 &lt; $E$4, 650000 &lt;$F$4), 1, 0)</f>
        <v>0</v>
      </c>
      <c r="H8" s="168"/>
      <c r="I8" s="168">
        <v>650000</v>
      </c>
      <c r="J8" s="169">
        <v>625000</v>
      </c>
      <c r="K8" t="s">
        <v>171</v>
      </c>
      <c r="L8">
        <f t="shared" ref="L8" ca="1" si="9">IF(MIN($E$4,$F$4,$J$4)=J8,1,0)</f>
        <v>1</v>
      </c>
      <c r="M8" s="178">
        <f t="shared" ref="M8" ca="1" si="10">IF(AND(K8 &lt; $E$4, K8 &lt;$F$4), 1, 0)</f>
        <v>0</v>
      </c>
      <c r="P8" s="176"/>
      <c r="Q8" s="176"/>
    </row>
    <row r="9" spans="1:17" x14ac:dyDescent="0.25">
      <c r="A9" s="168" t="s">
        <v>172</v>
      </c>
      <c r="B9" s="169">
        <v>50000</v>
      </c>
      <c r="D9" s="172">
        <v>6</v>
      </c>
      <c r="E9" s="173">
        <f t="shared" ca="1" si="0"/>
        <v>625459.05709166115</v>
      </c>
      <c r="F9" s="173">
        <f t="shared" ca="1" si="1"/>
        <v>678897.66935669212</v>
      </c>
      <c r="G9" s="172">
        <f t="shared" ref="G9" ca="1" si="11">IF(AND(650000 &lt; $E$5, 650000 &lt;$F$5), 1, 0)</f>
        <v>1</v>
      </c>
      <c r="H9" s="168" t="s">
        <v>173</v>
      </c>
      <c r="I9" s="168">
        <v>650000</v>
      </c>
      <c r="J9" s="169">
        <v>625000</v>
      </c>
      <c r="K9" t="s">
        <v>171</v>
      </c>
      <c r="L9">
        <f t="shared" ref="L9" ca="1" si="12">IF(AND(J8 &lt; $E$5, J8&lt;$F$5), 1, 0)</f>
        <v>1</v>
      </c>
      <c r="M9">
        <f t="shared" ref="M9" ca="1" si="13">IF(AND(K9 &lt; $E$5, K9 &lt;$F$5), 1, 0)</f>
        <v>0</v>
      </c>
      <c r="P9" s="176"/>
      <c r="Q9" s="176"/>
    </row>
    <row r="10" spans="1:17" x14ac:dyDescent="0.25">
      <c r="D10" s="172">
        <v>7</v>
      </c>
      <c r="E10" s="173">
        <f t="shared" ca="1" si="0"/>
        <v>603664.59278286586</v>
      </c>
      <c r="F10" s="173">
        <f t="shared" ca="1" si="1"/>
        <v>708052.01053533098</v>
      </c>
      <c r="G10" s="170">
        <f t="shared" ref="G10" ca="1" si="14">IF(AND(650000 &lt; $E$4, 650000 &lt;$F$4), 1, 0)</f>
        <v>0</v>
      </c>
      <c r="H10">
        <f ca="1">SUM(G4:G1003)/1000</f>
        <v>0.501</v>
      </c>
      <c r="I10" s="168">
        <v>650000</v>
      </c>
      <c r="J10" s="169">
        <v>625000</v>
      </c>
      <c r="K10" t="s">
        <v>171</v>
      </c>
      <c r="L10">
        <f t="shared" ref="L10" ca="1" si="15">IF(MIN($E$4,$F$4,$J$4)=J10,1,0)</f>
        <v>1</v>
      </c>
      <c r="M10" s="178">
        <f t="shared" ref="M10" ca="1" si="16">IF(AND(K10 &lt; $E$4, K10 &lt;$F$4), 1, 0)</f>
        <v>0</v>
      </c>
      <c r="P10" s="176"/>
      <c r="Q10" s="176"/>
    </row>
    <row r="11" spans="1:17" x14ac:dyDescent="0.25">
      <c r="D11" s="172">
        <v>8</v>
      </c>
      <c r="E11" s="173">
        <f t="shared" ca="1" si="0"/>
        <v>609400.40934638912</v>
      </c>
      <c r="F11" s="173">
        <f t="shared" ca="1" si="1"/>
        <v>763957.38613408944</v>
      </c>
      <c r="G11" s="172">
        <f ca="1">IF(AND(650000 &lt; $E$5, 650000 &lt;$F$5), 1, 0)</f>
        <v>1</v>
      </c>
      <c r="I11" s="168">
        <v>650000</v>
      </c>
      <c r="J11" s="169">
        <v>625000</v>
      </c>
      <c r="K11" t="s">
        <v>171</v>
      </c>
      <c r="L11">
        <f t="shared" ref="L11" ca="1" si="17">IF(AND(J10 &lt; $E$5, J10&lt;$F$5), 1, 0)</f>
        <v>1</v>
      </c>
      <c r="M11">
        <f t="shared" ref="M11" ca="1" si="18">IF(AND(K11 &lt; $E$5, K11 &lt;$F$5), 1, 0)</f>
        <v>0</v>
      </c>
      <c r="P11" s="176"/>
      <c r="Q11" s="176"/>
    </row>
    <row r="12" spans="1:17" x14ac:dyDescent="0.25">
      <c r="D12" s="172">
        <v>9</v>
      </c>
      <c r="E12" s="173">
        <f t="shared" ca="1" si="0"/>
        <v>735178.28982222255</v>
      </c>
      <c r="F12" s="173">
        <f t="shared" ca="1" si="1"/>
        <v>735612.16525983368</v>
      </c>
      <c r="G12" s="170">
        <f t="shared" ref="G12" ca="1" si="19">IF(AND(650000 &lt; $E$4, 650000 &lt;$F$4), 1, 0)</f>
        <v>0</v>
      </c>
      <c r="H12" s="168" t="s">
        <v>174</v>
      </c>
      <c r="I12" s="168">
        <v>650000</v>
      </c>
      <c r="J12" s="169">
        <v>625000</v>
      </c>
      <c r="K12" t="s">
        <v>171</v>
      </c>
      <c r="L12">
        <f t="shared" ref="L12" ca="1" si="20">IF(MIN($E$4,$F$4,$J$4)=J12,1,0)</f>
        <v>1</v>
      </c>
      <c r="M12" s="178">
        <f t="shared" ref="M12" ca="1" si="21">IF(AND(K12 &lt; $E$4, K12 &lt;$F$4), 1, 0)</f>
        <v>0</v>
      </c>
      <c r="P12" s="176"/>
      <c r="Q12" s="176"/>
    </row>
    <row r="13" spans="1:17" x14ac:dyDescent="0.25">
      <c r="D13" s="172">
        <v>10</v>
      </c>
      <c r="E13" s="173">
        <f t="shared" ca="1" si="0"/>
        <v>779751.25526414951</v>
      </c>
      <c r="F13" s="173">
        <f t="shared" ca="1" si="1"/>
        <v>645786.42547727434</v>
      </c>
      <c r="G13" s="172">
        <f t="shared" ref="G13" ca="1" si="22">IF(AND(650000 &lt; $E$5, 650000 &lt;$F$5), 1, 0)</f>
        <v>1</v>
      </c>
      <c r="H13">
        <f ca="1">COUNTIF(G4:G1003,"=B")/1000</f>
        <v>0</v>
      </c>
      <c r="I13" s="168">
        <v>650000</v>
      </c>
      <c r="J13" s="169">
        <v>625000</v>
      </c>
      <c r="K13" t="s">
        <v>171</v>
      </c>
      <c r="L13">
        <f t="shared" ref="L13" ca="1" si="23">IF(AND(J12 &lt; $E$5, J12&lt;$F$5), 1, 0)</f>
        <v>1</v>
      </c>
      <c r="M13">
        <f t="shared" ref="M13" ca="1" si="24">IF(AND(K13 &lt; $E$5, K13 &lt;$F$5), 1, 0)</f>
        <v>0</v>
      </c>
      <c r="P13" s="176"/>
      <c r="Q13" s="176"/>
    </row>
    <row r="14" spans="1:17" x14ac:dyDescent="0.25">
      <c r="D14" s="172">
        <v>11</v>
      </c>
      <c r="E14" s="173">
        <f ca="1">$B$3 + ($B$4-$B$3) * RAND()</f>
        <v>744123.14218474831</v>
      </c>
      <c r="F14" s="173">
        <f t="shared" ca="1" si="1"/>
        <v>656917.84297791007</v>
      </c>
      <c r="G14" s="170">
        <f t="shared" ref="G14" ca="1" si="25">IF(AND(650000 &lt; $E$4, 650000 &lt;$F$4), 1, 0)</f>
        <v>0</v>
      </c>
      <c r="I14" s="168">
        <v>650000</v>
      </c>
      <c r="J14" s="169">
        <v>625000</v>
      </c>
      <c r="K14" t="s">
        <v>171</v>
      </c>
      <c r="L14">
        <f t="shared" ref="L14" ca="1" si="26">IF(MIN($E$4,$F$4,$J$4)=J14,1,0)</f>
        <v>1</v>
      </c>
      <c r="M14" s="178">
        <f t="shared" ref="M14" ca="1" si="27">IF(AND(K14 &lt; $E$4, K14 &lt;$F$4), 1, 0)</f>
        <v>0</v>
      </c>
      <c r="P14" s="176"/>
      <c r="Q14" s="176"/>
    </row>
    <row r="15" spans="1:17" x14ac:dyDescent="0.25">
      <c r="D15" s="172">
        <v>12</v>
      </c>
      <c r="E15" s="173">
        <f t="shared" ca="1" si="0"/>
        <v>657140.84420449613</v>
      </c>
      <c r="F15" s="173">
        <f t="shared" ca="1" si="1"/>
        <v>643810.61588246108</v>
      </c>
      <c r="G15" s="172">
        <f t="shared" ref="G15" ca="1" si="28">IF(AND(650000 &lt; $E$5, 650000 &lt;$F$5), 1, 0)</f>
        <v>1</v>
      </c>
      <c r="I15" s="168">
        <v>650000</v>
      </c>
      <c r="J15" s="169">
        <v>625000</v>
      </c>
      <c r="K15" t="s">
        <v>171</v>
      </c>
      <c r="L15">
        <f t="shared" ref="L15" ca="1" si="29">IF(AND(J14 &lt; $E$5, J14&lt;$F$5), 1, 0)</f>
        <v>1</v>
      </c>
      <c r="M15">
        <f t="shared" ref="M15" ca="1" si="30">IF(AND(K15 &lt; $E$5, K15 &lt;$F$5), 1, 0)</f>
        <v>0</v>
      </c>
      <c r="P15" s="176"/>
      <c r="Q15" s="176"/>
    </row>
    <row r="16" spans="1:17" x14ac:dyDescent="0.25">
      <c r="D16" s="172">
        <v>13</v>
      </c>
      <c r="E16" s="173">
        <f ca="1">$B$3 + ($B$4-$B$3) * RAND()</f>
        <v>634948.785815774</v>
      </c>
      <c r="F16" s="173">
        <f t="shared" ca="1" si="1"/>
        <v>635232.96750417817</v>
      </c>
      <c r="G16" s="170">
        <f t="shared" ref="G16" ca="1" si="31">IF(AND(650000 &lt; $E$4, 650000 &lt;$F$4), 1, 0)</f>
        <v>0</v>
      </c>
      <c r="I16" s="168">
        <v>650000</v>
      </c>
      <c r="J16" s="169">
        <v>625000</v>
      </c>
      <c r="K16" t="s">
        <v>171</v>
      </c>
      <c r="L16">
        <f t="shared" ref="L16" ca="1" si="32">IF(MIN($E$4,$F$4,$J$4)=J16,1,0)</f>
        <v>1</v>
      </c>
      <c r="M16" s="178">
        <f t="shared" ref="M16" ca="1" si="33">IF(AND(K16 &lt; $E$4, K16 &lt;$F$4), 1, 0)</f>
        <v>0</v>
      </c>
      <c r="P16" s="176"/>
      <c r="Q16" s="176"/>
    </row>
    <row r="17" spans="4:17" x14ac:dyDescent="0.25">
      <c r="D17" s="172">
        <v>14</v>
      </c>
      <c r="E17" s="173">
        <f t="shared" ca="1" si="0"/>
        <v>629170.49142022419</v>
      </c>
      <c r="F17" s="173">
        <f t="shared" ca="1" si="1"/>
        <v>747067.02835834061</v>
      </c>
      <c r="G17" s="172">
        <f t="shared" ref="G17" ca="1" si="34">IF(AND(650000 &lt; $E$5, 650000 &lt;$F$5), 1, 0)</f>
        <v>1</v>
      </c>
      <c r="I17" s="168">
        <v>650000</v>
      </c>
      <c r="J17" s="169">
        <v>625000</v>
      </c>
      <c r="K17" t="s">
        <v>171</v>
      </c>
      <c r="L17">
        <f t="shared" ref="L17" ca="1" si="35">IF(AND(J16 &lt; $E$5, J16&lt;$F$5), 1, 0)</f>
        <v>1</v>
      </c>
      <c r="M17">
        <f t="shared" ref="M17" ca="1" si="36">IF(AND(K17 &lt; $E$5, K17 &lt;$F$5), 1, 0)</f>
        <v>0</v>
      </c>
      <c r="P17" s="176"/>
      <c r="Q17" s="176"/>
    </row>
    <row r="18" spans="4:17" x14ac:dyDescent="0.25">
      <c r="D18" s="172">
        <v>15</v>
      </c>
      <c r="E18" s="173">
        <f t="shared" ca="1" si="0"/>
        <v>753112.33687572507</v>
      </c>
      <c r="F18" s="173">
        <f t="shared" ca="1" si="1"/>
        <v>726409.87098206172</v>
      </c>
      <c r="G18" s="170">
        <f t="shared" ref="G18" ca="1" si="37">IF(AND(650000 &lt; $E$4, 650000 &lt;$F$4), 1, 0)</f>
        <v>0</v>
      </c>
      <c r="I18" s="168">
        <v>650000</v>
      </c>
      <c r="J18" s="169">
        <v>625000</v>
      </c>
      <c r="K18" t="s">
        <v>171</v>
      </c>
      <c r="L18">
        <f t="shared" ref="L18" ca="1" si="38">IF(MIN($E$4,$F$4,$J$4)=J18,1,0)</f>
        <v>1</v>
      </c>
      <c r="M18" s="178">
        <f t="shared" ref="M18" ca="1" si="39">IF(AND(K18 &lt; $E$4, K18 &lt;$F$4), 1, 0)</f>
        <v>0</v>
      </c>
      <c r="P18" s="176"/>
      <c r="Q18" s="176"/>
    </row>
    <row r="19" spans="4:17" x14ac:dyDescent="0.25">
      <c r="D19" s="172">
        <v>16</v>
      </c>
      <c r="E19" s="173">
        <f t="shared" ca="1" si="0"/>
        <v>614267.55351107696</v>
      </c>
      <c r="F19" s="173">
        <f t="shared" ca="1" si="1"/>
        <v>751126.67224578699</v>
      </c>
      <c r="G19" s="172">
        <f t="shared" ref="G19" ca="1" si="40">IF(AND(650000 &lt; $E$5, 650000 &lt;$F$5), 1, 0)</f>
        <v>1</v>
      </c>
      <c r="I19" s="168">
        <v>650000</v>
      </c>
      <c r="J19" s="169">
        <v>625000</v>
      </c>
      <c r="K19" t="s">
        <v>171</v>
      </c>
      <c r="L19">
        <f t="shared" ref="L19" ca="1" si="41">IF(AND(J18 &lt; $E$5, J18&lt;$F$5), 1, 0)</f>
        <v>1</v>
      </c>
      <c r="M19">
        <f t="shared" ref="M19" ca="1" si="42">IF(AND(K19 &lt; $E$5, K19 &lt;$F$5), 1, 0)</f>
        <v>0</v>
      </c>
      <c r="P19" s="176"/>
      <c r="Q19" s="176"/>
    </row>
    <row r="20" spans="4:17" x14ac:dyDescent="0.25">
      <c r="D20" s="172">
        <v>17</v>
      </c>
      <c r="E20" s="173">
        <f t="shared" ca="1" si="0"/>
        <v>736343.00052225729</v>
      </c>
      <c r="F20" s="173">
        <f t="shared" ca="1" si="1"/>
        <v>604503.42765783158</v>
      </c>
      <c r="G20" s="170">
        <f t="shared" ref="G20" ca="1" si="43">IF(AND(650000 &lt; $E$4, 650000 &lt;$F$4), 1, 0)</f>
        <v>0</v>
      </c>
      <c r="I20" s="168">
        <v>650000</v>
      </c>
      <c r="J20" s="169">
        <v>625000</v>
      </c>
      <c r="K20" t="s">
        <v>171</v>
      </c>
      <c r="L20">
        <f t="shared" ref="L20" ca="1" si="44">IF(MIN($E$4,$F$4,$J$4)=J20,1,0)</f>
        <v>1</v>
      </c>
      <c r="M20" s="178">
        <f t="shared" ref="M20" ca="1" si="45">IF(AND(K20 &lt; $E$4, K20 &lt;$F$4), 1, 0)</f>
        <v>0</v>
      </c>
      <c r="P20" s="176"/>
      <c r="Q20" s="176"/>
    </row>
    <row r="21" spans="4:17" x14ac:dyDescent="0.25">
      <c r="D21" s="172">
        <v>18</v>
      </c>
      <c r="E21" s="173">
        <f t="shared" ca="1" si="0"/>
        <v>600600.36086155358</v>
      </c>
      <c r="F21" s="173">
        <f t="shared" ca="1" si="1"/>
        <v>601045.77689342154</v>
      </c>
      <c r="G21" s="172">
        <f t="shared" ref="G21" ca="1" si="46">IF(AND(650000 &lt; $E$5, 650000 &lt;$F$5), 1, 0)</f>
        <v>1</v>
      </c>
      <c r="I21" s="168">
        <v>650000</v>
      </c>
      <c r="J21" s="169">
        <v>625000</v>
      </c>
      <c r="K21" t="s">
        <v>171</v>
      </c>
      <c r="L21">
        <f t="shared" ref="L21" ca="1" si="47">IF(AND(J20 &lt; $E$5, J20&lt;$F$5), 1, 0)</f>
        <v>1</v>
      </c>
      <c r="M21">
        <f t="shared" ref="M21" ca="1" si="48">IF(AND(K21 &lt; $E$5, K21 &lt;$F$5), 1, 0)</f>
        <v>0</v>
      </c>
      <c r="P21" s="176"/>
      <c r="Q21" s="176"/>
    </row>
    <row r="22" spans="4:17" x14ac:dyDescent="0.25">
      <c r="D22" s="172">
        <v>19</v>
      </c>
      <c r="E22" s="173">
        <f t="shared" ca="1" si="0"/>
        <v>680084.73457679211</v>
      </c>
      <c r="F22" s="173">
        <f t="shared" ca="1" si="1"/>
        <v>577183.03098644596</v>
      </c>
      <c r="G22" s="170">
        <f t="shared" ref="G22" ca="1" si="49">IF(AND(650000 &lt; $E$4, 650000 &lt;$F$4), 1, 0)</f>
        <v>0</v>
      </c>
      <c r="I22" s="168">
        <v>650000</v>
      </c>
      <c r="J22" s="169">
        <v>625000</v>
      </c>
      <c r="K22" t="s">
        <v>171</v>
      </c>
      <c r="L22">
        <f t="shared" ref="L22" ca="1" si="50">IF(MIN($E$4,$F$4,$J$4)=J22,1,0)</f>
        <v>1</v>
      </c>
      <c r="M22" s="178">
        <f t="shared" ref="M22" ca="1" si="51">IF(AND(K22 &lt; $E$4, K22 &lt;$F$4), 1, 0)</f>
        <v>0</v>
      </c>
      <c r="P22" s="176"/>
      <c r="Q22" s="176"/>
    </row>
    <row r="23" spans="4:17" x14ac:dyDescent="0.25">
      <c r="D23" s="172">
        <v>20</v>
      </c>
      <c r="E23" s="173">
        <f t="shared" ca="1" si="0"/>
        <v>639283.0840676144</v>
      </c>
      <c r="F23" s="173">
        <f t="shared" ca="1" si="1"/>
        <v>682522.47110525996</v>
      </c>
      <c r="G23" s="172">
        <f t="shared" ref="G23" ca="1" si="52">IF(AND(650000 &lt; $E$5, 650000 &lt;$F$5), 1, 0)</f>
        <v>1</v>
      </c>
      <c r="I23" s="168">
        <v>650000</v>
      </c>
      <c r="J23" s="169">
        <v>625000</v>
      </c>
      <c r="K23" t="s">
        <v>171</v>
      </c>
      <c r="L23">
        <f t="shared" ref="L23" ca="1" si="53">IF(AND(J22 &lt; $E$5, J22&lt;$F$5), 1, 0)</f>
        <v>1</v>
      </c>
      <c r="M23">
        <f t="shared" ref="M23" ca="1" si="54">IF(AND(K23 &lt; $E$5, K23 &lt;$F$5), 1, 0)</f>
        <v>0</v>
      </c>
      <c r="P23" s="176"/>
      <c r="Q23" s="176"/>
    </row>
    <row r="24" spans="4:17" x14ac:dyDescent="0.25">
      <c r="D24" s="172">
        <v>21</v>
      </c>
      <c r="E24" s="173">
        <f t="shared" ca="1" si="0"/>
        <v>734896.11831632757</v>
      </c>
      <c r="F24" s="173">
        <f t="shared" ca="1" si="1"/>
        <v>669952.82200783305</v>
      </c>
      <c r="G24" s="170">
        <f t="shared" ref="G24" ca="1" si="55">IF(AND(650000 &lt; $E$4, 650000 &lt;$F$4), 1, 0)</f>
        <v>0</v>
      </c>
      <c r="I24" s="168">
        <v>650000</v>
      </c>
      <c r="J24" s="169">
        <v>625000</v>
      </c>
      <c r="K24" t="s">
        <v>171</v>
      </c>
      <c r="L24">
        <f t="shared" ref="L24" ca="1" si="56">IF(MIN($E$4,$F$4,$J$4)=J24,1,0)</f>
        <v>1</v>
      </c>
      <c r="M24" s="178">
        <f t="shared" ref="M24" ca="1" si="57">IF(AND(K24 &lt; $E$4, K24 &lt;$F$4), 1, 0)</f>
        <v>0</v>
      </c>
      <c r="P24" s="176"/>
      <c r="Q24" s="176"/>
    </row>
    <row r="25" spans="4:17" x14ac:dyDescent="0.25">
      <c r="D25" s="172">
        <v>22</v>
      </c>
      <c r="E25" s="173">
        <f t="shared" ca="1" si="0"/>
        <v>792577.84274549782</v>
      </c>
      <c r="F25" s="173">
        <f t="shared" ca="1" si="1"/>
        <v>739018.18514915847</v>
      </c>
      <c r="G25" s="172">
        <f t="shared" ref="G25" ca="1" si="58">IF(AND(650000 &lt; $E$5, 650000 &lt;$F$5), 1, 0)</f>
        <v>1</v>
      </c>
      <c r="I25" s="168">
        <v>650000</v>
      </c>
      <c r="J25" s="169">
        <v>625000</v>
      </c>
      <c r="K25" t="s">
        <v>171</v>
      </c>
      <c r="L25">
        <f t="shared" ref="L25" ca="1" si="59">IF(AND(J24 &lt; $E$5, J24&lt;$F$5), 1, 0)</f>
        <v>1</v>
      </c>
      <c r="M25">
        <f t="shared" ref="M25" ca="1" si="60">IF(AND(K25 &lt; $E$5, K25 &lt;$F$5), 1, 0)</f>
        <v>0</v>
      </c>
      <c r="P25" s="176"/>
      <c r="Q25" s="176"/>
    </row>
    <row r="26" spans="4:17" x14ac:dyDescent="0.25">
      <c r="D26" s="172">
        <v>23</v>
      </c>
      <c r="E26" s="173">
        <f t="shared" ca="1" si="0"/>
        <v>635394.20559737994</v>
      </c>
      <c r="F26" s="173">
        <f t="shared" ca="1" si="1"/>
        <v>627900.11459148687</v>
      </c>
      <c r="G26" s="170">
        <f t="shared" ref="G26" ca="1" si="61">IF(AND(650000 &lt; $E$4, 650000 &lt;$F$4), 1, 0)</f>
        <v>0</v>
      </c>
      <c r="I26" s="168">
        <v>650000</v>
      </c>
      <c r="J26" s="169">
        <v>625000</v>
      </c>
      <c r="K26" t="s">
        <v>171</v>
      </c>
      <c r="L26">
        <f t="shared" ref="L26" ca="1" si="62">IF(MIN($E$4,$F$4,$J$4)=J26,1,0)</f>
        <v>1</v>
      </c>
      <c r="M26" s="178">
        <f t="shared" ref="M26" ca="1" si="63">IF(AND(K26 &lt; $E$4, K26 &lt;$F$4), 1, 0)</f>
        <v>0</v>
      </c>
      <c r="P26" s="176"/>
      <c r="Q26" s="176"/>
    </row>
    <row r="27" spans="4:17" x14ac:dyDescent="0.25">
      <c r="D27" s="172">
        <v>24</v>
      </c>
      <c r="E27" s="173">
        <f t="shared" ca="1" si="0"/>
        <v>770502.63648471062</v>
      </c>
      <c r="F27" s="173">
        <f t="shared" ca="1" si="1"/>
        <v>637624.1364897734</v>
      </c>
      <c r="G27" s="172">
        <f t="shared" ref="G27" ca="1" si="64">IF(AND(650000 &lt; $E$5, 650000 &lt;$F$5), 1, 0)</f>
        <v>1</v>
      </c>
      <c r="I27" s="168">
        <v>650000</v>
      </c>
      <c r="J27" s="169">
        <v>625000</v>
      </c>
      <c r="K27" t="s">
        <v>171</v>
      </c>
      <c r="L27">
        <f t="shared" ref="L27" ca="1" si="65">IF(AND(J26 &lt; $E$5, J26&lt;$F$5), 1, 0)</f>
        <v>1</v>
      </c>
      <c r="M27">
        <f t="shared" ref="M27" ca="1" si="66">IF(AND(K27 &lt; $E$5, K27 &lt;$F$5), 1, 0)</f>
        <v>0</v>
      </c>
      <c r="P27" s="176"/>
      <c r="Q27" s="176"/>
    </row>
    <row r="28" spans="4:17" x14ac:dyDescent="0.25">
      <c r="D28" s="172">
        <v>25</v>
      </c>
      <c r="E28" s="173">
        <f t="shared" ca="1" si="0"/>
        <v>633680.22624829365</v>
      </c>
      <c r="F28" s="173">
        <f t="shared" ca="1" si="1"/>
        <v>717598.84969389264</v>
      </c>
      <c r="G28" s="170">
        <f t="shared" ref="G28" ca="1" si="67">IF(AND(650000 &lt; $E$4, 650000 &lt;$F$4), 1, 0)</f>
        <v>0</v>
      </c>
      <c r="I28" s="168">
        <v>650000</v>
      </c>
      <c r="J28" s="169">
        <v>625000</v>
      </c>
      <c r="K28" t="s">
        <v>171</v>
      </c>
      <c r="L28">
        <f t="shared" ref="L28" ca="1" si="68">IF(MIN($E$4,$F$4,$J$4)=J28,1,0)</f>
        <v>1</v>
      </c>
      <c r="M28" s="178">
        <f t="shared" ref="M28" ca="1" si="69">IF(AND(K28 &lt; $E$4, K28 &lt;$F$4), 1, 0)</f>
        <v>0</v>
      </c>
      <c r="P28" s="176"/>
      <c r="Q28" s="176"/>
    </row>
    <row r="29" spans="4:17" x14ac:dyDescent="0.25">
      <c r="D29" s="172">
        <v>26</v>
      </c>
      <c r="E29" s="173">
        <f t="shared" ca="1" si="0"/>
        <v>711469.48574321542</v>
      </c>
      <c r="F29" s="173">
        <f t="shared" ca="1" si="1"/>
        <v>669268.72887797572</v>
      </c>
      <c r="G29" s="172">
        <f t="shared" ref="G29" ca="1" si="70">IF(AND(650000 &lt; $E$5, 650000 &lt;$F$5), 1, 0)</f>
        <v>1</v>
      </c>
      <c r="I29" s="168">
        <v>650000</v>
      </c>
      <c r="J29" s="169">
        <v>625000</v>
      </c>
      <c r="K29" t="s">
        <v>171</v>
      </c>
      <c r="L29">
        <f t="shared" ref="L29" ca="1" si="71">IF(AND(J28 &lt; $E$5, J28&lt;$F$5), 1, 0)</f>
        <v>1</v>
      </c>
      <c r="M29">
        <f t="shared" ref="M29" ca="1" si="72">IF(AND(K29 &lt; $E$5, K29 &lt;$F$5), 1, 0)</f>
        <v>0</v>
      </c>
      <c r="P29" s="176"/>
      <c r="Q29" s="176"/>
    </row>
    <row r="30" spans="4:17" x14ac:dyDescent="0.25">
      <c r="D30" s="172">
        <v>27</v>
      </c>
      <c r="E30" s="173">
        <f t="shared" ca="1" si="0"/>
        <v>688518.30272752338</v>
      </c>
      <c r="F30" s="173">
        <f t="shared" ca="1" si="1"/>
        <v>656518.20900357154</v>
      </c>
      <c r="G30" s="170">
        <f t="shared" ref="G30" ca="1" si="73">IF(AND(650000 &lt; $E$4, 650000 &lt;$F$4), 1, 0)</f>
        <v>0</v>
      </c>
      <c r="I30" s="168">
        <v>650000</v>
      </c>
      <c r="J30" s="169">
        <v>625000</v>
      </c>
      <c r="K30" t="s">
        <v>171</v>
      </c>
      <c r="L30">
        <f t="shared" ref="L30" ca="1" si="74">IF(MIN($E$4,$F$4,$J$4)=J30,1,0)</f>
        <v>1</v>
      </c>
      <c r="M30" s="178">
        <f t="shared" ref="M30" ca="1" si="75">IF(AND(K30 &lt; $E$4, K30 &lt;$F$4), 1, 0)</f>
        <v>0</v>
      </c>
      <c r="P30" s="176"/>
      <c r="Q30" s="176"/>
    </row>
    <row r="31" spans="4:17" x14ac:dyDescent="0.25">
      <c r="D31" s="172">
        <v>28</v>
      </c>
      <c r="E31" s="173">
        <f t="shared" ca="1" si="0"/>
        <v>677053.08456543542</v>
      </c>
      <c r="F31" s="173">
        <f t="shared" ca="1" si="1"/>
        <v>699220.21060152375</v>
      </c>
      <c r="G31" s="172">
        <f t="shared" ref="G31" ca="1" si="76">IF(AND(650000 &lt; $E$5, 650000 &lt;$F$5), 1, 0)</f>
        <v>1</v>
      </c>
      <c r="I31" s="168">
        <v>650000</v>
      </c>
      <c r="J31" s="169">
        <v>625000</v>
      </c>
      <c r="K31" t="s">
        <v>171</v>
      </c>
      <c r="L31">
        <f t="shared" ref="L31" ca="1" si="77">IF(AND(J30 &lt; $E$5, J30&lt;$F$5), 1, 0)</f>
        <v>1</v>
      </c>
      <c r="M31">
        <f t="shared" ref="M31" ca="1" si="78">IF(AND(K31 &lt; $E$5, K31 &lt;$F$5), 1, 0)</f>
        <v>0</v>
      </c>
      <c r="P31" s="176"/>
      <c r="Q31" s="176"/>
    </row>
    <row r="32" spans="4:17" x14ac:dyDescent="0.25">
      <c r="D32" s="172">
        <v>29</v>
      </c>
      <c r="E32" s="173">
        <f t="shared" ca="1" si="0"/>
        <v>797097.19379966869</v>
      </c>
      <c r="F32" s="173">
        <f t="shared" ca="1" si="1"/>
        <v>773927.33515600185</v>
      </c>
      <c r="G32" s="170">
        <f t="shared" ref="G32" ca="1" si="79">IF(AND(650000 &lt; $E$4, 650000 &lt;$F$4), 1, 0)</f>
        <v>0</v>
      </c>
      <c r="I32" s="168">
        <v>650000</v>
      </c>
      <c r="J32" s="169">
        <v>625000</v>
      </c>
      <c r="K32" t="s">
        <v>171</v>
      </c>
      <c r="L32">
        <f t="shared" ref="L32" ca="1" si="80">IF(MIN($E$4,$F$4,$J$4)=J32,1,0)</f>
        <v>1</v>
      </c>
      <c r="M32" s="178">
        <f t="shared" ref="M32" ca="1" si="81">IF(AND(K32 &lt; $E$4, K32 &lt;$F$4), 1, 0)</f>
        <v>0</v>
      </c>
      <c r="P32" s="176"/>
      <c r="Q32" s="176"/>
    </row>
    <row r="33" spans="4:17" x14ac:dyDescent="0.25">
      <c r="D33" s="172">
        <v>30</v>
      </c>
      <c r="E33" s="173">
        <f t="shared" ca="1" si="0"/>
        <v>794049.65798861859</v>
      </c>
      <c r="F33" s="173">
        <f t="shared" ca="1" si="1"/>
        <v>635789.71991373692</v>
      </c>
      <c r="G33" s="172">
        <f t="shared" ref="G33" ca="1" si="82">IF(AND(650000 &lt; $E$5, 650000 &lt;$F$5), 1, 0)</f>
        <v>1</v>
      </c>
      <c r="I33" s="168">
        <v>650000</v>
      </c>
      <c r="J33" s="169">
        <v>625000</v>
      </c>
      <c r="K33" t="s">
        <v>171</v>
      </c>
      <c r="L33">
        <f t="shared" ref="L33" ca="1" si="83">IF(AND(J32 &lt; $E$5, J32&lt;$F$5), 1, 0)</f>
        <v>1</v>
      </c>
      <c r="M33">
        <f t="shared" ref="M33" ca="1" si="84">IF(AND(K33 &lt; $E$5, K33 &lt;$F$5), 1, 0)</f>
        <v>0</v>
      </c>
      <c r="P33" s="176"/>
      <c r="Q33" s="176"/>
    </row>
    <row r="34" spans="4:17" x14ac:dyDescent="0.25">
      <c r="D34" s="172">
        <v>31</v>
      </c>
      <c r="E34" s="173">
        <f t="shared" ca="1" si="0"/>
        <v>781551.8979536955</v>
      </c>
      <c r="F34" s="173">
        <f t="shared" ca="1" si="1"/>
        <v>707060.44789953844</v>
      </c>
      <c r="G34" s="170">
        <f t="shared" ref="G34" ca="1" si="85">IF(AND(650000 &lt; $E$4, 650000 &lt;$F$4), 1, 0)</f>
        <v>0</v>
      </c>
      <c r="I34" s="168">
        <v>650000</v>
      </c>
      <c r="J34" s="169">
        <v>625000</v>
      </c>
      <c r="K34" t="s">
        <v>171</v>
      </c>
      <c r="L34">
        <f t="shared" ref="L34" ca="1" si="86">IF(MIN($E$4,$F$4,$J$4)=J34,1,0)</f>
        <v>1</v>
      </c>
      <c r="M34" s="178">
        <f t="shared" ref="M34" ca="1" si="87">IF(AND(K34 &lt; $E$4, K34 &lt;$F$4), 1, 0)</f>
        <v>0</v>
      </c>
      <c r="P34" s="176"/>
      <c r="Q34" s="176"/>
    </row>
    <row r="35" spans="4:17" x14ac:dyDescent="0.25">
      <c r="D35" s="172">
        <v>32</v>
      </c>
      <c r="E35" s="173">
        <f t="shared" ca="1" si="0"/>
        <v>722925.40595371253</v>
      </c>
      <c r="F35" s="173">
        <f t="shared" ca="1" si="1"/>
        <v>689761.06888193882</v>
      </c>
      <c r="G35" s="172">
        <f t="shared" ref="G35" ca="1" si="88">IF(AND(650000 &lt; $E$5, 650000 &lt;$F$5), 1, 0)</f>
        <v>1</v>
      </c>
      <c r="I35" s="168">
        <v>650000</v>
      </c>
      <c r="J35" s="169">
        <v>625000</v>
      </c>
      <c r="K35" t="s">
        <v>171</v>
      </c>
      <c r="L35">
        <f t="shared" ref="L35" ca="1" si="89">IF(AND(J34 &lt; $E$5, J34&lt;$F$5), 1, 0)</f>
        <v>1</v>
      </c>
      <c r="M35">
        <f t="shared" ref="M35" ca="1" si="90">IF(AND(K35 &lt; $E$5, K35 &lt;$F$5), 1, 0)</f>
        <v>0</v>
      </c>
      <c r="P35" s="176"/>
      <c r="Q35" s="176"/>
    </row>
    <row r="36" spans="4:17" x14ac:dyDescent="0.25">
      <c r="D36" s="172">
        <v>33</v>
      </c>
      <c r="E36" s="173">
        <f t="shared" ca="1" si="0"/>
        <v>604132.43760594493</v>
      </c>
      <c r="F36" s="173">
        <f t="shared" ca="1" si="1"/>
        <v>691627.21377315384</v>
      </c>
      <c r="G36" s="170">
        <f t="shared" ref="G36" ca="1" si="91">IF(AND(650000 &lt; $E$4, 650000 &lt;$F$4), 1, 0)</f>
        <v>0</v>
      </c>
      <c r="I36" s="168">
        <v>650000</v>
      </c>
      <c r="J36" s="169">
        <v>625000</v>
      </c>
      <c r="K36" t="s">
        <v>171</v>
      </c>
      <c r="L36">
        <f t="shared" ref="L36" ca="1" si="92">IF(MIN($E$4,$F$4,$J$4)=J36,1,0)</f>
        <v>1</v>
      </c>
      <c r="M36" s="178">
        <f t="shared" ref="M36" ca="1" si="93">IF(AND(K36 &lt; $E$4, K36 &lt;$F$4), 1, 0)</f>
        <v>0</v>
      </c>
      <c r="P36" s="176"/>
      <c r="Q36" s="176"/>
    </row>
    <row r="37" spans="4:17" x14ac:dyDescent="0.25">
      <c r="D37" s="172">
        <v>34</v>
      </c>
      <c r="E37" s="173">
        <f t="shared" ca="1" si="0"/>
        <v>674152.71729608171</v>
      </c>
      <c r="F37" s="173">
        <f t="shared" ca="1" si="1"/>
        <v>663645.62013508729</v>
      </c>
      <c r="G37" s="172">
        <f t="shared" ref="G37" ca="1" si="94">IF(AND(650000 &lt; $E$5, 650000 &lt;$F$5), 1, 0)</f>
        <v>1</v>
      </c>
      <c r="I37" s="168">
        <v>650000</v>
      </c>
      <c r="J37" s="169">
        <v>625000</v>
      </c>
      <c r="K37" t="s">
        <v>171</v>
      </c>
      <c r="L37">
        <f t="shared" ref="L37" ca="1" si="95">IF(AND(J36 &lt; $E$5, J36&lt;$F$5), 1, 0)</f>
        <v>1</v>
      </c>
      <c r="M37">
        <f t="shared" ref="M37" ca="1" si="96">IF(AND(K37 &lt; $E$5, K37 &lt;$F$5), 1, 0)</f>
        <v>0</v>
      </c>
      <c r="P37" s="176"/>
      <c r="Q37" s="176"/>
    </row>
    <row r="38" spans="4:17" x14ac:dyDescent="0.25">
      <c r="D38" s="172">
        <v>35</v>
      </c>
      <c r="E38" s="173">
        <f t="shared" ca="1" si="0"/>
        <v>732443.63994060364</v>
      </c>
      <c r="F38" s="173">
        <f t="shared" ca="1" si="1"/>
        <v>735542.93186356779</v>
      </c>
      <c r="G38" s="170">
        <f t="shared" ref="G38" ca="1" si="97">IF(AND(650000 &lt; $E$4, 650000 &lt;$F$4), 1, 0)</f>
        <v>0</v>
      </c>
      <c r="I38" s="168">
        <v>650000</v>
      </c>
      <c r="J38" s="169">
        <v>625000</v>
      </c>
      <c r="K38" t="s">
        <v>171</v>
      </c>
      <c r="L38">
        <f t="shared" ref="L38" ca="1" si="98">IF(MIN($E$4,$F$4,$J$4)=J38,1,0)</f>
        <v>1</v>
      </c>
      <c r="M38" s="178">
        <f t="shared" ref="M38" ca="1" si="99">IF(AND(K38 &lt; $E$4, K38 &lt;$F$4), 1, 0)</f>
        <v>0</v>
      </c>
      <c r="P38" s="176"/>
      <c r="Q38" s="176"/>
    </row>
    <row r="39" spans="4:17" x14ac:dyDescent="0.25">
      <c r="D39" s="172">
        <v>36</v>
      </c>
      <c r="E39" s="173">
        <f t="shared" ca="1" si="0"/>
        <v>764796.36385298846</v>
      </c>
      <c r="F39" s="173">
        <f t="shared" ca="1" si="1"/>
        <v>763749.99301077879</v>
      </c>
      <c r="G39" s="172">
        <f t="shared" ref="G39" ca="1" si="100">IF(AND(650000 &lt; $E$5, 650000 &lt;$F$5), 1, 0)</f>
        <v>1</v>
      </c>
      <c r="I39" s="168">
        <v>650000</v>
      </c>
      <c r="J39" s="169">
        <v>625000</v>
      </c>
      <c r="K39" t="s">
        <v>171</v>
      </c>
      <c r="L39">
        <f t="shared" ref="L39" ca="1" si="101">IF(AND(J38 &lt; $E$5, J38&lt;$F$5), 1, 0)</f>
        <v>1</v>
      </c>
      <c r="M39">
        <f t="shared" ref="M39" ca="1" si="102">IF(AND(K39 &lt; $E$5, K39 &lt;$F$5), 1, 0)</f>
        <v>0</v>
      </c>
      <c r="P39" s="176"/>
      <c r="Q39" s="176"/>
    </row>
    <row r="40" spans="4:17" x14ac:dyDescent="0.25">
      <c r="D40" s="172">
        <v>37</v>
      </c>
      <c r="E40" s="173">
        <f t="shared" ca="1" si="0"/>
        <v>774234.37502271787</v>
      </c>
      <c r="F40" s="173">
        <f t="shared" ca="1" si="1"/>
        <v>757943.20525061106</v>
      </c>
      <c r="G40" s="170">
        <f t="shared" ref="G40" ca="1" si="103">IF(AND(650000 &lt; $E$4, 650000 &lt;$F$4), 1, 0)</f>
        <v>0</v>
      </c>
      <c r="I40" s="168">
        <v>650000</v>
      </c>
      <c r="J40" s="169">
        <v>625000</v>
      </c>
      <c r="K40" t="s">
        <v>171</v>
      </c>
      <c r="L40">
        <f t="shared" ref="L40" ca="1" si="104">IF(MIN($E$4,$F$4,$J$4)=J40,1,0)</f>
        <v>1</v>
      </c>
      <c r="M40" s="178">
        <f t="shared" ref="M40" ca="1" si="105">IF(AND(K40 &lt; $E$4, K40 &lt;$F$4), 1, 0)</f>
        <v>0</v>
      </c>
      <c r="P40" s="176"/>
      <c r="Q40" s="176"/>
    </row>
    <row r="41" spans="4:17" x14ac:dyDescent="0.25">
      <c r="D41" s="172">
        <v>38</v>
      </c>
      <c r="E41" s="173">
        <f t="shared" ca="1" si="0"/>
        <v>758402.58686682291</v>
      </c>
      <c r="F41" s="173">
        <f t="shared" ca="1" si="1"/>
        <v>736353.8768017625</v>
      </c>
      <c r="G41" s="172">
        <f t="shared" ref="G41" ca="1" si="106">IF(AND(650000 &lt; $E$5, 650000 &lt;$F$5), 1, 0)</f>
        <v>1</v>
      </c>
      <c r="I41" s="168">
        <v>650000</v>
      </c>
      <c r="J41" s="169">
        <v>625000</v>
      </c>
      <c r="K41" t="s">
        <v>171</v>
      </c>
      <c r="L41">
        <f t="shared" ref="L41" ca="1" si="107">IF(AND(J40 &lt; $E$5, J40&lt;$F$5), 1, 0)</f>
        <v>1</v>
      </c>
      <c r="M41">
        <f t="shared" ref="M41" ca="1" si="108">IF(AND(K41 &lt; $E$5, K41 &lt;$F$5), 1, 0)</f>
        <v>0</v>
      </c>
      <c r="P41" s="176"/>
      <c r="Q41" s="176"/>
    </row>
    <row r="42" spans="4:17" x14ac:dyDescent="0.25">
      <c r="D42" s="172">
        <v>39</v>
      </c>
      <c r="E42" s="173">
        <f t="shared" ca="1" si="0"/>
        <v>617533.23249015852</v>
      </c>
      <c r="F42" s="173">
        <f t="shared" ca="1" si="1"/>
        <v>680358.34937547403</v>
      </c>
      <c r="G42" s="170">
        <f t="shared" ref="G42" ca="1" si="109">IF(AND(650000 &lt; $E$4, 650000 &lt;$F$4), 1, 0)</f>
        <v>0</v>
      </c>
      <c r="I42" s="168">
        <v>650000</v>
      </c>
      <c r="J42" s="169">
        <v>625000</v>
      </c>
      <c r="K42" t="s">
        <v>171</v>
      </c>
      <c r="L42">
        <f t="shared" ref="L42" ca="1" si="110">IF(MIN($E$4,$F$4,$J$4)=J42,1,0)</f>
        <v>1</v>
      </c>
      <c r="M42" s="178">
        <f t="shared" ref="M42" ca="1" si="111">IF(AND(K42 &lt; $E$4, K42 &lt;$F$4), 1, 0)</f>
        <v>0</v>
      </c>
      <c r="P42" s="176"/>
      <c r="Q42" s="176"/>
    </row>
    <row r="43" spans="4:17" x14ac:dyDescent="0.25">
      <c r="D43" s="172">
        <v>40</v>
      </c>
      <c r="E43" s="173">
        <f t="shared" ca="1" si="0"/>
        <v>615136.41544107744</v>
      </c>
      <c r="F43" s="173">
        <f t="shared" ca="1" si="1"/>
        <v>739592.26913310168</v>
      </c>
      <c r="G43" s="172">
        <f t="shared" ref="G43" ca="1" si="112">IF(AND(650000 &lt; $E$5, 650000 &lt;$F$5), 1, 0)</f>
        <v>1</v>
      </c>
      <c r="I43" s="168">
        <v>650000</v>
      </c>
      <c r="J43" s="169">
        <v>625000</v>
      </c>
      <c r="K43" t="s">
        <v>171</v>
      </c>
      <c r="L43">
        <f t="shared" ref="L43" ca="1" si="113">IF(AND(J42 &lt; $E$5, J42&lt;$F$5), 1, 0)</f>
        <v>1</v>
      </c>
      <c r="M43">
        <f t="shared" ref="M43" ca="1" si="114">IF(AND(K43 &lt; $E$5, K43 &lt;$F$5), 1, 0)</f>
        <v>0</v>
      </c>
      <c r="P43" s="176"/>
      <c r="Q43" s="176"/>
    </row>
    <row r="44" spans="4:17" x14ac:dyDescent="0.25">
      <c r="D44" s="172">
        <v>41</v>
      </c>
      <c r="E44" s="173">
        <f t="shared" ca="1" si="0"/>
        <v>606223.33763155923</v>
      </c>
      <c r="F44" s="173">
        <f t="shared" ca="1" si="1"/>
        <v>602628.00907338946</v>
      </c>
      <c r="G44" s="170">
        <f t="shared" ref="G44" ca="1" si="115">IF(AND(650000 &lt; $E$4, 650000 &lt;$F$4), 1, 0)</f>
        <v>0</v>
      </c>
      <c r="I44" s="168">
        <v>650000</v>
      </c>
      <c r="J44" s="169">
        <v>625000</v>
      </c>
      <c r="K44" t="s">
        <v>171</v>
      </c>
      <c r="L44">
        <f t="shared" ref="L44" ca="1" si="116">IF(MIN($E$4,$F$4,$J$4)=J44,1,0)</f>
        <v>1</v>
      </c>
      <c r="M44" s="178">
        <f t="shared" ref="M44" ca="1" si="117">IF(AND(K44 &lt; $E$4, K44 &lt;$F$4), 1, 0)</f>
        <v>0</v>
      </c>
      <c r="P44" s="176"/>
      <c r="Q44" s="176"/>
    </row>
    <row r="45" spans="4:17" x14ac:dyDescent="0.25">
      <c r="D45" s="172">
        <v>42</v>
      </c>
      <c r="E45" s="173">
        <f t="shared" ca="1" si="0"/>
        <v>727591.44080042478</v>
      </c>
      <c r="F45" s="173">
        <f t="shared" ca="1" si="1"/>
        <v>629430.58489983808</v>
      </c>
      <c r="G45" s="172">
        <f t="shared" ref="G45" ca="1" si="118">IF(AND(650000 &lt; $E$5, 650000 &lt;$F$5), 1, 0)</f>
        <v>1</v>
      </c>
      <c r="I45" s="168">
        <v>650000</v>
      </c>
      <c r="J45" s="169">
        <v>625000</v>
      </c>
      <c r="K45" t="s">
        <v>171</v>
      </c>
      <c r="L45">
        <f t="shared" ref="L45" ca="1" si="119">IF(AND(J44 &lt; $E$5, J44&lt;$F$5), 1, 0)</f>
        <v>1</v>
      </c>
      <c r="M45">
        <f t="shared" ref="M45" ca="1" si="120">IF(AND(K45 &lt; $E$5, K45 &lt;$F$5), 1, 0)</f>
        <v>0</v>
      </c>
      <c r="P45" s="176"/>
      <c r="Q45" s="176"/>
    </row>
    <row r="46" spans="4:17" x14ac:dyDescent="0.25">
      <c r="D46" s="172">
        <v>43</v>
      </c>
      <c r="E46" s="173">
        <f t="shared" ca="1" si="0"/>
        <v>788562.5269504555</v>
      </c>
      <c r="F46" s="173">
        <f t="shared" ca="1" si="1"/>
        <v>684006.60544655134</v>
      </c>
      <c r="G46" s="170">
        <f t="shared" ref="G46" ca="1" si="121">IF(AND(650000 &lt; $E$4, 650000 &lt;$F$4), 1, 0)</f>
        <v>0</v>
      </c>
      <c r="I46" s="168">
        <v>650000</v>
      </c>
      <c r="J46" s="169">
        <v>625000</v>
      </c>
      <c r="K46" t="s">
        <v>171</v>
      </c>
      <c r="L46">
        <f t="shared" ref="L46" ca="1" si="122">IF(MIN($E$4,$F$4,$J$4)=J46,1,0)</f>
        <v>1</v>
      </c>
      <c r="M46" s="178">
        <f t="shared" ref="M46" ca="1" si="123">IF(AND(K46 &lt; $E$4, K46 &lt;$F$4), 1, 0)</f>
        <v>0</v>
      </c>
      <c r="P46" s="176"/>
      <c r="Q46" s="176"/>
    </row>
    <row r="47" spans="4:17" x14ac:dyDescent="0.25">
      <c r="D47" s="172">
        <v>44</v>
      </c>
      <c r="E47" s="173">
        <f t="shared" ca="1" si="0"/>
        <v>742257.56766345853</v>
      </c>
      <c r="F47" s="173">
        <f t="shared" ca="1" si="1"/>
        <v>655004.90433530067</v>
      </c>
      <c r="G47" s="172">
        <f t="shared" ref="G47" ca="1" si="124">IF(AND(650000 &lt; $E$5, 650000 &lt;$F$5), 1, 0)</f>
        <v>1</v>
      </c>
      <c r="I47" s="168">
        <v>650000</v>
      </c>
      <c r="J47" s="169">
        <v>625000</v>
      </c>
      <c r="K47" t="s">
        <v>171</v>
      </c>
      <c r="L47">
        <f t="shared" ref="L47" ca="1" si="125">IF(AND(J46 &lt; $E$5, J46&lt;$F$5), 1, 0)</f>
        <v>1</v>
      </c>
      <c r="M47">
        <f t="shared" ref="M47" ca="1" si="126">IF(AND(K47 &lt; $E$5, K47 &lt;$F$5), 1, 0)</f>
        <v>0</v>
      </c>
      <c r="P47" s="176"/>
      <c r="Q47" s="176"/>
    </row>
    <row r="48" spans="4:17" x14ac:dyDescent="0.25">
      <c r="D48" s="172">
        <v>45</v>
      </c>
      <c r="E48" s="173">
        <f t="shared" ca="1" si="0"/>
        <v>661357.85879695695</v>
      </c>
      <c r="F48" s="173">
        <f t="shared" ca="1" si="1"/>
        <v>660379.91493860853</v>
      </c>
      <c r="G48" s="170">
        <f t="shared" ref="G48" ca="1" si="127">IF(AND(650000 &lt; $E$4, 650000 &lt;$F$4), 1, 0)</f>
        <v>0</v>
      </c>
      <c r="I48" s="168">
        <v>650000</v>
      </c>
      <c r="J48" s="169">
        <v>625000</v>
      </c>
      <c r="K48" t="s">
        <v>171</v>
      </c>
      <c r="L48">
        <f t="shared" ref="L48" ca="1" si="128">IF(MIN($E$4,$F$4,$J$4)=J48,1,0)</f>
        <v>1</v>
      </c>
      <c r="M48" s="178">
        <f t="shared" ref="M48" ca="1" si="129">IF(AND(K48 &lt; $E$4, K48 &lt;$F$4), 1, 0)</f>
        <v>0</v>
      </c>
      <c r="P48" s="176"/>
      <c r="Q48" s="176"/>
    </row>
    <row r="49" spans="4:17" x14ac:dyDescent="0.25">
      <c r="D49" s="172">
        <v>46</v>
      </c>
      <c r="E49" s="173">
        <f t="shared" ca="1" si="0"/>
        <v>781604.20394147607</v>
      </c>
      <c r="F49" s="173">
        <f t="shared" ca="1" si="1"/>
        <v>728399.00068202603</v>
      </c>
      <c r="G49" s="172">
        <f t="shared" ref="G49" ca="1" si="130">IF(AND(650000 &lt; $E$5, 650000 &lt;$F$5), 1, 0)</f>
        <v>1</v>
      </c>
      <c r="I49" s="168">
        <v>650000</v>
      </c>
      <c r="J49" s="169">
        <v>625000</v>
      </c>
      <c r="K49" t="s">
        <v>171</v>
      </c>
      <c r="L49">
        <f t="shared" ref="L49" ca="1" si="131">IF(AND(J48 &lt; $E$5, J48&lt;$F$5), 1, 0)</f>
        <v>1</v>
      </c>
      <c r="M49">
        <f t="shared" ref="M49" ca="1" si="132">IF(AND(K49 &lt; $E$5, K49 &lt;$F$5), 1, 0)</f>
        <v>0</v>
      </c>
      <c r="P49" s="176"/>
      <c r="Q49" s="176"/>
    </row>
    <row r="50" spans="4:17" x14ac:dyDescent="0.25">
      <c r="D50" s="172">
        <v>47</v>
      </c>
      <c r="E50" s="173">
        <f t="shared" ca="1" si="0"/>
        <v>768533.78352838091</v>
      </c>
      <c r="F50" s="173">
        <f t="shared" ca="1" si="1"/>
        <v>694979.83735267946</v>
      </c>
      <c r="G50" s="170">
        <f t="shared" ref="G50" ca="1" si="133">IF(AND(650000 &lt; $E$4, 650000 &lt;$F$4), 1, 0)</f>
        <v>0</v>
      </c>
      <c r="I50" s="168">
        <v>650000</v>
      </c>
      <c r="J50" s="169">
        <v>625000</v>
      </c>
      <c r="K50" t="s">
        <v>171</v>
      </c>
      <c r="L50">
        <f t="shared" ref="L50" ca="1" si="134">IF(MIN($E$4,$F$4,$J$4)=J50,1,0)</f>
        <v>1</v>
      </c>
      <c r="M50" s="178">
        <f t="shared" ref="M50" ca="1" si="135">IF(AND(K50 &lt; $E$4, K50 &lt;$F$4), 1, 0)</f>
        <v>0</v>
      </c>
      <c r="P50" s="176"/>
      <c r="Q50" s="176"/>
    </row>
    <row r="51" spans="4:17" x14ac:dyDescent="0.25">
      <c r="D51" s="172">
        <v>48</v>
      </c>
      <c r="E51" s="173">
        <f t="shared" ca="1" si="0"/>
        <v>651696.54637214087</v>
      </c>
      <c r="F51" s="173">
        <f t="shared" ca="1" si="1"/>
        <v>624471.13833557302</v>
      </c>
      <c r="G51" s="172">
        <f t="shared" ref="G51" ca="1" si="136">IF(AND(650000 &lt; $E$5, 650000 &lt;$F$5), 1, 0)</f>
        <v>1</v>
      </c>
      <c r="I51" s="168">
        <v>650000</v>
      </c>
      <c r="J51" s="169">
        <v>625000</v>
      </c>
      <c r="K51" t="s">
        <v>171</v>
      </c>
      <c r="L51">
        <f t="shared" ref="L51" ca="1" si="137">IF(AND(J50 &lt; $E$5, J50&lt;$F$5), 1, 0)</f>
        <v>1</v>
      </c>
      <c r="M51">
        <f t="shared" ref="M51" ca="1" si="138">IF(AND(K51 &lt; $E$5, K51 &lt;$F$5), 1, 0)</f>
        <v>0</v>
      </c>
      <c r="P51" s="176"/>
      <c r="Q51" s="176"/>
    </row>
    <row r="52" spans="4:17" x14ac:dyDescent="0.25">
      <c r="D52" s="172">
        <v>49</v>
      </c>
      <c r="E52" s="173">
        <f t="shared" ca="1" si="0"/>
        <v>701171.2234501862</v>
      </c>
      <c r="F52" s="173">
        <f t="shared" ca="1" si="1"/>
        <v>670809.8638996298</v>
      </c>
      <c r="G52" s="170">
        <f t="shared" ref="G52" ca="1" si="139">IF(AND(650000 &lt; $E$4, 650000 &lt;$F$4), 1, 0)</f>
        <v>0</v>
      </c>
      <c r="I52" s="168">
        <v>650000</v>
      </c>
      <c r="J52" s="169">
        <v>625000</v>
      </c>
      <c r="K52" t="s">
        <v>171</v>
      </c>
      <c r="L52">
        <f t="shared" ref="L52" ca="1" si="140">IF(MIN($E$4,$F$4,$J$4)=J52,1,0)</f>
        <v>1</v>
      </c>
      <c r="M52" s="178">
        <f t="shared" ref="M52" ca="1" si="141">IF(AND(K52 &lt; $E$4, K52 &lt;$F$4), 1, 0)</f>
        <v>0</v>
      </c>
      <c r="P52" s="176"/>
      <c r="Q52" s="176"/>
    </row>
    <row r="53" spans="4:17" x14ac:dyDescent="0.25">
      <c r="D53" s="172">
        <v>50</v>
      </c>
      <c r="E53" s="173">
        <f t="shared" ca="1" si="0"/>
        <v>722960.4471723435</v>
      </c>
      <c r="F53" s="173">
        <f t="shared" ca="1" si="1"/>
        <v>598049.51299877104</v>
      </c>
      <c r="G53" s="172">
        <f t="shared" ref="G53" ca="1" si="142">IF(AND(650000 &lt; $E$5, 650000 &lt;$F$5), 1, 0)</f>
        <v>1</v>
      </c>
      <c r="I53" s="168">
        <v>650000</v>
      </c>
      <c r="J53" s="169">
        <v>625000</v>
      </c>
      <c r="K53" t="s">
        <v>171</v>
      </c>
      <c r="L53">
        <f t="shared" ref="L53" ca="1" si="143">IF(AND(J52 &lt; $E$5, J52&lt;$F$5), 1, 0)</f>
        <v>1</v>
      </c>
      <c r="M53">
        <f t="shared" ref="M53" ca="1" si="144">IF(AND(K53 &lt; $E$5, K53 &lt;$F$5), 1, 0)</f>
        <v>0</v>
      </c>
      <c r="P53" s="176"/>
      <c r="Q53" s="176"/>
    </row>
    <row r="54" spans="4:17" x14ac:dyDescent="0.25">
      <c r="D54" s="172">
        <v>51</v>
      </c>
      <c r="E54" s="173">
        <f t="shared" ca="1" si="0"/>
        <v>635773.79183518502</v>
      </c>
      <c r="F54" s="173">
        <f t="shared" ca="1" si="1"/>
        <v>712783.62328703271</v>
      </c>
      <c r="G54" s="170">
        <f t="shared" ref="G54" ca="1" si="145">IF(AND(650000 &lt; $E$4, 650000 &lt;$F$4), 1, 0)</f>
        <v>0</v>
      </c>
      <c r="I54" s="168">
        <v>650000</v>
      </c>
      <c r="J54" s="169">
        <v>625000</v>
      </c>
      <c r="K54" t="s">
        <v>171</v>
      </c>
      <c r="L54">
        <f t="shared" ref="L54" ca="1" si="146">IF(MIN($E$4,$F$4,$J$4)=J54,1,0)</f>
        <v>1</v>
      </c>
      <c r="M54" s="178">
        <f t="shared" ref="M54" ca="1" si="147">IF(AND(K54 &lt; $E$4, K54 &lt;$F$4), 1, 0)</f>
        <v>0</v>
      </c>
      <c r="P54" s="176"/>
      <c r="Q54" s="176"/>
    </row>
    <row r="55" spans="4:17" x14ac:dyDescent="0.25">
      <c r="D55" s="172">
        <v>52</v>
      </c>
      <c r="E55" s="173">
        <f t="shared" ca="1" si="0"/>
        <v>617753.3102077553</v>
      </c>
      <c r="F55" s="173">
        <f t="shared" ca="1" si="1"/>
        <v>723540.27448138501</v>
      </c>
      <c r="G55" s="172">
        <f t="shared" ref="G55" ca="1" si="148">IF(AND(650000 &lt; $E$5, 650000 &lt;$F$5), 1, 0)</f>
        <v>1</v>
      </c>
      <c r="I55" s="168">
        <v>650000</v>
      </c>
      <c r="J55" s="169">
        <v>625000</v>
      </c>
      <c r="K55" t="s">
        <v>171</v>
      </c>
      <c r="L55">
        <f t="shared" ref="L55" ca="1" si="149">IF(AND(J54 &lt; $E$5, J54&lt;$F$5), 1, 0)</f>
        <v>1</v>
      </c>
      <c r="M55">
        <f t="shared" ref="M55" ca="1" si="150">IF(AND(K55 &lt; $E$5, K55 &lt;$F$5), 1, 0)</f>
        <v>0</v>
      </c>
      <c r="P55" s="176"/>
      <c r="Q55" s="176"/>
    </row>
    <row r="56" spans="4:17" x14ac:dyDescent="0.25">
      <c r="D56" s="172">
        <v>53</v>
      </c>
      <c r="E56" s="173">
        <f t="shared" ca="1" si="0"/>
        <v>721612.67326078098</v>
      </c>
      <c r="F56" s="173">
        <f t="shared" ca="1" si="1"/>
        <v>756275.79798686947</v>
      </c>
      <c r="G56" s="170">
        <f t="shared" ref="G56" ca="1" si="151">IF(AND(650000 &lt; $E$4, 650000 &lt;$F$4), 1, 0)</f>
        <v>0</v>
      </c>
      <c r="I56" s="168">
        <v>650000</v>
      </c>
      <c r="J56" s="169">
        <v>625000</v>
      </c>
      <c r="K56" t="s">
        <v>171</v>
      </c>
      <c r="L56">
        <f t="shared" ref="L56" ca="1" si="152">IF(MIN($E$4,$F$4,$J$4)=J56,1,0)</f>
        <v>1</v>
      </c>
      <c r="M56" s="178">
        <f t="shared" ref="M56" ca="1" si="153">IF(AND(K56 &lt; $E$4, K56 &lt;$F$4), 1, 0)</f>
        <v>0</v>
      </c>
      <c r="P56" s="176"/>
      <c r="Q56" s="176"/>
    </row>
    <row r="57" spans="4:17" x14ac:dyDescent="0.25">
      <c r="D57" s="172">
        <v>54</v>
      </c>
      <c r="E57" s="173">
        <f t="shared" ca="1" si="0"/>
        <v>794997.46521211567</v>
      </c>
      <c r="F57" s="173">
        <f t="shared" ca="1" si="1"/>
        <v>790823.93805032223</v>
      </c>
      <c r="G57" s="172">
        <f t="shared" ref="G57" ca="1" si="154">IF(AND(650000 &lt; $E$5, 650000 &lt;$F$5), 1, 0)</f>
        <v>1</v>
      </c>
      <c r="I57" s="168">
        <v>650000</v>
      </c>
      <c r="J57" s="169">
        <v>625000</v>
      </c>
      <c r="K57" t="s">
        <v>171</v>
      </c>
      <c r="L57">
        <f t="shared" ref="L57" ca="1" si="155">IF(AND(J56 &lt; $E$5, J56&lt;$F$5), 1, 0)</f>
        <v>1</v>
      </c>
      <c r="M57">
        <f t="shared" ref="M57" ca="1" si="156">IF(AND(K57 &lt; $E$5, K57 &lt;$F$5), 1, 0)</f>
        <v>0</v>
      </c>
      <c r="P57" s="176"/>
      <c r="Q57" s="176"/>
    </row>
    <row r="58" spans="4:17" x14ac:dyDescent="0.25">
      <c r="D58" s="172">
        <v>55</v>
      </c>
      <c r="E58" s="173">
        <f t="shared" ca="1" si="0"/>
        <v>774197.20452256361</v>
      </c>
      <c r="F58" s="173">
        <f t="shared" ca="1" si="1"/>
        <v>718229.94997146807</v>
      </c>
      <c r="G58" s="170">
        <f t="shared" ref="G58" ca="1" si="157">IF(AND(650000 &lt; $E$4, 650000 &lt;$F$4), 1, 0)</f>
        <v>0</v>
      </c>
      <c r="I58" s="168">
        <v>650000</v>
      </c>
      <c r="J58" s="169">
        <v>625000</v>
      </c>
      <c r="K58" t="s">
        <v>171</v>
      </c>
      <c r="L58">
        <f t="shared" ref="L58" ca="1" si="158">IF(MIN($E$4,$F$4,$J$4)=J58,1,0)</f>
        <v>1</v>
      </c>
      <c r="M58" s="178">
        <f t="shared" ref="M58" ca="1" si="159">IF(AND(K58 &lt; $E$4, K58 &lt;$F$4), 1, 0)</f>
        <v>0</v>
      </c>
      <c r="P58" s="176"/>
      <c r="Q58" s="176"/>
    </row>
    <row r="59" spans="4:17" x14ac:dyDescent="0.25">
      <c r="D59" s="172">
        <v>56</v>
      </c>
      <c r="E59" s="173">
        <f t="shared" ca="1" si="0"/>
        <v>662360.49094057817</v>
      </c>
      <c r="F59" s="173">
        <f t="shared" ca="1" si="1"/>
        <v>742434.49733535107</v>
      </c>
      <c r="G59" s="172">
        <f t="shared" ref="G59" ca="1" si="160">IF(AND(650000 &lt; $E$5, 650000 &lt;$F$5), 1, 0)</f>
        <v>1</v>
      </c>
      <c r="I59" s="168">
        <v>650000</v>
      </c>
      <c r="J59" s="169">
        <v>625000</v>
      </c>
      <c r="K59" t="s">
        <v>171</v>
      </c>
      <c r="L59">
        <f t="shared" ref="L59" ca="1" si="161">IF(AND(J58 &lt; $E$5, J58&lt;$F$5), 1, 0)</f>
        <v>1</v>
      </c>
      <c r="M59">
        <f t="shared" ref="M59" ca="1" si="162">IF(AND(K59 &lt; $E$5, K59 &lt;$F$5), 1, 0)</f>
        <v>0</v>
      </c>
      <c r="P59" s="176"/>
      <c r="Q59" s="176"/>
    </row>
    <row r="60" spans="4:17" x14ac:dyDescent="0.25">
      <c r="D60" s="172">
        <v>57</v>
      </c>
      <c r="E60" s="173">
        <f t="shared" ca="1" si="0"/>
        <v>784297.76496568788</v>
      </c>
      <c r="F60" s="173">
        <f t="shared" ca="1" si="1"/>
        <v>652984.23055622017</v>
      </c>
      <c r="G60" s="170">
        <f t="shared" ref="G60" ca="1" si="163">IF(AND(650000 &lt; $E$4, 650000 &lt;$F$4), 1, 0)</f>
        <v>0</v>
      </c>
      <c r="I60" s="168">
        <v>650000</v>
      </c>
      <c r="J60" s="169">
        <v>625000</v>
      </c>
      <c r="K60" t="s">
        <v>171</v>
      </c>
      <c r="L60">
        <f t="shared" ref="L60" ca="1" si="164">IF(MIN($E$4,$F$4,$J$4)=J60,1,0)</f>
        <v>1</v>
      </c>
      <c r="M60" s="178">
        <f t="shared" ref="M60" ca="1" si="165">IF(AND(K60 &lt; $E$4, K60 &lt;$F$4), 1, 0)</f>
        <v>0</v>
      </c>
      <c r="P60" s="176"/>
      <c r="Q60" s="176"/>
    </row>
    <row r="61" spans="4:17" x14ac:dyDescent="0.25">
      <c r="D61" s="172">
        <v>58</v>
      </c>
      <c r="E61" s="173">
        <f t="shared" ca="1" si="0"/>
        <v>636452.19597302843</v>
      </c>
      <c r="F61" s="173">
        <f t="shared" ca="1" si="1"/>
        <v>753607.36246215471</v>
      </c>
      <c r="G61" s="172">
        <f t="shared" ref="G61" ca="1" si="166">IF(AND(650000 &lt; $E$5, 650000 &lt;$F$5), 1, 0)</f>
        <v>1</v>
      </c>
      <c r="I61" s="168">
        <v>650000</v>
      </c>
      <c r="J61" s="169">
        <v>625000</v>
      </c>
      <c r="K61" t="s">
        <v>171</v>
      </c>
      <c r="L61">
        <f t="shared" ref="L61" ca="1" si="167">IF(AND(J60 &lt; $E$5, J60&lt;$F$5), 1, 0)</f>
        <v>1</v>
      </c>
      <c r="M61">
        <f t="shared" ref="M61" ca="1" si="168">IF(AND(K61 &lt; $E$5, K61 &lt;$F$5), 1, 0)</f>
        <v>0</v>
      </c>
      <c r="P61" s="176"/>
      <c r="Q61" s="176"/>
    </row>
    <row r="62" spans="4:17" x14ac:dyDescent="0.25">
      <c r="D62" s="172">
        <v>59</v>
      </c>
      <c r="E62" s="173">
        <f t="shared" ca="1" si="0"/>
        <v>746350.86121916107</v>
      </c>
      <c r="F62" s="173">
        <f t="shared" ca="1" si="1"/>
        <v>713423.17837992532</v>
      </c>
      <c r="G62" s="170">
        <f t="shared" ref="G62" ca="1" si="169">IF(AND(650000 &lt; $E$4, 650000 &lt;$F$4), 1, 0)</f>
        <v>0</v>
      </c>
      <c r="I62" s="168">
        <v>650000</v>
      </c>
      <c r="J62" s="169">
        <v>625000</v>
      </c>
      <c r="K62" t="s">
        <v>171</v>
      </c>
      <c r="L62">
        <f t="shared" ref="L62" ca="1" si="170">IF(MIN($E$4,$F$4,$J$4)=J62,1,0)</f>
        <v>1</v>
      </c>
      <c r="M62" s="178">
        <f t="shared" ref="M62" ca="1" si="171">IF(AND(K62 &lt; $E$4, K62 &lt;$F$4), 1, 0)</f>
        <v>0</v>
      </c>
      <c r="P62" s="176"/>
      <c r="Q62" s="176"/>
    </row>
    <row r="63" spans="4:17" x14ac:dyDescent="0.25">
      <c r="D63" s="172">
        <v>60</v>
      </c>
      <c r="E63" s="173">
        <f t="shared" ca="1" si="0"/>
        <v>698185.44026934961</v>
      </c>
      <c r="F63" s="173">
        <f t="shared" ca="1" si="1"/>
        <v>749170.18240811583</v>
      </c>
      <c r="G63" s="172">
        <f t="shared" ref="G63" ca="1" si="172">IF(AND(650000 &lt; $E$5, 650000 &lt;$F$5), 1, 0)</f>
        <v>1</v>
      </c>
      <c r="I63" s="168">
        <v>650000</v>
      </c>
      <c r="J63" s="169">
        <v>625000</v>
      </c>
      <c r="K63" t="s">
        <v>171</v>
      </c>
      <c r="L63">
        <f t="shared" ref="L63" ca="1" si="173">IF(AND(J62 &lt; $E$5, J62&lt;$F$5), 1, 0)</f>
        <v>1</v>
      </c>
      <c r="M63">
        <f t="shared" ref="M63" ca="1" si="174">IF(AND(K63 &lt; $E$5, K63 &lt;$F$5), 1, 0)</f>
        <v>0</v>
      </c>
      <c r="P63" s="176"/>
      <c r="Q63" s="176"/>
    </row>
    <row r="64" spans="4:17" x14ac:dyDescent="0.25">
      <c r="D64" s="172">
        <v>61</v>
      </c>
      <c r="E64" s="173">
        <f t="shared" ca="1" si="0"/>
        <v>760753.68511241954</v>
      </c>
      <c r="F64" s="173">
        <f t="shared" ca="1" si="1"/>
        <v>638336.04152069287</v>
      </c>
      <c r="G64" s="170">
        <f t="shared" ref="G64" ca="1" si="175">IF(AND(650000 &lt; $E$4, 650000 &lt;$F$4), 1, 0)</f>
        <v>0</v>
      </c>
      <c r="I64" s="168">
        <v>650000</v>
      </c>
      <c r="J64" s="169">
        <v>625000</v>
      </c>
      <c r="K64" t="s">
        <v>171</v>
      </c>
      <c r="L64">
        <f t="shared" ref="L64" ca="1" si="176">IF(MIN($E$4,$F$4,$J$4)=J64,1,0)</f>
        <v>1</v>
      </c>
      <c r="M64" s="178">
        <f t="shared" ref="M64" ca="1" si="177">IF(AND(K64 &lt; $E$4, K64 &lt;$F$4), 1, 0)</f>
        <v>0</v>
      </c>
      <c r="P64" s="176"/>
      <c r="Q64" s="176"/>
    </row>
    <row r="65" spans="4:17" x14ac:dyDescent="0.25">
      <c r="D65" s="172">
        <v>62</v>
      </c>
      <c r="E65" s="173">
        <f t="shared" ca="1" si="0"/>
        <v>611775.2565485104</v>
      </c>
      <c r="F65" s="173">
        <f t="shared" ca="1" si="1"/>
        <v>687422.97083367861</v>
      </c>
      <c r="G65" s="172">
        <f t="shared" ref="G65" ca="1" si="178">IF(AND(650000 &lt; $E$5, 650000 &lt;$F$5), 1, 0)</f>
        <v>1</v>
      </c>
      <c r="I65" s="168">
        <v>650000</v>
      </c>
      <c r="J65" s="169">
        <v>625000</v>
      </c>
      <c r="K65" t="s">
        <v>171</v>
      </c>
      <c r="L65">
        <f t="shared" ref="L65" ca="1" si="179">IF(AND(J64 &lt; $E$5, J64&lt;$F$5), 1, 0)</f>
        <v>1</v>
      </c>
      <c r="M65">
        <f t="shared" ref="M65" ca="1" si="180">IF(AND(K65 &lt; $E$5, K65 &lt;$F$5), 1, 0)</f>
        <v>0</v>
      </c>
      <c r="P65" s="176"/>
      <c r="Q65" s="176"/>
    </row>
    <row r="66" spans="4:17" x14ac:dyDescent="0.25">
      <c r="D66" s="172">
        <v>63</v>
      </c>
      <c r="E66" s="173">
        <f t="shared" ca="1" si="0"/>
        <v>721959.28954486782</v>
      </c>
      <c r="F66" s="173">
        <f t="shared" ca="1" si="1"/>
        <v>686409.83255770733</v>
      </c>
      <c r="G66" s="170">
        <f t="shared" ref="G66" ca="1" si="181">IF(AND(650000 &lt; $E$4, 650000 &lt;$F$4), 1, 0)</f>
        <v>0</v>
      </c>
      <c r="I66" s="168">
        <v>650000</v>
      </c>
      <c r="J66" s="169">
        <v>625000</v>
      </c>
      <c r="K66" t="s">
        <v>171</v>
      </c>
      <c r="L66">
        <f t="shared" ref="L66" ca="1" si="182">IF(MIN($E$4,$F$4,$J$4)=J66,1,0)</f>
        <v>1</v>
      </c>
      <c r="M66" s="178">
        <f t="shared" ref="M66" ca="1" si="183">IF(AND(K66 &lt; $E$4, K66 &lt;$F$4), 1, 0)</f>
        <v>0</v>
      </c>
      <c r="P66" s="176"/>
      <c r="Q66" s="176"/>
    </row>
    <row r="67" spans="4:17" x14ac:dyDescent="0.25">
      <c r="D67" s="172">
        <v>64</v>
      </c>
      <c r="E67" s="173">
        <f t="shared" ca="1" si="0"/>
        <v>779912.94055403047</v>
      </c>
      <c r="F67" s="173">
        <f t="shared" ca="1" si="1"/>
        <v>703812.29087071912</v>
      </c>
      <c r="G67" s="172">
        <f t="shared" ref="G67" ca="1" si="184">IF(AND(650000 &lt; $E$5, 650000 &lt;$F$5), 1, 0)</f>
        <v>1</v>
      </c>
      <c r="I67" s="168">
        <v>650000</v>
      </c>
      <c r="J67" s="169">
        <v>625000</v>
      </c>
      <c r="K67" t="s">
        <v>171</v>
      </c>
      <c r="L67">
        <f t="shared" ref="L67" ca="1" si="185">IF(AND(J66 &lt; $E$5, J66&lt;$F$5), 1, 0)</f>
        <v>1</v>
      </c>
      <c r="M67">
        <f t="shared" ref="M67" ca="1" si="186">IF(AND(K67 &lt; $E$5, K67 &lt;$F$5), 1, 0)</f>
        <v>0</v>
      </c>
      <c r="P67" s="176"/>
      <c r="Q67" s="176"/>
    </row>
    <row r="68" spans="4:17" x14ac:dyDescent="0.25">
      <c r="D68" s="172">
        <v>65</v>
      </c>
      <c r="E68" s="173">
        <f t="shared" ref="E68:E131" ca="1" si="187">$B$3 + ($B$4-$B$3) * RAND()</f>
        <v>722589.09965857933</v>
      </c>
      <c r="F68" s="173">
        <f t="shared" ref="F68:F131" ca="1" si="188">NORMINV(RAND(), $B$8, $B$9)</f>
        <v>702242.4288918667</v>
      </c>
      <c r="G68" s="170">
        <f t="shared" ref="G68" ca="1" si="189">IF(AND(650000 &lt; $E$4, 650000 &lt;$F$4), 1, 0)</f>
        <v>0</v>
      </c>
      <c r="I68" s="168">
        <v>650000</v>
      </c>
      <c r="J68" s="169">
        <v>625000</v>
      </c>
      <c r="K68" t="s">
        <v>171</v>
      </c>
      <c r="L68">
        <f t="shared" ref="L68" ca="1" si="190">IF(MIN($E$4,$F$4,$J$4)=J68,1,0)</f>
        <v>1</v>
      </c>
      <c r="M68" s="178">
        <f t="shared" ref="M68" ca="1" si="191">IF(AND(K68 &lt; $E$4, K68 &lt;$F$4), 1, 0)</f>
        <v>0</v>
      </c>
      <c r="P68" s="176"/>
      <c r="Q68" s="176"/>
    </row>
    <row r="69" spans="4:17" x14ac:dyDescent="0.25">
      <c r="D69" s="172">
        <v>66</v>
      </c>
      <c r="E69" s="173">
        <f t="shared" ca="1" si="187"/>
        <v>665967.98472022137</v>
      </c>
      <c r="F69" s="173">
        <f t="shared" ca="1" si="188"/>
        <v>628537.32186335279</v>
      </c>
      <c r="G69" s="172">
        <f t="shared" ref="G69" ca="1" si="192">IF(AND(650000 &lt; $E$5, 650000 &lt;$F$5), 1, 0)</f>
        <v>1</v>
      </c>
      <c r="I69" s="168">
        <v>650000</v>
      </c>
      <c r="J69" s="169">
        <v>625000</v>
      </c>
      <c r="K69" t="s">
        <v>171</v>
      </c>
      <c r="L69">
        <f t="shared" ref="L69" ca="1" si="193">IF(AND(J68 &lt; $E$5, J68&lt;$F$5), 1, 0)</f>
        <v>1</v>
      </c>
      <c r="M69">
        <f t="shared" ref="M69" ca="1" si="194">IF(AND(K69 &lt; $E$5, K69 &lt;$F$5), 1, 0)</f>
        <v>0</v>
      </c>
      <c r="P69" s="176"/>
      <c r="Q69" s="176"/>
    </row>
    <row r="70" spans="4:17" x14ac:dyDescent="0.25">
      <c r="D70" s="172">
        <v>67</v>
      </c>
      <c r="E70" s="173">
        <f t="shared" ca="1" si="187"/>
        <v>611180.52086181205</v>
      </c>
      <c r="F70" s="173">
        <f t="shared" ca="1" si="188"/>
        <v>698189.14886815718</v>
      </c>
      <c r="G70" s="170">
        <f t="shared" ref="G70" ca="1" si="195">IF(AND(650000 &lt; $E$4, 650000 &lt;$F$4), 1, 0)</f>
        <v>0</v>
      </c>
      <c r="I70" s="168">
        <v>650000</v>
      </c>
      <c r="J70" s="169">
        <v>625000</v>
      </c>
      <c r="K70" t="s">
        <v>171</v>
      </c>
      <c r="L70">
        <f t="shared" ref="L70" ca="1" si="196">IF(MIN($E$4,$F$4,$J$4)=J70,1,0)</f>
        <v>1</v>
      </c>
      <c r="M70" s="178">
        <f t="shared" ref="M70" ca="1" si="197">IF(AND(K70 &lt; $E$4, K70 &lt;$F$4), 1, 0)</f>
        <v>0</v>
      </c>
      <c r="P70" s="176"/>
      <c r="Q70" s="176"/>
    </row>
    <row r="71" spans="4:17" x14ac:dyDescent="0.25">
      <c r="D71" s="172">
        <v>68</v>
      </c>
      <c r="E71" s="173">
        <f t="shared" ca="1" si="187"/>
        <v>644872.78701906535</v>
      </c>
      <c r="F71" s="173">
        <f t="shared" ca="1" si="188"/>
        <v>677060.66633753933</v>
      </c>
      <c r="G71" s="172">
        <f t="shared" ref="G71" ca="1" si="198">IF(AND(650000 &lt; $E$5, 650000 &lt;$F$5), 1, 0)</f>
        <v>1</v>
      </c>
      <c r="I71" s="168">
        <v>650000</v>
      </c>
      <c r="J71" s="169">
        <v>625000</v>
      </c>
      <c r="K71" t="s">
        <v>171</v>
      </c>
      <c r="L71">
        <f t="shared" ref="L71" ca="1" si="199">IF(AND(J70 &lt; $E$5, J70&lt;$F$5), 1, 0)</f>
        <v>1</v>
      </c>
      <c r="M71">
        <f t="shared" ref="M71" ca="1" si="200">IF(AND(K71 &lt; $E$5, K71 &lt;$F$5), 1, 0)</f>
        <v>0</v>
      </c>
      <c r="P71" s="176"/>
      <c r="Q71" s="176"/>
    </row>
    <row r="72" spans="4:17" x14ac:dyDescent="0.25">
      <c r="D72" s="172">
        <v>69</v>
      </c>
      <c r="E72" s="173">
        <f t="shared" ca="1" si="187"/>
        <v>624509.61112378188</v>
      </c>
      <c r="F72" s="173">
        <f t="shared" ca="1" si="188"/>
        <v>708885.40318600042</v>
      </c>
      <c r="G72" s="170">
        <f t="shared" ref="G72" ca="1" si="201">IF(AND(650000 &lt; $E$4, 650000 &lt;$F$4), 1, 0)</f>
        <v>0</v>
      </c>
      <c r="I72" s="168">
        <v>650000</v>
      </c>
      <c r="J72" s="169">
        <v>625000</v>
      </c>
      <c r="K72" t="s">
        <v>171</v>
      </c>
      <c r="L72">
        <f t="shared" ref="L72" ca="1" si="202">IF(MIN($E$4,$F$4,$J$4)=J72,1,0)</f>
        <v>1</v>
      </c>
      <c r="M72" s="178">
        <f t="shared" ref="M72" ca="1" si="203">IF(AND(K72 &lt; $E$4, K72 &lt;$F$4), 1, 0)</f>
        <v>0</v>
      </c>
      <c r="P72" s="176"/>
      <c r="Q72" s="176"/>
    </row>
    <row r="73" spans="4:17" x14ac:dyDescent="0.25">
      <c r="D73" s="172">
        <v>70</v>
      </c>
      <c r="E73" s="173">
        <f t="shared" ca="1" si="187"/>
        <v>604196.94920892664</v>
      </c>
      <c r="F73" s="173">
        <f t="shared" ca="1" si="188"/>
        <v>620739.68380157417</v>
      </c>
      <c r="G73" s="172">
        <f t="shared" ref="G73" ca="1" si="204">IF(AND(650000 &lt; $E$5, 650000 &lt;$F$5), 1, 0)</f>
        <v>1</v>
      </c>
      <c r="I73" s="168">
        <v>650000</v>
      </c>
      <c r="J73" s="169">
        <v>625000</v>
      </c>
      <c r="K73" t="s">
        <v>171</v>
      </c>
      <c r="L73">
        <f t="shared" ref="L73" ca="1" si="205">IF(AND(J72 &lt; $E$5, J72&lt;$F$5), 1, 0)</f>
        <v>1</v>
      </c>
      <c r="M73">
        <f t="shared" ref="M73" ca="1" si="206">IF(AND(K73 &lt; $E$5, K73 &lt;$F$5), 1, 0)</f>
        <v>0</v>
      </c>
      <c r="P73" s="176"/>
      <c r="Q73" s="176"/>
    </row>
    <row r="74" spans="4:17" x14ac:dyDescent="0.25">
      <c r="D74" s="172">
        <v>71</v>
      </c>
      <c r="E74" s="173">
        <f t="shared" ca="1" si="187"/>
        <v>754979.03961238719</v>
      </c>
      <c r="F74" s="173">
        <f t="shared" ca="1" si="188"/>
        <v>676122.1274133866</v>
      </c>
      <c r="G74" s="170">
        <f t="shared" ref="G74" ca="1" si="207">IF(AND(650000 &lt; $E$4, 650000 &lt;$F$4), 1, 0)</f>
        <v>0</v>
      </c>
      <c r="I74" s="168">
        <v>650000</v>
      </c>
      <c r="J74" s="169">
        <v>625000</v>
      </c>
      <c r="K74" t="s">
        <v>171</v>
      </c>
      <c r="L74">
        <f t="shared" ref="L74" ca="1" si="208">IF(MIN($E$4,$F$4,$J$4)=J74,1,0)</f>
        <v>1</v>
      </c>
      <c r="M74" s="178">
        <f t="shared" ref="M74" ca="1" si="209">IF(AND(K74 &lt; $E$4, K74 &lt;$F$4), 1, 0)</f>
        <v>0</v>
      </c>
      <c r="P74" s="176"/>
      <c r="Q74" s="176"/>
    </row>
    <row r="75" spans="4:17" x14ac:dyDescent="0.25">
      <c r="D75" s="172">
        <v>72</v>
      </c>
      <c r="E75" s="173">
        <f t="shared" ca="1" si="187"/>
        <v>668910.95045531495</v>
      </c>
      <c r="F75" s="173">
        <f t="shared" ca="1" si="188"/>
        <v>745580.73870472587</v>
      </c>
      <c r="G75" s="172">
        <f t="shared" ref="G75" ca="1" si="210">IF(AND(650000 &lt; $E$5, 650000 &lt;$F$5), 1, 0)</f>
        <v>1</v>
      </c>
      <c r="I75" s="168">
        <v>650000</v>
      </c>
      <c r="J75" s="169">
        <v>625000</v>
      </c>
      <c r="K75" t="s">
        <v>171</v>
      </c>
      <c r="L75">
        <f t="shared" ref="L75" ca="1" si="211">IF(AND(J74 &lt; $E$5, J74&lt;$F$5), 1, 0)</f>
        <v>1</v>
      </c>
      <c r="M75">
        <f t="shared" ref="M75" ca="1" si="212">IF(AND(K75 &lt; $E$5, K75 &lt;$F$5), 1, 0)</f>
        <v>0</v>
      </c>
      <c r="P75" s="176"/>
      <c r="Q75" s="176"/>
    </row>
    <row r="76" spans="4:17" x14ac:dyDescent="0.25">
      <c r="D76" s="172">
        <v>73</v>
      </c>
      <c r="E76" s="173">
        <f t="shared" ca="1" si="187"/>
        <v>738103.90022726392</v>
      </c>
      <c r="F76" s="173">
        <f t="shared" ca="1" si="188"/>
        <v>689748.79602805816</v>
      </c>
      <c r="G76" s="170">
        <f t="shared" ref="G76" ca="1" si="213">IF(AND(650000 &lt; $E$4, 650000 &lt;$F$4), 1, 0)</f>
        <v>0</v>
      </c>
      <c r="I76" s="168">
        <v>650000</v>
      </c>
      <c r="J76" s="169">
        <v>625000</v>
      </c>
      <c r="K76" t="s">
        <v>171</v>
      </c>
      <c r="L76">
        <f t="shared" ref="L76" ca="1" si="214">IF(MIN($E$4,$F$4,$J$4)=J76,1,0)</f>
        <v>1</v>
      </c>
      <c r="M76" s="178">
        <f t="shared" ref="M76" ca="1" si="215">IF(AND(K76 &lt; $E$4, K76 &lt;$F$4), 1, 0)</f>
        <v>0</v>
      </c>
      <c r="P76" s="176"/>
      <c r="Q76" s="176"/>
    </row>
    <row r="77" spans="4:17" x14ac:dyDescent="0.25">
      <c r="D77" s="172">
        <v>74</v>
      </c>
      <c r="E77" s="173">
        <f t="shared" ca="1" si="187"/>
        <v>679669.56118237216</v>
      </c>
      <c r="F77" s="173">
        <f t="shared" ca="1" si="188"/>
        <v>692967.86304153118</v>
      </c>
      <c r="G77" s="172">
        <f t="shared" ref="G77" ca="1" si="216">IF(AND(650000 &lt; $E$5, 650000 &lt;$F$5), 1, 0)</f>
        <v>1</v>
      </c>
      <c r="I77" s="168">
        <v>650000</v>
      </c>
      <c r="J77" s="169">
        <v>625000</v>
      </c>
      <c r="K77" t="s">
        <v>171</v>
      </c>
      <c r="L77">
        <f t="shared" ref="L77" ca="1" si="217">IF(AND(J76 &lt; $E$5, J76&lt;$F$5), 1, 0)</f>
        <v>1</v>
      </c>
      <c r="M77">
        <f t="shared" ref="M77" ca="1" si="218">IF(AND(K77 &lt; $E$5, K77 &lt;$F$5), 1, 0)</f>
        <v>0</v>
      </c>
      <c r="P77" s="176"/>
      <c r="Q77" s="176"/>
    </row>
    <row r="78" spans="4:17" x14ac:dyDescent="0.25">
      <c r="D78" s="172">
        <v>75</v>
      </c>
      <c r="E78" s="173">
        <f t="shared" ca="1" si="187"/>
        <v>609325.1850054902</v>
      </c>
      <c r="F78" s="173">
        <f t="shared" ca="1" si="188"/>
        <v>744772.57262500341</v>
      </c>
      <c r="G78" s="170">
        <f t="shared" ref="G78" ca="1" si="219">IF(AND(650000 &lt; $E$4, 650000 &lt;$F$4), 1, 0)</f>
        <v>0</v>
      </c>
      <c r="I78" s="168">
        <v>650000</v>
      </c>
      <c r="J78" s="169">
        <v>625000</v>
      </c>
      <c r="K78" t="s">
        <v>171</v>
      </c>
      <c r="L78">
        <f t="shared" ref="L78" ca="1" si="220">IF(MIN($E$4,$F$4,$J$4)=J78,1,0)</f>
        <v>1</v>
      </c>
      <c r="M78" s="178">
        <f t="shared" ref="M78" ca="1" si="221">IF(AND(K78 &lt; $E$4, K78 &lt;$F$4), 1, 0)</f>
        <v>0</v>
      </c>
      <c r="P78" s="176"/>
      <c r="Q78" s="176"/>
    </row>
    <row r="79" spans="4:17" x14ac:dyDescent="0.25">
      <c r="D79" s="172">
        <v>76</v>
      </c>
      <c r="E79" s="173">
        <f t="shared" ca="1" si="187"/>
        <v>797670.06264380179</v>
      </c>
      <c r="F79" s="173">
        <f t="shared" ca="1" si="188"/>
        <v>661700.87727907009</v>
      </c>
      <c r="G79" s="172">
        <f t="shared" ref="G79" ca="1" si="222">IF(AND(650000 &lt; $E$5, 650000 &lt;$F$5), 1, 0)</f>
        <v>1</v>
      </c>
      <c r="I79" s="168">
        <v>650000</v>
      </c>
      <c r="J79" s="169">
        <v>625000</v>
      </c>
      <c r="K79" t="s">
        <v>171</v>
      </c>
      <c r="L79">
        <f t="shared" ref="L79" ca="1" si="223">IF(AND(J78 &lt; $E$5, J78&lt;$F$5), 1, 0)</f>
        <v>1</v>
      </c>
      <c r="M79">
        <f t="shared" ref="M79" ca="1" si="224">IF(AND(K79 &lt; $E$5, K79 &lt;$F$5), 1, 0)</f>
        <v>0</v>
      </c>
      <c r="P79" s="176"/>
      <c r="Q79" s="176"/>
    </row>
    <row r="80" spans="4:17" x14ac:dyDescent="0.25">
      <c r="D80" s="172">
        <v>77</v>
      </c>
      <c r="E80" s="173">
        <f t="shared" ca="1" si="187"/>
        <v>755947.52481939748</v>
      </c>
      <c r="F80" s="173">
        <f t="shared" ca="1" si="188"/>
        <v>658414.42371592321</v>
      </c>
      <c r="G80" s="170">
        <f t="shared" ref="G80" ca="1" si="225">IF(AND(650000 &lt; $E$4, 650000 &lt;$F$4), 1, 0)</f>
        <v>0</v>
      </c>
      <c r="I80" s="168">
        <v>650000</v>
      </c>
      <c r="J80" s="169">
        <v>625000</v>
      </c>
      <c r="K80" t="s">
        <v>171</v>
      </c>
      <c r="L80">
        <f t="shared" ref="L80" ca="1" si="226">IF(MIN($E$4,$F$4,$J$4)=J80,1,0)</f>
        <v>1</v>
      </c>
      <c r="M80" s="178">
        <f t="shared" ref="M80" ca="1" si="227">IF(AND(K80 &lt; $E$4, K80 &lt;$F$4), 1, 0)</f>
        <v>0</v>
      </c>
      <c r="P80" s="176"/>
      <c r="Q80" s="176"/>
    </row>
    <row r="81" spans="4:17" x14ac:dyDescent="0.25">
      <c r="D81" s="172">
        <v>78</v>
      </c>
      <c r="E81" s="173">
        <f t="shared" ca="1" si="187"/>
        <v>672904.88845588791</v>
      </c>
      <c r="F81" s="173">
        <f t="shared" ca="1" si="188"/>
        <v>756267.18761014869</v>
      </c>
      <c r="G81" s="172">
        <f t="shared" ref="G81" ca="1" si="228">IF(AND(650000 &lt; $E$5, 650000 &lt;$F$5), 1, 0)</f>
        <v>1</v>
      </c>
      <c r="I81" s="168">
        <v>650000</v>
      </c>
      <c r="J81" s="169">
        <v>625000</v>
      </c>
      <c r="K81" t="s">
        <v>171</v>
      </c>
      <c r="L81">
        <f t="shared" ref="L81" ca="1" si="229">IF(AND(J80 &lt; $E$5, J80&lt;$F$5), 1, 0)</f>
        <v>1</v>
      </c>
      <c r="M81">
        <f t="shared" ref="M81" ca="1" si="230">IF(AND(K81 &lt; $E$5, K81 &lt;$F$5), 1, 0)</f>
        <v>0</v>
      </c>
      <c r="P81" s="176"/>
      <c r="Q81" s="176"/>
    </row>
    <row r="82" spans="4:17" x14ac:dyDescent="0.25">
      <c r="D82" s="172">
        <v>79</v>
      </c>
      <c r="E82" s="173">
        <f t="shared" ca="1" si="187"/>
        <v>694863.86808642093</v>
      </c>
      <c r="F82" s="173">
        <f t="shared" ca="1" si="188"/>
        <v>698066.44877202122</v>
      </c>
      <c r="G82" s="170">
        <f t="shared" ref="G82" ca="1" si="231">IF(AND(650000 &lt; $E$4, 650000 &lt;$F$4), 1, 0)</f>
        <v>0</v>
      </c>
      <c r="I82" s="168">
        <v>650000</v>
      </c>
      <c r="J82" s="169">
        <v>625000</v>
      </c>
      <c r="K82" t="s">
        <v>171</v>
      </c>
      <c r="L82">
        <f t="shared" ref="L82" ca="1" si="232">IF(MIN($E$4,$F$4,$J$4)=J82,1,0)</f>
        <v>1</v>
      </c>
      <c r="M82" s="178">
        <f t="shared" ref="M82" ca="1" si="233">IF(AND(K82 &lt; $E$4, K82 &lt;$F$4), 1, 0)</f>
        <v>0</v>
      </c>
      <c r="P82" s="176"/>
      <c r="Q82" s="176"/>
    </row>
    <row r="83" spans="4:17" x14ac:dyDescent="0.25">
      <c r="D83" s="172">
        <v>80</v>
      </c>
      <c r="E83" s="173">
        <f t="shared" ca="1" si="187"/>
        <v>625145.0723303844</v>
      </c>
      <c r="F83" s="173">
        <f t="shared" ca="1" si="188"/>
        <v>751739.22180634353</v>
      </c>
      <c r="G83" s="172">
        <f t="shared" ref="G83" ca="1" si="234">IF(AND(650000 &lt; $E$5, 650000 &lt;$F$5), 1, 0)</f>
        <v>1</v>
      </c>
      <c r="I83" s="168">
        <v>650000</v>
      </c>
      <c r="J83" s="169">
        <v>625000</v>
      </c>
      <c r="K83" t="s">
        <v>171</v>
      </c>
      <c r="L83">
        <f t="shared" ref="L83" ca="1" si="235">IF(AND(J82 &lt; $E$5, J82&lt;$F$5), 1, 0)</f>
        <v>1</v>
      </c>
      <c r="M83">
        <f t="shared" ref="M83" ca="1" si="236">IF(AND(K83 &lt; $E$5, K83 &lt;$F$5), 1, 0)</f>
        <v>0</v>
      </c>
      <c r="P83" s="176"/>
      <c r="Q83" s="176"/>
    </row>
    <row r="84" spans="4:17" x14ac:dyDescent="0.25">
      <c r="D84" s="172">
        <v>81</v>
      </c>
      <c r="E84" s="173">
        <f t="shared" ca="1" si="187"/>
        <v>668960.73811213672</v>
      </c>
      <c r="F84" s="173">
        <f t="shared" ca="1" si="188"/>
        <v>740644.38594458345</v>
      </c>
      <c r="G84" s="170">
        <f t="shared" ref="G84" ca="1" si="237">IF(AND(650000 &lt; $E$4, 650000 &lt;$F$4), 1, 0)</f>
        <v>0</v>
      </c>
      <c r="I84" s="168">
        <v>650000</v>
      </c>
      <c r="J84" s="169">
        <v>625000</v>
      </c>
      <c r="K84" t="s">
        <v>171</v>
      </c>
      <c r="L84">
        <f t="shared" ref="L84" ca="1" si="238">IF(MIN($E$4,$F$4,$J$4)=J84,1,0)</f>
        <v>1</v>
      </c>
      <c r="M84" s="178">
        <f t="shared" ref="M84" ca="1" si="239">IF(AND(K84 &lt; $E$4, K84 &lt;$F$4), 1, 0)</f>
        <v>0</v>
      </c>
      <c r="P84" s="176"/>
      <c r="Q84" s="176"/>
    </row>
    <row r="85" spans="4:17" x14ac:dyDescent="0.25">
      <c r="D85" s="172">
        <v>82</v>
      </c>
      <c r="E85" s="173">
        <f t="shared" ca="1" si="187"/>
        <v>681972.31837117032</v>
      </c>
      <c r="F85" s="173">
        <f t="shared" ca="1" si="188"/>
        <v>745987.99261954613</v>
      </c>
      <c r="G85" s="172">
        <f t="shared" ref="G85" ca="1" si="240">IF(AND(650000 &lt; $E$5, 650000 &lt;$F$5), 1, 0)</f>
        <v>1</v>
      </c>
      <c r="I85" s="168">
        <v>650000</v>
      </c>
      <c r="J85" s="169">
        <v>625000</v>
      </c>
      <c r="K85" t="s">
        <v>171</v>
      </c>
      <c r="L85">
        <f t="shared" ref="L85" ca="1" si="241">IF(AND(J84 &lt; $E$5, J84&lt;$F$5), 1, 0)</f>
        <v>1</v>
      </c>
      <c r="M85">
        <f t="shared" ref="M85" ca="1" si="242">IF(AND(K85 &lt; $E$5, K85 &lt;$F$5), 1, 0)</f>
        <v>0</v>
      </c>
      <c r="P85" s="176"/>
      <c r="Q85" s="176"/>
    </row>
    <row r="86" spans="4:17" x14ac:dyDescent="0.25">
      <c r="D86" s="172">
        <v>83</v>
      </c>
      <c r="E86" s="173">
        <f t="shared" ca="1" si="187"/>
        <v>782096.19970370922</v>
      </c>
      <c r="F86" s="173">
        <f t="shared" ca="1" si="188"/>
        <v>733949.62319869653</v>
      </c>
      <c r="G86" s="170">
        <f t="shared" ref="G86" ca="1" si="243">IF(AND(650000 &lt; $E$4, 650000 &lt;$F$4), 1, 0)</f>
        <v>0</v>
      </c>
      <c r="I86" s="168">
        <v>650000</v>
      </c>
      <c r="J86" s="169">
        <v>625000</v>
      </c>
      <c r="K86" t="s">
        <v>171</v>
      </c>
      <c r="L86">
        <f t="shared" ref="L86" ca="1" si="244">IF(MIN($E$4,$F$4,$J$4)=J86,1,0)</f>
        <v>1</v>
      </c>
      <c r="M86" s="178">
        <f t="shared" ref="M86" ca="1" si="245">IF(AND(K86 &lt; $E$4, K86 &lt;$F$4), 1, 0)</f>
        <v>0</v>
      </c>
      <c r="P86" s="176"/>
      <c r="Q86" s="176"/>
    </row>
    <row r="87" spans="4:17" x14ac:dyDescent="0.25">
      <c r="D87" s="172">
        <v>84</v>
      </c>
      <c r="E87" s="173">
        <f t="shared" ca="1" si="187"/>
        <v>604704.39289633243</v>
      </c>
      <c r="F87" s="173">
        <f t="shared" ca="1" si="188"/>
        <v>687337.77988198749</v>
      </c>
      <c r="G87" s="172">
        <f t="shared" ref="G87" ca="1" si="246">IF(AND(650000 &lt; $E$5, 650000 &lt;$F$5), 1, 0)</f>
        <v>1</v>
      </c>
      <c r="I87" s="168">
        <v>650000</v>
      </c>
      <c r="J87" s="169">
        <v>625000</v>
      </c>
      <c r="K87" t="s">
        <v>171</v>
      </c>
      <c r="L87">
        <f t="shared" ref="L87" ca="1" si="247">IF(AND(J86 &lt; $E$5, J86&lt;$F$5), 1, 0)</f>
        <v>1</v>
      </c>
      <c r="M87">
        <f t="shared" ref="M87" ca="1" si="248">IF(AND(K87 &lt; $E$5, K87 &lt;$F$5), 1, 0)</f>
        <v>0</v>
      </c>
      <c r="P87" s="176"/>
      <c r="Q87" s="176"/>
    </row>
    <row r="88" spans="4:17" x14ac:dyDescent="0.25">
      <c r="D88" s="172">
        <v>85</v>
      </c>
      <c r="E88" s="173">
        <f t="shared" ca="1" si="187"/>
        <v>765240.71268908796</v>
      </c>
      <c r="F88" s="173">
        <f t="shared" ca="1" si="188"/>
        <v>651628.93643112795</v>
      </c>
      <c r="G88" s="170">
        <f t="shared" ref="G88" ca="1" si="249">IF(AND(650000 &lt; $E$4, 650000 &lt;$F$4), 1, 0)</f>
        <v>0</v>
      </c>
      <c r="I88" s="168">
        <v>650000</v>
      </c>
      <c r="J88" s="169">
        <v>625000</v>
      </c>
      <c r="K88" t="s">
        <v>171</v>
      </c>
      <c r="L88">
        <f t="shared" ref="L88" ca="1" si="250">IF(MIN($E$4,$F$4,$J$4)=J88,1,0)</f>
        <v>1</v>
      </c>
      <c r="M88" s="178">
        <f t="shared" ref="M88" ca="1" si="251">IF(AND(K88 &lt; $E$4, K88 &lt;$F$4), 1, 0)</f>
        <v>0</v>
      </c>
      <c r="P88" s="176"/>
      <c r="Q88" s="176"/>
    </row>
    <row r="89" spans="4:17" x14ac:dyDescent="0.25">
      <c r="D89" s="172">
        <v>86</v>
      </c>
      <c r="E89" s="173">
        <f t="shared" ca="1" si="187"/>
        <v>770525.18460725632</v>
      </c>
      <c r="F89" s="173">
        <f t="shared" ca="1" si="188"/>
        <v>664791.41625082027</v>
      </c>
      <c r="G89" s="172">
        <f t="shared" ref="G89" ca="1" si="252">IF(AND(650000 &lt; $E$5, 650000 &lt;$F$5), 1, 0)</f>
        <v>1</v>
      </c>
      <c r="I89" s="168">
        <v>650000</v>
      </c>
      <c r="J89" s="169">
        <v>625000</v>
      </c>
      <c r="K89" t="s">
        <v>171</v>
      </c>
      <c r="L89">
        <f t="shared" ref="L89" ca="1" si="253">IF(AND(J88 &lt; $E$5, J88&lt;$F$5), 1, 0)</f>
        <v>1</v>
      </c>
      <c r="M89">
        <f t="shared" ref="M89" ca="1" si="254">IF(AND(K89 &lt; $E$5, K89 &lt;$F$5), 1, 0)</f>
        <v>0</v>
      </c>
      <c r="P89" s="176"/>
      <c r="Q89" s="176"/>
    </row>
    <row r="90" spans="4:17" x14ac:dyDescent="0.25">
      <c r="D90" s="172">
        <v>87</v>
      </c>
      <c r="E90" s="173">
        <f t="shared" ca="1" si="187"/>
        <v>694087.41055887158</v>
      </c>
      <c r="F90" s="173">
        <f t="shared" ca="1" si="188"/>
        <v>673681.77144874085</v>
      </c>
      <c r="G90" s="170">
        <f t="shared" ref="G90" ca="1" si="255">IF(AND(650000 &lt; $E$4, 650000 &lt;$F$4), 1, 0)</f>
        <v>0</v>
      </c>
      <c r="I90" s="168">
        <v>650000</v>
      </c>
      <c r="J90" s="169">
        <v>625000</v>
      </c>
      <c r="K90" t="s">
        <v>171</v>
      </c>
      <c r="L90">
        <f t="shared" ref="L90" ca="1" si="256">IF(MIN($E$4,$F$4,$J$4)=J90,1,0)</f>
        <v>1</v>
      </c>
      <c r="M90" s="178">
        <f t="shared" ref="M90" ca="1" si="257">IF(AND(K90 &lt; $E$4, K90 &lt;$F$4), 1, 0)</f>
        <v>0</v>
      </c>
      <c r="P90" s="176"/>
      <c r="Q90" s="176"/>
    </row>
    <row r="91" spans="4:17" x14ac:dyDescent="0.25">
      <c r="D91" s="172">
        <v>88</v>
      </c>
      <c r="E91" s="173">
        <f t="shared" ca="1" si="187"/>
        <v>763157.94582899997</v>
      </c>
      <c r="F91" s="173">
        <f t="shared" ca="1" si="188"/>
        <v>736965.32304421847</v>
      </c>
      <c r="G91" s="172">
        <f t="shared" ref="G91" ca="1" si="258">IF(AND(650000 &lt; $E$5, 650000 &lt;$F$5), 1, 0)</f>
        <v>1</v>
      </c>
      <c r="I91" s="168">
        <v>650000</v>
      </c>
      <c r="J91" s="169">
        <v>625000</v>
      </c>
      <c r="K91" t="s">
        <v>171</v>
      </c>
      <c r="L91">
        <f t="shared" ref="L91" ca="1" si="259">IF(AND(J90 &lt; $E$5, J90&lt;$F$5), 1, 0)</f>
        <v>1</v>
      </c>
      <c r="M91">
        <f t="shared" ref="M91" ca="1" si="260">IF(AND(K91 &lt; $E$5, K91 &lt;$F$5), 1, 0)</f>
        <v>0</v>
      </c>
      <c r="P91" s="176"/>
      <c r="Q91" s="176"/>
    </row>
    <row r="92" spans="4:17" x14ac:dyDescent="0.25">
      <c r="D92" s="172">
        <v>89</v>
      </c>
      <c r="E92" s="173">
        <f t="shared" ca="1" si="187"/>
        <v>683608.77915125026</v>
      </c>
      <c r="F92" s="173">
        <f t="shared" ca="1" si="188"/>
        <v>731326.93980293802</v>
      </c>
      <c r="G92" s="170">
        <f t="shared" ref="G92" ca="1" si="261">IF(AND(650000 &lt; $E$4, 650000 &lt;$F$4), 1, 0)</f>
        <v>0</v>
      </c>
      <c r="I92" s="168">
        <v>650000</v>
      </c>
      <c r="J92" s="169">
        <v>625000</v>
      </c>
      <c r="K92" t="s">
        <v>171</v>
      </c>
      <c r="L92">
        <f t="shared" ref="L92" ca="1" si="262">IF(MIN($E$4,$F$4,$J$4)=J92,1,0)</f>
        <v>1</v>
      </c>
      <c r="M92" s="178">
        <f t="shared" ref="M92" ca="1" si="263">IF(AND(K92 &lt; $E$4, K92 &lt;$F$4), 1, 0)</f>
        <v>0</v>
      </c>
      <c r="P92" s="176"/>
      <c r="Q92" s="176"/>
    </row>
    <row r="93" spans="4:17" x14ac:dyDescent="0.25">
      <c r="D93" s="172">
        <v>90</v>
      </c>
      <c r="E93" s="173">
        <f t="shared" ca="1" si="187"/>
        <v>665633.5576132976</v>
      </c>
      <c r="F93" s="173">
        <f t="shared" ca="1" si="188"/>
        <v>700856.4299837345</v>
      </c>
      <c r="G93" s="172">
        <f t="shared" ref="G93" ca="1" si="264">IF(AND(650000 &lt; $E$5, 650000 &lt;$F$5), 1, 0)</f>
        <v>1</v>
      </c>
      <c r="I93" s="168">
        <v>650000</v>
      </c>
      <c r="J93" s="169">
        <v>625000</v>
      </c>
      <c r="K93" t="s">
        <v>171</v>
      </c>
      <c r="L93">
        <f t="shared" ref="L93" ca="1" si="265">IF(AND(J92 &lt; $E$5, J92&lt;$F$5), 1, 0)</f>
        <v>1</v>
      </c>
      <c r="M93">
        <f t="shared" ref="M93" ca="1" si="266">IF(AND(K93 &lt; $E$5, K93 &lt;$F$5), 1, 0)</f>
        <v>0</v>
      </c>
      <c r="P93" s="176"/>
      <c r="Q93" s="176"/>
    </row>
    <row r="94" spans="4:17" x14ac:dyDescent="0.25">
      <c r="D94" s="172">
        <v>91</v>
      </c>
      <c r="E94" s="173">
        <f t="shared" ca="1" si="187"/>
        <v>780348.60805690417</v>
      </c>
      <c r="F94" s="173">
        <f t="shared" ca="1" si="188"/>
        <v>716489.52309898706</v>
      </c>
      <c r="G94" s="170">
        <f t="shared" ref="G94" ca="1" si="267">IF(AND(650000 &lt; $E$4, 650000 &lt;$F$4), 1, 0)</f>
        <v>0</v>
      </c>
      <c r="I94" s="168">
        <v>650000</v>
      </c>
      <c r="J94" s="169">
        <v>625000</v>
      </c>
      <c r="K94" t="s">
        <v>171</v>
      </c>
      <c r="L94">
        <f t="shared" ref="L94" ca="1" si="268">IF(MIN($E$4,$F$4,$J$4)=J94,1,0)</f>
        <v>1</v>
      </c>
      <c r="M94" s="178">
        <f t="shared" ref="M94" ca="1" si="269">IF(AND(K94 &lt; $E$4, K94 &lt;$F$4), 1, 0)</f>
        <v>0</v>
      </c>
      <c r="P94" s="176"/>
      <c r="Q94" s="176"/>
    </row>
    <row r="95" spans="4:17" x14ac:dyDescent="0.25">
      <c r="D95" s="172">
        <v>92</v>
      </c>
      <c r="E95" s="173">
        <f t="shared" ca="1" si="187"/>
        <v>772612.33387985115</v>
      </c>
      <c r="F95" s="173">
        <f t="shared" ca="1" si="188"/>
        <v>775087.77750489477</v>
      </c>
      <c r="G95" s="172">
        <f t="shared" ref="G95" ca="1" si="270">IF(AND(650000 &lt; $E$5, 650000 &lt;$F$5), 1, 0)</f>
        <v>1</v>
      </c>
      <c r="I95" s="168">
        <v>650000</v>
      </c>
      <c r="J95" s="169">
        <v>625000</v>
      </c>
      <c r="K95" t="s">
        <v>171</v>
      </c>
      <c r="L95">
        <f t="shared" ref="L95" ca="1" si="271">IF(AND(J94 &lt; $E$5, J94&lt;$F$5), 1, 0)</f>
        <v>1</v>
      </c>
      <c r="M95">
        <f t="shared" ref="M95" ca="1" si="272">IF(AND(K95 &lt; $E$5, K95 &lt;$F$5), 1, 0)</f>
        <v>0</v>
      </c>
      <c r="P95" s="176"/>
      <c r="Q95" s="176"/>
    </row>
    <row r="96" spans="4:17" x14ac:dyDescent="0.25">
      <c r="D96" s="172">
        <v>93</v>
      </c>
      <c r="E96" s="173">
        <f t="shared" ca="1" si="187"/>
        <v>780519.88978248241</v>
      </c>
      <c r="F96" s="173">
        <f t="shared" ca="1" si="188"/>
        <v>586654.97055267007</v>
      </c>
      <c r="G96" s="170">
        <f t="shared" ref="G96" ca="1" si="273">IF(AND(650000 &lt; $E$4, 650000 &lt;$F$4), 1, 0)</f>
        <v>0</v>
      </c>
      <c r="I96" s="168">
        <v>650000</v>
      </c>
      <c r="J96" s="169">
        <v>625000</v>
      </c>
      <c r="K96" t="s">
        <v>171</v>
      </c>
      <c r="L96">
        <f t="shared" ref="L96" ca="1" si="274">IF(MIN($E$4,$F$4,$J$4)=J96,1,0)</f>
        <v>1</v>
      </c>
      <c r="M96" s="178">
        <f t="shared" ref="M96" ca="1" si="275">IF(AND(K96 &lt; $E$4, K96 &lt;$F$4), 1, 0)</f>
        <v>0</v>
      </c>
      <c r="P96" s="176"/>
      <c r="Q96" s="176"/>
    </row>
    <row r="97" spans="4:17" x14ac:dyDescent="0.25">
      <c r="D97" s="172">
        <v>94</v>
      </c>
      <c r="E97" s="173">
        <f t="shared" ca="1" si="187"/>
        <v>610788.80196440616</v>
      </c>
      <c r="F97" s="173">
        <f t="shared" ca="1" si="188"/>
        <v>725319.9201221416</v>
      </c>
      <c r="G97" s="172">
        <f t="shared" ref="G97" ca="1" si="276">IF(AND(650000 &lt; $E$5, 650000 &lt;$F$5), 1, 0)</f>
        <v>1</v>
      </c>
      <c r="I97" s="168">
        <v>650000</v>
      </c>
      <c r="J97" s="169">
        <v>625000</v>
      </c>
      <c r="K97" t="s">
        <v>171</v>
      </c>
      <c r="L97">
        <f t="shared" ref="L97" ca="1" si="277">IF(AND(J96 &lt; $E$5, J96&lt;$F$5), 1, 0)</f>
        <v>1</v>
      </c>
      <c r="M97">
        <f t="shared" ref="M97" ca="1" si="278">IF(AND(K97 &lt; $E$5, K97 &lt;$F$5), 1, 0)</f>
        <v>0</v>
      </c>
      <c r="P97" s="176"/>
      <c r="Q97" s="176"/>
    </row>
    <row r="98" spans="4:17" x14ac:dyDescent="0.25">
      <c r="D98" s="172">
        <v>95</v>
      </c>
      <c r="E98" s="173">
        <f t="shared" ca="1" si="187"/>
        <v>615631.44734863786</v>
      </c>
      <c r="F98" s="173">
        <f t="shared" ca="1" si="188"/>
        <v>690117.24306247453</v>
      </c>
      <c r="G98" s="170">
        <f t="shared" ref="G98" ca="1" si="279">IF(AND(650000 &lt; $E$4, 650000 &lt;$F$4), 1, 0)</f>
        <v>0</v>
      </c>
      <c r="I98" s="168">
        <v>650000</v>
      </c>
      <c r="J98" s="169">
        <v>625000</v>
      </c>
      <c r="K98" t="s">
        <v>171</v>
      </c>
      <c r="L98">
        <f t="shared" ref="L98" ca="1" si="280">IF(MIN($E$4,$F$4,$J$4)=J98,1,0)</f>
        <v>1</v>
      </c>
      <c r="M98" s="178">
        <f t="shared" ref="M98" ca="1" si="281">IF(AND(K98 &lt; $E$4, K98 &lt;$F$4), 1, 0)</f>
        <v>0</v>
      </c>
      <c r="P98" s="176"/>
      <c r="Q98" s="176"/>
    </row>
    <row r="99" spans="4:17" x14ac:dyDescent="0.25">
      <c r="D99" s="172">
        <v>96</v>
      </c>
      <c r="E99" s="173">
        <f t="shared" ca="1" si="187"/>
        <v>775468.16677968891</v>
      </c>
      <c r="F99" s="173">
        <f t="shared" ca="1" si="188"/>
        <v>707348.04529491113</v>
      </c>
      <c r="G99" s="172">
        <f t="shared" ref="G99" ca="1" si="282">IF(AND(650000 &lt; $E$5, 650000 &lt;$F$5), 1, 0)</f>
        <v>1</v>
      </c>
      <c r="I99" s="168">
        <v>650000</v>
      </c>
      <c r="J99" s="169">
        <v>625000</v>
      </c>
      <c r="K99" t="s">
        <v>171</v>
      </c>
      <c r="L99">
        <f t="shared" ref="L99" ca="1" si="283">IF(AND(J98 &lt; $E$5, J98&lt;$F$5), 1, 0)</f>
        <v>1</v>
      </c>
      <c r="M99">
        <f t="shared" ref="M99" ca="1" si="284">IF(AND(K99 &lt; $E$5, K99 &lt;$F$5), 1, 0)</f>
        <v>0</v>
      </c>
      <c r="P99" s="176"/>
      <c r="Q99" s="176"/>
    </row>
    <row r="100" spans="4:17" x14ac:dyDescent="0.25">
      <c r="D100" s="172">
        <v>97</v>
      </c>
      <c r="E100" s="173">
        <f t="shared" ca="1" si="187"/>
        <v>618854.93634839519</v>
      </c>
      <c r="F100" s="173">
        <f t="shared" ca="1" si="188"/>
        <v>719812.01630297804</v>
      </c>
      <c r="G100" s="170">
        <f t="shared" ref="G100" ca="1" si="285">IF(AND(650000 &lt; $E$4, 650000 &lt;$F$4), 1, 0)</f>
        <v>0</v>
      </c>
      <c r="I100" s="168">
        <v>650000</v>
      </c>
      <c r="J100" s="169">
        <v>625000</v>
      </c>
      <c r="K100" t="s">
        <v>171</v>
      </c>
      <c r="L100">
        <f t="shared" ref="L100" ca="1" si="286">IF(MIN($E$4,$F$4,$J$4)=J100,1,0)</f>
        <v>1</v>
      </c>
      <c r="M100" s="178">
        <f t="shared" ref="M100" ca="1" si="287">IF(AND(K100 &lt; $E$4, K100 &lt;$F$4), 1, 0)</f>
        <v>0</v>
      </c>
      <c r="P100" s="176"/>
      <c r="Q100" s="176"/>
    </row>
    <row r="101" spans="4:17" x14ac:dyDescent="0.25">
      <c r="D101" s="172">
        <v>98</v>
      </c>
      <c r="E101" s="173">
        <f t="shared" ca="1" si="187"/>
        <v>767476.51030294714</v>
      </c>
      <c r="F101" s="173">
        <f t="shared" ca="1" si="188"/>
        <v>690349.31786296051</v>
      </c>
      <c r="G101" s="172">
        <f t="shared" ref="G101" ca="1" si="288">IF(AND(650000 &lt; $E$5, 650000 &lt;$F$5), 1, 0)</f>
        <v>1</v>
      </c>
      <c r="I101" s="168">
        <v>650000</v>
      </c>
      <c r="J101" s="169">
        <v>625000</v>
      </c>
      <c r="K101" t="s">
        <v>171</v>
      </c>
      <c r="L101">
        <f t="shared" ref="L101" ca="1" si="289">IF(AND(J100 &lt; $E$5, J100&lt;$F$5), 1, 0)</f>
        <v>1</v>
      </c>
      <c r="M101">
        <f t="shared" ref="M101" ca="1" si="290">IF(AND(K101 &lt; $E$5, K101 &lt;$F$5), 1, 0)</f>
        <v>0</v>
      </c>
      <c r="P101" s="176"/>
      <c r="Q101" s="176"/>
    </row>
    <row r="102" spans="4:17" x14ac:dyDescent="0.25">
      <c r="D102" s="172">
        <v>99</v>
      </c>
      <c r="E102" s="173">
        <f t="shared" ca="1" si="187"/>
        <v>690417.15021338779</v>
      </c>
      <c r="F102" s="173">
        <f t="shared" ca="1" si="188"/>
        <v>759520.40199083486</v>
      </c>
      <c r="G102" s="170">
        <f t="shared" ref="G102" ca="1" si="291">IF(AND(650000 &lt; $E$4, 650000 &lt;$F$4), 1, 0)</f>
        <v>0</v>
      </c>
      <c r="I102" s="168">
        <v>650000</v>
      </c>
      <c r="J102" s="169">
        <v>625000</v>
      </c>
      <c r="K102" t="s">
        <v>171</v>
      </c>
      <c r="L102">
        <f t="shared" ref="L102" ca="1" si="292">IF(MIN($E$4,$F$4,$J$4)=J102,1,0)</f>
        <v>1</v>
      </c>
      <c r="M102" s="178">
        <f t="shared" ref="M102" ca="1" si="293">IF(AND(K102 &lt; $E$4, K102 &lt;$F$4), 1, 0)</f>
        <v>0</v>
      </c>
      <c r="P102" s="176"/>
      <c r="Q102" s="176"/>
    </row>
    <row r="103" spans="4:17" x14ac:dyDescent="0.25">
      <c r="D103" s="172">
        <v>100</v>
      </c>
      <c r="E103" s="173">
        <f t="shared" ca="1" si="187"/>
        <v>707189.0947212032</v>
      </c>
      <c r="F103" s="173">
        <f t="shared" ca="1" si="188"/>
        <v>603235.95635992975</v>
      </c>
      <c r="G103" s="172">
        <f t="shared" ref="G103" ca="1" si="294">IF(AND(650000 &lt; $E$5, 650000 &lt;$F$5), 1, 0)</f>
        <v>1</v>
      </c>
      <c r="I103" s="168">
        <v>650000</v>
      </c>
      <c r="J103" s="169">
        <v>625000</v>
      </c>
      <c r="K103" t="s">
        <v>171</v>
      </c>
      <c r="L103">
        <f t="shared" ref="L103" ca="1" si="295">IF(AND(J102 &lt; $E$5, J102&lt;$F$5), 1, 0)</f>
        <v>1</v>
      </c>
      <c r="M103">
        <f t="shared" ref="M103" ca="1" si="296">IF(AND(K103 &lt; $E$5, K103 &lt;$F$5), 1, 0)</f>
        <v>0</v>
      </c>
      <c r="P103" s="176"/>
      <c r="Q103" s="176"/>
    </row>
    <row r="104" spans="4:17" x14ac:dyDescent="0.25">
      <c r="D104" s="172">
        <v>101</v>
      </c>
      <c r="E104" s="173">
        <f t="shared" ca="1" si="187"/>
        <v>770543.20376317226</v>
      </c>
      <c r="F104" s="173">
        <f t="shared" ca="1" si="188"/>
        <v>723333.72262023762</v>
      </c>
      <c r="G104" s="170">
        <f t="shared" ref="G104" ca="1" si="297">IF(AND(650000 &lt; $E$4, 650000 &lt;$F$4), 1, 0)</f>
        <v>0</v>
      </c>
      <c r="I104" s="168">
        <v>650000</v>
      </c>
      <c r="J104" s="169">
        <v>625000</v>
      </c>
      <c r="K104" t="s">
        <v>171</v>
      </c>
      <c r="L104">
        <f t="shared" ref="L104" ca="1" si="298">IF(MIN($E$4,$F$4,$J$4)=J104,1,0)</f>
        <v>1</v>
      </c>
      <c r="M104" s="178">
        <f t="shared" ref="M104" ca="1" si="299">IF(AND(K104 &lt; $E$4, K104 &lt;$F$4), 1, 0)</f>
        <v>0</v>
      </c>
      <c r="P104" s="176"/>
      <c r="Q104" s="176"/>
    </row>
    <row r="105" spans="4:17" x14ac:dyDescent="0.25">
      <c r="D105" s="172">
        <v>102</v>
      </c>
      <c r="E105" s="173">
        <f t="shared" ca="1" si="187"/>
        <v>716006.53381275653</v>
      </c>
      <c r="F105" s="173">
        <f t="shared" ca="1" si="188"/>
        <v>691136.58106809482</v>
      </c>
      <c r="G105" s="172">
        <f t="shared" ref="G105" ca="1" si="300">IF(AND(650000 &lt; $E$5, 650000 &lt;$F$5), 1, 0)</f>
        <v>1</v>
      </c>
      <c r="I105" s="168">
        <v>650000</v>
      </c>
      <c r="J105" s="169">
        <v>625000</v>
      </c>
      <c r="K105" t="s">
        <v>171</v>
      </c>
      <c r="L105">
        <f t="shared" ref="L105" ca="1" si="301">IF(AND(J104 &lt; $E$5, J104&lt;$F$5), 1, 0)</f>
        <v>1</v>
      </c>
      <c r="M105">
        <f t="shared" ref="M105" ca="1" si="302">IF(AND(K105 &lt; $E$5, K105 &lt;$F$5), 1, 0)</f>
        <v>0</v>
      </c>
      <c r="P105" s="176"/>
      <c r="Q105" s="176"/>
    </row>
    <row r="106" spans="4:17" x14ac:dyDescent="0.25">
      <c r="D106" s="172">
        <v>103</v>
      </c>
      <c r="E106" s="173">
        <f t="shared" ca="1" si="187"/>
        <v>799033.60738832597</v>
      </c>
      <c r="F106" s="173">
        <f t="shared" ca="1" si="188"/>
        <v>633039.30081437703</v>
      </c>
      <c r="G106" s="170">
        <f t="shared" ref="G106" ca="1" si="303">IF(AND(650000 &lt; $E$4, 650000 &lt;$F$4), 1, 0)</f>
        <v>0</v>
      </c>
      <c r="I106" s="168">
        <v>650000</v>
      </c>
      <c r="J106" s="169">
        <v>625000</v>
      </c>
      <c r="K106" t="s">
        <v>171</v>
      </c>
      <c r="L106">
        <f t="shared" ref="L106" ca="1" si="304">IF(MIN($E$4,$F$4,$J$4)=J106,1,0)</f>
        <v>1</v>
      </c>
      <c r="M106" s="178">
        <f t="shared" ref="M106" ca="1" si="305">IF(AND(K106 &lt; $E$4, K106 &lt;$F$4), 1, 0)</f>
        <v>0</v>
      </c>
      <c r="P106" s="176"/>
      <c r="Q106" s="176"/>
    </row>
    <row r="107" spans="4:17" x14ac:dyDescent="0.25">
      <c r="D107" s="172">
        <v>104</v>
      </c>
      <c r="E107" s="173">
        <f t="shared" ca="1" si="187"/>
        <v>746412.28594734101</v>
      </c>
      <c r="F107" s="173">
        <f t="shared" ca="1" si="188"/>
        <v>723354.42046392965</v>
      </c>
      <c r="G107" s="172">
        <f t="shared" ref="G107" ca="1" si="306">IF(AND(650000 &lt; $E$5, 650000 &lt;$F$5), 1, 0)</f>
        <v>1</v>
      </c>
      <c r="I107" s="168">
        <v>650000</v>
      </c>
      <c r="J107" s="169">
        <v>625000</v>
      </c>
      <c r="K107" t="s">
        <v>171</v>
      </c>
      <c r="L107">
        <f t="shared" ref="L107" ca="1" si="307">IF(AND(J106 &lt; $E$5, J106&lt;$F$5), 1, 0)</f>
        <v>1</v>
      </c>
      <c r="M107">
        <f t="shared" ref="M107" ca="1" si="308">IF(AND(K107 &lt; $E$5, K107 &lt;$F$5), 1, 0)</f>
        <v>0</v>
      </c>
      <c r="P107" s="176"/>
      <c r="Q107" s="176"/>
    </row>
    <row r="108" spans="4:17" x14ac:dyDescent="0.25">
      <c r="D108" s="172">
        <v>105</v>
      </c>
      <c r="E108" s="173">
        <f t="shared" ca="1" si="187"/>
        <v>611389.22375004645</v>
      </c>
      <c r="F108" s="173">
        <f t="shared" ca="1" si="188"/>
        <v>690990.43107258284</v>
      </c>
      <c r="G108" s="170">
        <f t="shared" ref="G108" ca="1" si="309">IF(AND(650000 &lt; $E$4, 650000 &lt;$F$4), 1, 0)</f>
        <v>0</v>
      </c>
      <c r="I108" s="168">
        <v>650000</v>
      </c>
      <c r="J108" s="169">
        <v>625000</v>
      </c>
      <c r="K108" t="s">
        <v>171</v>
      </c>
      <c r="L108">
        <f t="shared" ref="L108" ca="1" si="310">IF(MIN($E$4,$F$4,$J$4)=J108,1,0)</f>
        <v>1</v>
      </c>
      <c r="M108" s="178">
        <f t="shared" ref="M108" ca="1" si="311">IF(AND(K108 &lt; $E$4, K108 &lt;$F$4), 1, 0)</f>
        <v>0</v>
      </c>
      <c r="P108" s="176"/>
      <c r="Q108" s="176"/>
    </row>
    <row r="109" spans="4:17" x14ac:dyDescent="0.25">
      <c r="D109" s="172">
        <v>106</v>
      </c>
      <c r="E109" s="173">
        <f t="shared" ca="1" si="187"/>
        <v>704259.21070427296</v>
      </c>
      <c r="F109" s="173">
        <f t="shared" ca="1" si="188"/>
        <v>650438.08518360916</v>
      </c>
      <c r="G109" s="172">
        <f t="shared" ref="G109" ca="1" si="312">IF(AND(650000 &lt; $E$5, 650000 &lt;$F$5), 1, 0)</f>
        <v>1</v>
      </c>
      <c r="I109" s="168">
        <v>650000</v>
      </c>
      <c r="J109" s="169">
        <v>625000</v>
      </c>
      <c r="K109" t="s">
        <v>171</v>
      </c>
      <c r="L109">
        <f t="shared" ref="L109" ca="1" si="313">IF(AND(J108 &lt; $E$5, J108&lt;$F$5), 1, 0)</f>
        <v>1</v>
      </c>
      <c r="M109">
        <f t="shared" ref="M109" ca="1" si="314">IF(AND(K109 &lt; $E$5, K109 &lt;$F$5), 1, 0)</f>
        <v>0</v>
      </c>
      <c r="P109" s="176"/>
      <c r="Q109" s="176"/>
    </row>
    <row r="110" spans="4:17" x14ac:dyDescent="0.25">
      <c r="D110" s="172">
        <v>107</v>
      </c>
      <c r="E110" s="173">
        <f t="shared" ca="1" si="187"/>
        <v>698022.60121964989</v>
      </c>
      <c r="F110" s="173">
        <f t="shared" ca="1" si="188"/>
        <v>684959.02143490652</v>
      </c>
      <c r="G110" s="170">
        <f t="shared" ref="G110" ca="1" si="315">IF(AND(650000 &lt; $E$4, 650000 &lt;$F$4), 1, 0)</f>
        <v>0</v>
      </c>
      <c r="I110" s="168">
        <v>650000</v>
      </c>
      <c r="J110" s="169">
        <v>625000</v>
      </c>
      <c r="K110" t="s">
        <v>171</v>
      </c>
      <c r="L110">
        <f t="shared" ref="L110" ca="1" si="316">IF(MIN($E$4,$F$4,$J$4)=J110,1,0)</f>
        <v>1</v>
      </c>
      <c r="M110" s="178">
        <f t="shared" ref="M110" ca="1" si="317">IF(AND(K110 &lt; $E$4, K110 &lt;$F$4), 1, 0)</f>
        <v>0</v>
      </c>
      <c r="P110" s="176"/>
      <c r="Q110" s="176"/>
    </row>
    <row r="111" spans="4:17" x14ac:dyDescent="0.25">
      <c r="D111" s="172">
        <v>108</v>
      </c>
      <c r="E111" s="173">
        <f t="shared" ca="1" si="187"/>
        <v>683986.20893529407</v>
      </c>
      <c r="F111" s="173">
        <f t="shared" ca="1" si="188"/>
        <v>682033.93370222417</v>
      </c>
      <c r="G111" s="172">
        <f t="shared" ref="G111" ca="1" si="318">IF(AND(650000 &lt; $E$5, 650000 &lt;$F$5), 1, 0)</f>
        <v>1</v>
      </c>
      <c r="I111" s="168">
        <v>650000</v>
      </c>
      <c r="J111" s="169">
        <v>625000</v>
      </c>
      <c r="K111" t="s">
        <v>171</v>
      </c>
      <c r="L111">
        <f t="shared" ref="L111" ca="1" si="319">IF(AND(J110 &lt; $E$5, J110&lt;$F$5), 1, 0)</f>
        <v>1</v>
      </c>
      <c r="M111">
        <f t="shared" ref="M111" ca="1" si="320">IF(AND(K111 &lt; $E$5, K111 &lt;$F$5), 1, 0)</f>
        <v>0</v>
      </c>
      <c r="P111" s="176"/>
      <c r="Q111" s="176"/>
    </row>
    <row r="112" spans="4:17" x14ac:dyDescent="0.25">
      <c r="D112" s="172">
        <v>109</v>
      </c>
      <c r="E112" s="173">
        <f t="shared" ca="1" si="187"/>
        <v>628149.6075160061</v>
      </c>
      <c r="F112" s="173">
        <f t="shared" ca="1" si="188"/>
        <v>723583.44575658452</v>
      </c>
      <c r="G112" s="170">
        <f t="shared" ref="G112" ca="1" si="321">IF(AND(650000 &lt; $E$4, 650000 &lt;$F$4), 1, 0)</f>
        <v>0</v>
      </c>
      <c r="I112" s="168">
        <v>650000</v>
      </c>
      <c r="J112" s="169">
        <v>625000</v>
      </c>
      <c r="K112" t="s">
        <v>171</v>
      </c>
      <c r="L112">
        <f t="shared" ref="L112" ca="1" si="322">IF(MIN($E$4,$F$4,$J$4)=J112,1,0)</f>
        <v>1</v>
      </c>
      <c r="M112" s="178">
        <f t="shared" ref="M112" ca="1" si="323">IF(AND(K112 &lt; $E$4, K112 &lt;$F$4), 1, 0)</f>
        <v>0</v>
      </c>
      <c r="P112" s="176"/>
      <c r="Q112" s="176"/>
    </row>
    <row r="113" spans="4:17" x14ac:dyDescent="0.25">
      <c r="D113" s="172">
        <v>110</v>
      </c>
      <c r="E113" s="173">
        <f t="shared" ca="1" si="187"/>
        <v>749556.95029340358</v>
      </c>
      <c r="F113" s="173">
        <f t="shared" ca="1" si="188"/>
        <v>623133.47424077557</v>
      </c>
      <c r="G113" s="172">
        <f t="shared" ref="G113" ca="1" si="324">IF(AND(650000 &lt; $E$5, 650000 &lt;$F$5), 1, 0)</f>
        <v>1</v>
      </c>
      <c r="I113" s="168">
        <v>650000</v>
      </c>
      <c r="J113" s="169">
        <v>625000</v>
      </c>
      <c r="K113" t="s">
        <v>171</v>
      </c>
      <c r="L113">
        <f t="shared" ref="L113" ca="1" si="325">IF(AND(J112 &lt; $E$5, J112&lt;$F$5), 1, 0)</f>
        <v>1</v>
      </c>
      <c r="M113">
        <f t="shared" ref="M113" ca="1" si="326">IF(AND(K113 &lt; $E$5, K113 &lt;$F$5), 1, 0)</f>
        <v>0</v>
      </c>
      <c r="P113" s="176"/>
      <c r="Q113" s="176"/>
    </row>
    <row r="114" spans="4:17" x14ac:dyDescent="0.25">
      <c r="D114" s="172">
        <v>111</v>
      </c>
      <c r="E114" s="173">
        <f t="shared" ca="1" si="187"/>
        <v>683342.90425765398</v>
      </c>
      <c r="F114" s="173">
        <f t="shared" ca="1" si="188"/>
        <v>683393.42521041387</v>
      </c>
      <c r="G114" s="170">
        <f t="shared" ref="G114" ca="1" si="327">IF(AND(650000 &lt; $E$4, 650000 &lt;$F$4), 1, 0)</f>
        <v>0</v>
      </c>
      <c r="I114" s="168">
        <v>650000</v>
      </c>
      <c r="J114" s="169">
        <v>625000</v>
      </c>
      <c r="K114" t="s">
        <v>171</v>
      </c>
      <c r="L114">
        <f t="shared" ref="L114" ca="1" si="328">IF(MIN($E$4,$F$4,$J$4)=J114,1,0)</f>
        <v>1</v>
      </c>
      <c r="M114" s="178">
        <f t="shared" ref="M114" ca="1" si="329">IF(AND(K114 &lt; $E$4, K114 &lt;$F$4), 1, 0)</f>
        <v>0</v>
      </c>
      <c r="P114" s="176"/>
      <c r="Q114" s="176"/>
    </row>
    <row r="115" spans="4:17" x14ac:dyDescent="0.25">
      <c r="D115" s="172">
        <v>112</v>
      </c>
      <c r="E115" s="173">
        <f t="shared" ca="1" si="187"/>
        <v>769967.78980987053</v>
      </c>
      <c r="F115" s="173">
        <f t="shared" ca="1" si="188"/>
        <v>674966.5731381902</v>
      </c>
      <c r="G115" s="172">
        <f t="shared" ref="G115" ca="1" si="330">IF(AND(650000 &lt; $E$5, 650000 &lt;$F$5), 1, 0)</f>
        <v>1</v>
      </c>
      <c r="I115" s="168">
        <v>650000</v>
      </c>
      <c r="J115" s="169">
        <v>625000</v>
      </c>
      <c r="K115" t="s">
        <v>171</v>
      </c>
      <c r="L115">
        <f t="shared" ref="L115" ca="1" si="331">IF(AND(J114 &lt; $E$5, J114&lt;$F$5), 1, 0)</f>
        <v>1</v>
      </c>
      <c r="M115">
        <f t="shared" ref="M115" ca="1" si="332">IF(AND(K115 &lt; $E$5, K115 &lt;$F$5), 1, 0)</f>
        <v>0</v>
      </c>
      <c r="P115" s="176"/>
      <c r="Q115" s="176"/>
    </row>
    <row r="116" spans="4:17" x14ac:dyDescent="0.25">
      <c r="D116" s="172">
        <v>113</v>
      </c>
      <c r="E116" s="173">
        <f t="shared" ca="1" si="187"/>
        <v>679353.28529412101</v>
      </c>
      <c r="F116" s="173">
        <f t="shared" ca="1" si="188"/>
        <v>662680.23533454235</v>
      </c>
      <c r="G116" s="170">
        <f t="shared" ref="G116" ca="1" si="333">IF(AND(650000 &lt; $E$4, 650000 &lt;$F$4), 1, 0)</f>
        <v>0</v>
      </c>
      <c r="I116" s="168">
        <v>650000</v>
      </c>
      <c r="J116" s="169">
        <v>625000</v>
      </c>
      <c r="K116" t="s">
        <v>171</v>
      </c>
      <c r="L116">
        <f t="shared" ref="L116" ca="1" si="334">IF(MIN($E$4,$F$4,$J$4)=J116,1,0)</f>
        <v>1</v>
      </c>
      <c r="M116" s="178">
        <f t="shared" ref="M116" ca="1" si="335">IF(AND(K116 &lt; $E$4, K116 &lt;$F$4), 1, 0)</f>
        <v>0</v>
      </c>
      <c r="P116" s="176"/>
      <c r="Q116" s="176"/>
    </row>
    <row r="117" spans="4:17" x14ac:dyDescent="0.25">
      <c r="D117" s="172">
        <v>114</v>
      </c>
      <c r="E117" s="173">
        <f t="shared" ca="1" si="187"/>
        <v>630061.31467503845</v>
      </c>
      <c r="F117" s="173">
        <f t="shared" ca="1" si="188"/>
        <v>722236.19029117213</v>
      </c>
      <c r="G117" s="172">
        <f t="shared" ref="G117" ca="1" si="336">IF(AND(650000 &lt; $E$5, 650000 &lt;$F$5), 1, 0)</f>
        <v>1</v>
      </c>
      <c r="I117" s="168">
        <v>650000</v>
      </c>
      <c r="J117" s="169">
        <v>625000</v>
      </c>
      <c r="K117" t="s">
        <v>171</v>
      </c>
      <c r="L117">
        <f t="shared" ref="L117" ca="1" si="337">IF(AND(J116 &lt; $E$5, J116&lt;$F$5), 1, 0)</f>
        <v>1</v>
      </c>
      <c r="M117">
        <f t="shared" ref="M117" ca="1" si="338">IF(AND(K117 &lt; $E$5, K117 &lt;$F$5), 1, 0)</f>
        <v>0</v>
      </c>
      <c r="P117" s="176"/>
      <c r="Q117" s="176"/>
    </row>
    <row r="118" spans="4:17" x14ac:dyDescent="0.25">
      <c r="D118" s="172">
        <v>115</v>
      </c>
      <c r="E118" s="173">
        <f t="shared" ca="1" si="187"/>
        <v>681889.4866813136</v>
      </c>
      <c r="F118" s="173">
        <f t="shared" ca="1" si="188"/>
        <v>604420.29271925113</v>
      </c>
      <c r="G118" s="170">
        <f t="shared" ref="G118" ca="1" si="339">IF(AND(650000 &lt; $E$4, 650000 &lt;$F$4), 1, 0)</f>
        <v>0</v>
      </c>
      <c r="I118" s="168">
        <v>650000</v>
      </c>
      <c r="J118" s="169">
        <v>625000</v>
      </c>
      <c r="K118" t="s">
        <v>171</v>
      </c>
      <c r="L118">
        <f t="shared" ref="L118" ca="1" si="340">IF(MIN($E$4,$F$4,$J$4)=J118,1,0)</f>
        <v>1</v>
      </c>
      <c r="M118" s="178">
        <f t="shared" ref="M118" ca="1" si="341">IF(AND(K118 &lt; $E$4, K118 &lt;$F$4), 1, 0)</f>
        <v>0</v>
      </c>
      <c r="P118" s="176"/>
      <c r="Q118" s="176"/>
    </row>
    <row r="119" spans="4:17" x14ac:dyDescent="0.25">
      <c r="D119" s="172">
        <v>116</v>
      </c>
      <c r="E119" s="173">
        <f t="shared" ca="1" si="187"/>
        <v>621653.47766041593</v>
      </c>
      <c r="F119" s="173">
        <f t="shared" ca="1" si="188"/>
        <v>732354.99729922193</v>
      </c>
      <c r="G119" s="172">
        <f t="shared" ref="G119" ca="1" si="342">IF(AND(650000 &lt; $E$5, 650000 &lt;$F$5), 1, 0)</f>
        <v>1</v>
      </c>
      <c r="I119" s="168">
        <v>650000</v>
      </c>
      <c r="J119" s="169">
        <v>625000</v>
      </c>
      <c r="K119" t="s">
        <v>171</v>
      </c>
      <c r="L119">
        <f t="shared" ref="L119" ca="1" si="343">IF(AND(J118 &lt; $E$5, J118&lt;$F$5), 1, 0)</f>
        <v>1</v>
      </c>
      <c r="M119">
        <f t="shared" ref="M119" ca="1" si="344">IF(AND(K119 &lt; $E$5, K119 &lt;$F$5), 1, 0)</f>
        <v>0</v>
      </c>
      <c r="P119" s="176"/>
      <c r="Q119" s="176"/>
    </row>
    <row r="120" spans="4:17" x14ac:dyDescent="0.25">
      <c r="D120" s="172">
        <v>117</v>
      </c>
      <c r="E120" s="173">
        <f t="shared" ca="1" si="187"/>
        <v>797603.41023953434</v>
      </c>
      <c r="F120" s="173">
        <f t="shared" ca="1" si="188"/>
        <v>676091.75715237856</v>
      </c>
      <c r="G120" s="170">
        <f t="shared" ref="G120" ca="1" si="345">IF(AND(650000 &lt; $E$4, 650000 &lt;$F$4), 1, 0)</f>
        <v>0</v>
      </c>
      <c r="I120" s="168">
        <v>650000</v>
      </c>
      <c r="J120" s="169">
        <v>625000</v>
      </c>
      <c r="K120" t="s">
        <v>171</v>
      </c>
      <c r="L120">
        <f t="shared" ref="L120" ca="1" si="346">IF(MIN($E$4,$F$4,$J$4)=J120,1,0)</f>
        <v>1</v>
      </c>
      <c r="M120" s="178">
        <f t="shared" ref="M120" ca="1" si="347">IF(AND(K120 &lt; $E$4, K120 &lt;$F$4), 1, 0)</f>
        <v>0</v>
      </c>
      <c r="P120" s="176"/>
      <c r="Q120" s="176"/>
    </row>
    <row r="121" spans="4:17" x14ac:dyDescent="0.25">
      <c r="D121" s="172">
        <v>118</v>
      </c>
      <c r="E121" s="173">
        <f t="shared" ca="1" si="187"/>
        <v>755764.06824548123</v>
      </c>
      <c r="F121" s="173">
        <f t="shared" ca="1" si="188"/>
        <v>657250.61444413185</v>
      </c>
      <c r="G121" s="172">
        <f t="shared" ref="G121" ca="1" si="348">IF(AND(650000 &lt; $E$5, 650000 &lt;$F$5), 1, 0)</f>
        <v>1</v>
      </c>
      <c r="I121" s="168">
        <v>650000</v>
      </c>
      <c r="J121" s="169">
        <v>625000</v>
      </c>
      <c r="K121" t="s">
        <v>171</v>
      </c>
      <c r="L121">
        <f t="shared" ref="L121" ca="1" si="349">IF(AND(J120 &lt; $E$5, J120&lt;$F$5), 1, 0)</f>
        <v>1</v>
      </c>
      <c r="M121">
        <f t="shared" ref="M121" ca="1" si="350">IF(AND(K121 &lt; $E$5, K121 &lt;$F$5), 1, 0)</f>
        <v>0</v>
      </c>
      <c r="P121" s="176"/>
      <c r="Q121" s="176"/>
    </row>
    <row r="122" spans="4:17" x14ac:dyDescent="0.25">
      <c r="D122" s="172">
        <v>119</v>
      </c>
      <c r="E122" s="173">
        <f t="shared" ca="1" si="187"/>
        <v>620654.11318294948</v>
      </c>
      <c r="F122" s="173">
        <f t="shared" ca="1" si="188"/>
        <v>725398.21632605558</v>
      </c>
      <c r="G122" s="170">
        <f t="shared" ref="G122" ca="1" si="351">IF(AND(650000 &lt; $E$4, 650000 &lt;$F$4), 1, 0)</f>
        <v>0</v>
      </c>
      <c r="I122" s="168">
        <v>650000</v>
      </c>
      <c r="J122" s="169">
        <v>625000</v>
      </c>
      <c r="K122" t="s">
        <v>171</v>
      </c>
      <c r="L122">
        <f t="shared" ref="L122" ca="1" si="352">IF(MIN($E$4,$F$4,$J$4)=J122,1,0)</f>
        <v>1</v>
      </c>
      <c r="M122" s="178">
        <f t="shared" ref="M122" ca="1" si="353">IF(AND(K122 &lt; $E$4, K122 &lt;$F$4), 1, 0)</f>
        <v>0</v>
      </c>
      <c r="P122" s="176"/>
      <c r="Q122" s="176"/>
    </row>
    <row r="123" spans="4:17" x14ac:dyDescent="0.25">
      <c r="D123" s="172">
        <v>120</v>
      </c>
      <c r="E123" s="173">
        <f t="shared" ca="1" si="187"/>
        <v>646314.38204243511</v>
      </c>
      <c r="F123" s="173">
        <f t="shared" ca="1" si="188"/>
        <v>771919.70003494236</v>
      </c>
      <c r="G123" s="172">
        <f t="shared" ref="G123" ca="1" si="354">IF(AND(650000 &lt; $E$5, 650000 &lt;$F$5), 1, 0)</f>
        <v>1</v>
      </c>
      <c r="I123" s="168">
        <v>650000</v>
      </c>
      <c r="J123" s="169">
        <v>625000</v>
      </c>
      <c r="K123" t="s">
        <v>171</v>
      </c>
      <c r="L123">
        <f t="shared" ref="L123" ca="1" si="355">IF(AND(J122 &lt; $E$5, J122&lt;$F$5), 1, 0)</f>
        <v>1</v>
      </c>
      <c r="M123">
        <f t="shared" ref="M123" ca="1" si="356">IF(AND(K123 &lt; $E$5, K123 &lt;$F$5), 1, 0)</f>
        <v>0</v>
      </c>
      <c r="P123" s="176"/>
      <c r="Q123" s="176"/>
    </row>
    <row r="124" spans="4:17" x14ac:dyDescent="0.25">
      <c r="D124" s="172">
        <v>121</v>
      </c>
      <c r="E124" s="173">
        <f t="shared" ca="1" si="187"/>
        <v>785921.54031078133</v>
      </c>
      <c r="F124" s="173">
        <f t="shared" ca="1" si="188"/>
        <v>736378.52979525574</v>
      </c>
      <c r="G124" s="170">
        <f t="shared" ref="G124" ca="1" si="357">IF(AND(650000 &lt; $E$4, 650000 &lt;$F$4), 1, 0)</f>
        <v>0</v>
      </c>
      <c r="I124" s="168">
        <v>650000</v>
      </c>
      <c r="J124" s="169">
        <v>625000</v>
      </c>
      <c r="K124" t="s">
        <v>171</v>
      </c>
      <c r="L124">
        <f t="shared" ref="L124" ca="1" si="358">IF(MIN($E$4,$F$4,$J$4)=J124,1,0)</f>
        <v>1</v>
      </c>
      <c r="M124" s="178">
        <f t="shared" ref="M124" ca="1" si="359">IF(AND(K124 &lt; $E$4, K124 &lt;$F$4), 1, 0)</f>
        <v>0</v>
      </c>
      <c r="P124" s="176"/>
      <c r="Q124" s="176"/>
    </row>
    <row r="125" spans="4:17" x14ac:dyDescent="0.25">
      <c r="D125" s="172">
        <v>122</v>
      </c>
      <c r="E125" s="173">
        <f t="shared" ca="1" si="187"/>
        <v>711282.38184664468</v>
      </c>
      <c r="F125" s="173">
        <f t="shared" ca="1" si="188"/>
        <v>728095.88825536566</v>
      </c>
      <c r="G125" s="172">
        <f t="shared" ref="G125" ca="1" si="360">IF(AND(650000 &lt; $E$5, 650000 &lt;$F$5), 1, 0)</f>
        <v>1</v>
      </c>
      <c r="I125" s="168">
        <v>650000</v>
      </c>
      <c r="J125" s="169">
        <v>625000</v>
      </c>
      <c r="K125" t="s">
        <v>171</v>
      </c>
      <c r="L125">
        <f t="shared" ref="L125" ca="1" si="361">IF(AND(J124 &lt; $E$5, J124&lt;$F$5), 1, 0)</f>
        <v>1</v>
      </c>
      <c r="M125">
        <f t="shared" ref="M125" ca="1" si="362">IF(AND(K125 &lt; $E$5, K125 &lt;$F$5), 1, 0)</f>
        <v>0</v>
      </c>
      <c r="P125" s="176"/>
      <c r="Q125" s="176"/>
    </row>
    <row r="126" spans="4:17" x14ac:dyDescent="0.25">
      <c r="D126" s="172">
        <v>123</v>
      </c>
      <c r="E126" s="173">
        <f t="shared" ca="1" si="187"/>
        <v>626853.6042844383</v>
      </c>
      <c r="F126" s="173">
        <f t="shared" ca="1" si="188"/>
        <v>596435.1834349446</v>
      </c>
      <c r="G126" s="170">
        <f t="shared" ref="G126" ca="1" si="363">IF(AND(650000 &lt; $E$4, 650000 &lt;$F$4), 1, 0)</f>
        <v>0</v>
      </c>
      <c r="I126" s="168">
        <v>650000</v>
      </c>
      <c r="J126" s="169">
        <v>625000</v>
      </c>
      <c r="K126" t="s">
        <v>171</v>
      </c>
      <c r="L126">
        <f t="shared" ref="L126" ca="1" si="364">IF(MIN($E$4,$F$4,$J$4)=J126,1,0)</f>
        <v>1</v>
      </c>
      <c r="M126" s="178">
        <f t="shared" ref="M126" ca="1" si="365">IF(AND(K126 &lt; $E$4, K126 &lt;$F$4), 1, 0)</f>
        <v>0</v>
      </c>
      <c r="P126" s="176"/>
      <c r="Q126" s="176"/>
    </row>
    <row r="127" spans="4:17" x14ac:dyDescent="0.25">
      <c r="D127" s="172">
        <v>124</v>
      </c>
      <c r="E127" s="173">
        <f t="shared" ca="1" si="187"/>
        <v>743741.22085748019</v>
      </c>
      <c r="F127" s="173">
        <f t="shared" ca="1" si="188"/>
        <v>739725.68449618039</v>
      </c>
      <c r="G127" s="172">
        <f t="shared" ref="G127" ca="1" si="366">IF(AND(650000 &lt; $E$5, 650000 &lt;$F$5), 1, 0)</f>
        <v>1</v>
      </c>
      <c r="I127" s="168">
        <v>650000</v>
      </c>
      <c r="J127" s="169">
        <v>625000</v>
      </c>
      <c r="K127" t="s">
        <v>171</v>
      </c>
      <c r="L127">
        <f t="shared" ref="L127" ca="1" si="367">IF(AND(J126 &lt; $E$5, J126&lt;$F$5), 1, 0)</f>
        <v>1</v>
      </c>
      <c r="M127">
        <f t="shared" ref="M127" ca="1" si="368">IF(AND(K127 &lt; $E$5, K127 &lt;$F$5), 1, 0)</f>
        <v>0</v>
      </c>
      <c r="P127" s="176"/>
      <c r="Q127" s="176"/>
    </row>
    <row r="128" spans="4:17" x14ac:dyDescent="0.25">
      <c r="D128" s="172">
        <v>125</v>
      </c>
      <c r="E128" s="173">
        <f t="shared" ca="1" si="187"/>
        <v>663378.99411363562</v>
      </c>
      <c r="F128" s="173">
        <f t="shared" ca="1" si="188"/>
        <v>740901.99193905946</v>
      </c>
      <c r="G128" s="170">
        <f t="shared" ref="G128" ca="1" si="369">IF(AND(650000 &lt; $E$4, 650000 &lt;$F$4), 1, 0)</f>
        <v>0</v>
      </c>
      <c r="I128" s="168">
        <v>650000</v>
      </c>
      <c r="J128" s="169">
        <v>625000</v>
      </c>
      <c r="K128" t="s">
        <v>171</v>
      </c>
      <c r="L128">
        <f t="shared" ref="L128" ca="1" si="370">IF(MIN($E$4,$F$4,$J$4)=J128,1,0)</f>
        <v>1</v>
      </c>
      <c r="M128" s="178">
        <f t="shared" ref="M128" ca="1" si="371">IF(AND(K128 &lt; $E$4, K128 &lt;$F$4), 1, 0)</f>
        <v>0</v>
      </c>
      <c r="P128" s="176"/>
      <c r="Q128" s="176"/>
    </row>
    <row r="129" spans="4:17" x14ac:dyDescent="0.25">
      <c r="D129" s="172">
        <v>126</v>
      </c>
      <c r="E129" s="173">
        <f t="shared" ca="1" si="187"/>
        <v>747688.62396702671</v>
      </c>
      <c r="F129" s="173">
        <f t="shared" ca="1" si="188"/>
        <v>677333.15001118893</v>
      </c>
      <c r="G129" s="172">
        <f t="shared" ref="G129" ca="1" si="372">IF(AND(650000 &lt; $E$5, 650000 &lt;$F$5), 1, 0)</f>
        <v>1</v>
      </c>
      <c r="I129" s="168">
        <v>650000</v>
      </c>
      <c r="J129" s="169">
        <v>625000</v>
      </c>
      <c r="K129" t="s">
        <v>171</v>
      </c>
      <c r="L129">
        <f t="shared" ref="L129" ca="1" si="373">IF(AND(J128 &lt; $E$5, J128&lt;$F$5), 1, 0)</f>
        <v>1</v>
      </c>
      <c r="M129">
        <f t="shared" ref="M129" ca="1" si="374">IF(AND(K129 &lt; $E$5, K129 &lt;$F$5), 1, 0)</f>
        <v>0</v>
      </c>
      <c r="P129" s="176"/>
      <c r="Q129" s="176"/>
    </row>
    <row r="130" spans="4:17" x14ac:dyDescent="0.25">
      <c r="D130" s="172">
        <v>127</v>
      </c>
      <c r="E130" s="173">
        <f t="shared" ca="1" si="187"/>
        <v>770247.9349765837</v>
      </c>
      <c r="F130" s="173">
        <f t="shared" ca="1" si="188"/>
        <v>700100.01356687793</v>
      </c>
      <c r="G130" s="170">
        <f t="shared" ref="G130" ca="1" si="375">IF(AND(650000 &lt; $E$4, 650000 &lt;$F$4), 1, 0)</f>
        <v>0</v>
      </c>
      <c r="I130" s="168">
        <v>650000</v>
      </c>
      <c r="J130" s="169">
        <v>625000</v>
      </c>
      <c r="K130" t="s">
        <v>171</v>
      </c>
      <c r="L130">
        <f t="shared" ref="L130" ca="1" si="376">IF(MIN($E$4,$F$4,$J$4)=J130,1,0)</f>
        <v>1</v>
      </c>
      <c r="M130" s="178">
        <f t="shared" ref="M130" ca="1" si="377">IF(AND(K130 &lt; $E$4, K130 &lt;$F$4), 1, 0)</f>
        <v>0</v>
      </c>
      <c r="P130" s="176"/>
      <c r="Q130" s="176"/>
    </row>
    <row r="131" spans="4:17" x14ac:dyDescent="0.25">
      <c r="D131" s="172">
        <v>128</v>
      </c>
      <c r="E131" s="173">
        <f t="shared" ca="1" si="187"/>
        <v>605387.79395159089</v>
      </c>
      <c r="F131" s="173">
        <f t="shared" ca="1" si="188"/>
        <v>681415.66031661397</v>
      </c>
      <c r="G131" s="172">
        <f t="shared" ref="G131" ca="1" si="378">IF(AND(650000 &lt; $E$5, 650000 &lt;$F$5), 1, 0)</f>
        <v>1</v>
      </c>
      <c r="I131" s="168">
        <v>650000</v>
      </c>
      <c r="J131" s="169">
        <v>625000</v>
      </c>
      <c r="K131" t="s">
        <v>171</v>
      </c>
      <c r="L131">
        <f t="shared" ref="L131" ca="1" si="379">IF(AND(J130 &lt; $E$5, J130&lt;$F$5), 1, 0)</f>
        <v>1</v>
      </c>
      <c r="M131">
        <f t="shared" ref="M131" ca="1" si="380">IF(AND(K131 &lt; $E$5, K131 &lt;$F$5), 1, 0)</f>
        <v>0</v>
      </c>
      <c r="P131" s="176"/>
      <c r="Q131" s="176"/>
    </row>
    <row r="132" spans="4:17" x14ac:dyDescent="0.25">
      <c r="D132" s="172">
        <v>129</v>
      </c>
      <c r="E132" s="173">
        <f t="shared" ref="E132:E195" ca="1" si="381">$B$3 + ($B$4-$B$3) * RAND()</f>
        <v>626156.37223695149</v>
      </c>
      <c r="F132" s="173">
        <f t="shared" ref="F132:F195" ca="1" si="382">NORMINV(RAND(), $B$8, $B$9)</f>
        <v>720587.39026753057</v>
      </c>
      <c r="G132" s="170">
        <f t="shared" ref="G132" ca="1" si="383">IF(AND(650000 &lt; $E$4, 650000 &lt;$F$4), 1, 0)</f>
        <v>0</v>
      </c>
      <c r="I132" s="168">
        <v>650000</v>
      </c>
      <c r="J132" s="169">
        <v>625000</v>
      </c>
      <c r="K132" t="s">
        <v>171</v>
      </c>
      <c r="L132">
        <f t="shared" ref="L132" ca="1" si="384">IF(MIN($E$4,$F$4,$J$4)=J132,1,0)</f>
        <v>1</v>
      </c>
      <c r="M132" s="178">
        <f t="shared" ref="M132" ca="1" si="385">IF(AND(K132 &lt; $E$4, K132 &lt;$F$4), 1, 0)</f>
        <v>0</v>
      </c>
      <c r="P132" s="176"/>
      <c r="Q132" s="176"/>
    </row>
    <row r="133" spans="4:17" x14ac:dyDescent="0.25">
      <c r="D133" s="172">
        <v>130</v>
      </c>
      <c r="E133" s="173">
        <f t="shared" ca="1" si="381"/>
        <v>641768.24714387557</v>
      </c>
      <c r="F133" s="173">
        <f t="shared" ca="1" si="382"/>
        <v>719555.08295235154</v>
      </c>
      <c r="G133" s="172">
        <f t="shared" ref="G133" ca="1" si="386">IF(AND(650000 &lt; $E$5, 650000 &lt;$F$5), 1, 0)</f>
        <v>1</v>
      </c>
      <c r="I133" s="168">
        <v>650000</v>
      </c>
      <c r="J133" s="169">
        <v>625000</v>
      </c>
      <c r="K133" t="s">
        <v>171</v>
      </c>
      <c r="L133">
        <f t="shared" ref="L133" ca="1" si="387">IF(AND(J132 &lt; $E$5, J132&lt;$F$5), 1, 0)</f>
        <v>1</v>
      </c>
      <c r="M133">
        <f t="shared" ref="M133" ca="1" si="388">IF(AND(K133 &lt; $E$5, K133 &lt;$F$5), 1, 0)</f>
        <v>0</v>
      </c>
      <c r="P133" s="176"/>
      <c r="Q133" s="176"/>
    </row>
    <row r="134" spans="4:17" x14ac:dyDescent="0.25">
      <c r="D134" s="172">
        <v>131</v>
      </c>
      <c r="E134" s="173">
        <f t="shared" ca="1" si="381"/>
        <v>618809.03914021153</v>
      </c>
      <c r="F134" s="173">
        <f t="shared" ca="1" si="382"/>
        <v>733013.75477948796</v>
      </c>
      <c r="G134" s="170">
        <f t="shared" ref="G134" ca="1" si="389">IF(AND(650000 &lt; $E$4, 650000 &lt;$F$4), 1, 0)</f>
        <v>0</v>
      </c>
      <c r="I134" s="168">
        <v>650000</v>
      </c>
      <c r="J134" s="169">
        <v>625000</v>
      </c>
      <c r="K134" t="s">
        <v>171</v>
      </c>
      <c r="L134">
        <f t="shared" ref="L134" ca="1" si="390">IF(MIN($E$4,$F$4,$J$4)=J134,1,0)</f>
        <v>1</v>
      </c>
      <c r="M134" s="178">
        <f t="shared" ref="M134" ca="1" si="391">IF(AND(K134 &lt; $E$4, K134 &lt;$F$4), 1, 0)</f>
        <v>0</v>
      </c>
      <c r="P134" s="176"/>
      <c r="Q134" s="176"/>
    </row>
    <row r="135" spans="4:17" x14ac:dyDescent="0.25">
      <c r="D135" s="172">
        <v>132</v>
      </c>
      <c r="E135" s="173">
        <f t="shared" ca="1" si="381"/>
        <v>766360.40506981406</v>
      </c>
      <c r="F135" s="173">
        <f t="shared" ca="1" si="382"/>
        <v>725244.72165385203</v>
      </c>
      <c r="G135" s="172">
        <f t="shared" ref="G135" ca="1" si="392">IF(AND(650000 &lt; $E$5, 650000 &lt;$F$5), 1, 0)</f>
        <v>1</v>
      </c>
      <c r="I135" s="168">
        <v>650000</v>
      </c>
      <c r="J135" s="169">
        <v>625000</v>
      </c>
      <c r="K135" t="s">
        <v>171</v>
      </c>
      <c r="L135">
        <f t="shared" ref="L135" ca="1" si="393">IF(AND(J134 &lt; $E$5, J134&lt;$F$5), 1, 0)</f>
        <v>1</v>
      </c>
      <c r="M135">
        <f t="shared" ref="M135" ca="1" si="394">IF(AND(K135 &lt; $E$5, K135 &lt;$F$5), 1, 0)</f>
        <v>0</v>
      </c>
      <c r="P135" s="176"/>
      <c r="Q135" s="176"/>
    </row>
    <row r="136" spans="4:17" x14ac:dyDescent="0.25">
      <c r="D136" s="172">
        <v>133</v>
      </c>
      <c r="E136" s="173">
        <f t="shared" ca="1" si="381"/>
        <v>623804.61720949039</v>
      </c>
      <c r="F136" s="173">
        <f t="shared" ca="1" si="382"/>
        <v>745116.27814803063</v>
      </c>
      <c r="G136" s="170">
        <f t="shared" ref="G136" ca="1" si="395">IF(AND(650000 &lt; $E$4, 650000 &lt;$F$4), 1, 0)</f>
        <v>0</v>
      </c>
      <c r="I136" s="168">
        <v>650000</v>
      </c>
      <c r="J136" s="169">
        <v>625000</v>
      </c>
      <c r="K136" t="s">
        <v>171</v>
      </c>
      <c r="L136">
        <f t="shared" ref="L136" ca="1" si="396">IF(MIN($E$4,$F$4,$J$4)=J136,1,0)</f>
        <v>1</v>
      </c>
      <c r="M136" s="178">
        <f t="shared" ref="M136" ca="1" si="397">IF(AND(K136 &lt; $E$4, K136 &lt;$F$4), 1, 0)</f>
        <v>0</v>
      </c>
      <c r="P136" s="176"/>
      <c r="Q136" s="176"/>
    </row>
    <row r="137" spans="4:17" x14ac:dyDescent="0.25">
      <c r="D137" s="172">
        <v>134</v>
      </c>
      <c r="E137" s="173">
        <f t="shared" ca="1" si="381"/>
        <v>676703.6262310606</v>
      </c>
      <c r="F137" s="173">
        <f t="shared" ca="1" si="382"/>
        <v>677015.48964978545</v>
      </c>
      <c r="G137" s="172">
        <f t="shared" ref="G137" ca="1" si="398">IF(AND(650000 &lt; $E$5, 650000 &lt;$F$5), 1, 0)</f>
        <v>1</v>
      </c>
      <c r="I137" s="168">
        <v>650000</v>
      </c>
      <c r="J137" s="169">
        <v>625000</v>
      </c>
      <c r="K137" t="s">
        <v>171</v>
      </c>
      <c r="L137">
        <f t="shared" ref="L137" ca="1" si="399">IF(AND(J136 &lt; $E$5, J136&lt;$F$5), 1, 0)</f>
        <v>1</v>
      </c>
      <c r="M137">
        <f t="shared" ref="M137" ca="1" si="400">IF(AND(K137 &lt; $E$5, K137 &lt;$F$5), 1, 0)</f>
        <v>0</v>
      </c>
      <c r="P137" s="176"/>
      <c r="Q137" s="176"/>
    </row>
    <row r="138" spans="4:17" x14ac:dyDescent="0.25">
      <c r="D138" s="172">
        <v>135</v>
      </c>
      <c r="E138" s="173">
        <f t="shared" ca="1" si="381"/>
        <v>604822.39432421536</v>
      </c>
      <c r="F138" s="173">
        <f t="shared" ca="1" si="382"/>
        <v>667105.40458237566</v>
      </c>
      <c r="G138" s="170">
        <f t="shared" ref="G138" ca="1" si="401">IF(AND(650000 &lt; $E$4, 650000 &lt;$F$4), 1, 0)</f>
        <v>0</v>
      </c>
      <c r="I138" s="168">
        <v>650000</v>
      </c>
      <c r="J138" s="169">
        <v>625000</v>
      </c>
      <c r="K138" t="s">
        <v>171</v>
      </c>
      <c r="L138">
        <f t="shared" ref="L138" ca="1" si="402">IF(MIN($E$4,$F$4,$J$4)=J138,1,0)</f>
        <v>1</v>
      </c>
      <c r="M138" s="178">
        <f t="shared" ref="M138" ca="1" si="403">IF(AND(K138 &lt; $E$4, K138 &lt;$F$4), 1, 0)</f>
        <v>0</v>
      </c>
      <c r="P138" s="176"/>
      <c r="Q138" s="176"/>
    </row>
    <row r="139" spans="4:17" x14ac:dyDescent="0.25">
      <c r="D139" s="172">
        <v>136</v>
      </c>
      <c r="E139" s="173">
        <f t="shared" ca="1" si="381"/>
        <v>678519.11229333328</v>
      </c>
      <c r="F139" s="173">
        <f t="shared" ca="1" si="382"/>
        <v>656468.2517424213</v>
      </c>
      <c r="G139" s="172">
        <f t="shared" ref="G139" ca="1" si="404">IF(AND(650000 &lt; $E$5, 650000 &lt;$F$5), 1, 0)</f>
        <v>1</v>
      </c>
      <c r="I139" s="168">
        <v>650000</v>
      </c>
      <c r="J139" s="169">
        <v>625000</v>
      </c>
      <c r="K139" t="s">
        <v>171</v>
      </c>
      <c r="L139">
        <f t="shared" ref="L139" ca="1" si="405">IF(AND(J138 &lt; $E$5, J138&lt;$F$5), 1, 0)</f>
        <v>1</v>
      </c>
      <c r="M139">
        <f t="shared" ref="M139" ca="1" si="406">IF(AND(K139 &lt; $E$5, K139 &lt;$F$5), 1, 0)</f>
        <v>0</v>
      </c>
      <c r="P139" s="176"/>
      <c r="Q139" s="176"/>
    </row>
    <row r="140" spans="4:17" x14ac:dyDescent="0.25">
      <c r="D140" s="172">
        <v>137</v>
      </c>
      <c r="E140" s="173">
        <f t="shared" ca="1" si="381"/>
        <v>695025.85480629909</v>
      </c>
      <c r="F140" s="173">
        <f t="shared" ca="1" si="382"/>
        <v>767453.93310911953</v>
      </c>
      <c r="G140" s="170">
        <f t="shared" ref="G140" ca="1" si="407">IF(AND(650000 &lt; $E$4, 650000 &lt;$F$4), 1, 0)</f>
        <v>0</v>
      </c>
      <c r="I140" s="168">
        <v>650000</v>
      </c>
      <c r="J140" s="169">
        <v>625000</v>
      </c>
      <c r="K140" t="s">
        <v>171</v>
      </c>
      <c r="L140">
        <f t="shared" ref="L140" ca="1" si="408">IF(MIN($E$4,$F$4,$J$4)=J140,1,0)</f>
        <v>1</v>
      </c>
      <c r="M140" s="178">
        <f t="shared" ref="M140" ca="1" si="409">IF(AND(K140 &lt; $E$4, K140 &lt;$F$4), 1, 0)</f>
        <v>0</v>
      </c>
      <c r="P140" s="176"/>
      <c r="Q140" s="176"/>
    </row>
    <row r="141" spans="4:17" x14ac:dyDescent="0.25">
      <c r="D141" s="172">
        <v>138</v>
      </c>
      <c r="E141" s="173">
        <f t="shared" ca="1" si="381"/>
        <v>787972.42480672081</v>
      </c>
      <c r="F141" s="173">
        <f t="shared" ca="1" si="382"/>
        <v>721049.87693709729</v>
      </c>
      <c r="G141" s="172">
        <f t="shared" ref="G141" ca="1" si="410">IF(AND(650000 &lt; $E$5, 650000 &lt;$F$5), 1, 0)</f>
        <v>1</v>
      </c>
      <c r="I141" s="168">
        <v>650000</v>
      </c>
      <c r="J141" s="169">
        <v>625000</v>
      </c>
      <c r="K141" t="s">
        <v>171</v>
      </c>
      <c r="L141">
        <f t="shared" ref="L141" ca="1" si="411">IF(AND(J140 &lt; $E$5, J140&lt;$F$5), 1, 0)</f>
        <v>1</v>
      </c>
      <c r="M141">
        <f t="shared" ref="M141" ca="1" si="412">IF(AND(K141 &lt; $E$5, K141 &lt;$F$5), 1, 0)</f>
        <v>0</v>
      </c>
      <c r="P141" s="176"/>
      <c r="Q141" s="176"/>
    </row>
    <row r="142" spans="4:17" x14ac:dyDescent="0.25">
      <c r="D142" s="172">
        <v>139</v>
      </c>
      <c r="E142" s="173">
        <f t="shared" ca="1" si="381"/>
        <v>737747.42615806102</v>
      </c>
      <c r="F142" s="173">
        <f t="shared" ca="1" si="382"/>
        <v>738702.75383306399</v>
      </c>
      <c r="G142" s="170">
        <f t="shared" ref="G142" ca="1" si="413">IF(AND(650000 &lt; $E$4, 650000 &lt;$F$4), 1, 0)</f>
        <v>0</v>
      </c>
      <c r="I142" s="168">
        <v>650000</v>
      </c>
      <c r="J142" s="169">
        <v>625000</v>
      </c>
      <c r="K142" t="s">
        <v>171</v>
      </c>
      <c r="L142">
        <f t="shared" ref="L142" ca="1" si="414">IF(MIN($E$4,$F$4,$J$4)=J142,1,0)</f>
        <v>1</v>
      </c>
      <c r="M142" s="178">
        <f t="shared" ref="M142" ca="1" si="415">IF(AND(K142 &lt; $E$4, K142 &lt;$F$4), 1, 0)</f>
        <v>0</v>
      </c>
      <c r="P142" s="176"/>
      <c r="Q142" s="176"/>
    </row>
    <row r="143" spans="4:17" x14ac:dyDescent="0.25">
      <c r="D143" s="172">
        <v>140</v>
      </c>
      <c r="E143" s="173">
        <f t="shared" ca="1" si="381"/>
        <v>751269.36710539693</v>
      </c>
      <c r="F143" s="173">
        <f t="shared" ca="1" si="382"/>
        <v>692233.65696654993</v>
      </c>
      <c r="G143" s="172">
        <f t="shared" ref="G143" ca="1" si="416">IF(AND(650000 &lt; $E$5, 650000 &lt;$F$5), 1, 0)</f>
        <v>1</v>
      </c>
      <c r="I143" s="168">
        <v>650000</v>
      </c>
      <c r="J143" s="169">
        <v>625000</v>
      </c>
      <c r="K143" t="s">
        <v>171</v>
      </c>
      <c r="L143">
        <f t="shared" ref="L143" ca="1" si="417">IF(AND(J142 &lt; $E$5, J142&lt;$F$5), 1, 0)</f>
        <v>1</v>
      </c>
      <c r="M143">
        <f t="shared" ref="M143" ca="1" si="418">IF(AND(K143 &lt; $E$5, K143 &lt;$F$5), 1, 0)</f>
        <v>0</v>
      </c>
      <c r="P143" s="176"/>
      <c r="Q143" s="176"/>
    </row>
    <row r="144" spans="4:17" x14ac:dyDescent="0.25">
      <c r="D144" s="172">
        <v>141</v>
      </c>
      <c r="E144" s="173">
        <f t="shared" ca="1" si="381"/>
        <v>779339.39472802146</v>
      </c>
      <c r="F144" s="173">
        <f t="shared" ca="1" si="382"/>
        <v>653123.83153934637</v>
      </c>
      <c r="G144" s="170">
        <f t="shared" ref="G144" ca="1" si="419">IF(AND(650000 &lt; $E$4, 650000 &lt;$F$4), 1, 0)</f>
        <v>0</v>
      </c>
      <c r="I144" s="168">
        <v>650000</v>
      </c>
      <c r="J144" s="169">
        <v>625000</v>
      </c>
      <c r="K144" t="s">
        <v>171</v>
      </c>
      <c r="L144">
        <f t="shared" ref="L144" ca="1" si="420">IF(MIN($E$4,$F$4,$J$4)=J144,1,0)</f>
        <v>1</v>
      </c>
      <c r="M144" s="178">
        <f t="shared" ref="M144" ca="1" si="421">IF(AND(K144 &lt; $E$4, K144 &lt;$F$4), 1, 0)</f>
        <v>0</v>
      </c>
      <c r="P144" s="176"/>
      <c r="Q144" s="176"/>
    </row>
    <row r="145" spans="4:17" x14ac:dyDescent="0.25">
      <c r="D145" s="172">
        <v>142</v>
      </c>
      <c r="E145" s="173">
        <f t="shared" ca="1" si="381"/>
        <v>656897.09350275295</v>
      </c>
      <c r="F145" s="173">
        <f t="shared" ca="1" si="382"/>
        <v>769875.79678115074</v>
      </c>
      <c r="G145" s="172">
        <f t="shared" ref="G145" ca="1" si="422">IF(AND(650000 &lt; $E$5, 650000 &lt;$F$5), 1, 0)</f>
        <v>1</v>
      </c>
      <c r="I145" s="168">
        <v>650000</v>
      </c>
      <c r="J145" s="169">
        <v>625000</v>
      </c>
      <c r="K145" t="s">
        <v>171</v>
      </c>
      <c r="L145">
        <f t="shared" ref="L145" ca="1" si="423">IF(AND(J144 &lt; $E$5, J144&lt;$F$5), 1, 0)</f>
        <v>1</v>
      </c>
      <c r="M145">
        <f t="shared" ref="M145" ca="1" si="424">IF(AND(K145 &lt; $E$5, K145 &lt;$F$5), 1, 0)</f>
        <v>0</v>
      </c>
      <c r="P145" s="176"/>
      <c r="Q145" s="176"/>
    </row>
    <row r="146" spans="4:17" x14ac:dyDescent="0.25">
      <c r="D146" s="172">
        <v>143</v>
      </c>
      <c r="E146" s="173">
        <f t="shared" ca="1" si="381"/>
        <v>691329.86137054791</v>
      </c>
      <c r="F146" s="173">
        <f t="shared" ca="1" si="382"/>
        <v>759018.08955214254</v>
      </c>
      <c r="G146" s="170">
        <f t="shared" ref="G146" ca="1" si="425">IF(AND(650000 &lt; $E$4, 650000 &lt;$F$4), 1, 0)</f>
        <v>0</v>
      </c>
      <c r="I146" s="168">
        <v>650000</v>
      </c>
      <c r="J146" s="169">
        <v>625000</v>
      </c>
      <c r="K146" t="s">
        <v>171</v>
      </c>
      <c r="L146">
        <f t="shared" ref="L146" ca="1" si="426">IF(MIN($E$4,$F$4,$J$4)=J146,1,0)</f>
        <v>1</v>
      </c>
      <c r="M146" s="178">
        <f t="shared" ref="M146" ca="1" si="427">IF(AND(K146 &lt; $E$4, K146 &lt;$F$4), 1, 0)</f>
        <v>0</v>
      </c>
      <c r="P146" s="176"/>
      <c r="Q146" s="176"/>
    </row>
    <row r="147" spans="4:17" x14ac:dyDescent="0.25">
      <c r="D147" s="172">
        <v>144</v>
      </c>
      <c r="E147" s="173">
        <f t="shared" ca="1" si="381"/>
        <v>775767.10781704867</v>
      </c>
      <c r="F147" s="173">
        <f t="shared" ca="1" si="382"/>
        <v>759847.23612697585</v>
      </c>
      <c r="G147" s="172">
        <f t="shared" ref="G147" ca="1" si="428">IF(AND(650000 &lt; $E$5, 650000 &lt;$F$5), 1, 0)</f>
        <v>1</v>
      </c>
      <c r="I147" s="168">
        <v>650000</v>
      </c>
      <c r="J147" s="169">
        <v>625000</v>
      </c>
      <c r="K147" t="s">
        <v>171</v>
      </c>
      <c r="L147">
        <f t="shared" ref="L147" ca="1" si="429">IF(AND(J146 &lt; $E$5, J146&lt;$F$5), 1, 0)</f>
        <v>1</v>
      </c>
      <c r="M147">
        <f t="shared" ref="M147" ca="1" si="430">IF(AND(K147 &lt; $E$5, K147 &lt;$F$5), 1, 0)</f>
        <v>0</v>
      </c>
      <c r="P147" s="176"/>
      <c r="Q147" s="176"/>
    </row>
    <row r="148" spans="4:17" x14ac:dyDescent="0.25">
      <c r="D148" s="172">
        <v>145</v>
      </c>
      <c r="E148" s="173">
        <f t="shared" ca="1" si="381"/>
        <v>749423.14564466407</v>
      </c>
      <c r="F148" s="173">
        <f t="shared" ca="1" si="382"/>
        <v>668867.28354357532</v>
      </c>
      <c r="G148" s="170">
        <f t="shared" ref="G148" ca="1" si="431">IF(AND(650000 &lt; $E$4, 650000 &lt;$F$4), 1, 0)</f>
        <v>0</v>
      </c>
      <c r="I148" s="168">
        <v>650000</v>
      </c>
      <c r="J148" s="169">
        <v>625000</v>
      </c>
      <c r="K148" t="s">
        <v>171</v>
      </c>
      <c r="L148">
        <f t="shared" ref="L148" ca="1" si="432">IF(MIN($E$4,$F$4,$J$4)=J148,1,0)</f>
        <v>1</v>
      </c>
      <c r="M148" s="178">
        <f t="shared" ref="M148" ca="1" si="433">IF(AND(K148 &lt; $E$4, K148 &lt;$F$4), 1, 0)</f>
        <v>0</v>
      </c>
      <c r="P148" s="176"/>
      <c r="Q148" s="176"/>
    </row>
    <row r="149" spans="4:17" x14ac:dyDescent="0.25">
      <c r="D149" s="172">
        <v>146</v>
      </c>
      <c r="E149" s="173">
        <f t="shared" ca="1" si="381"/>
        <v>751521.47386722802</v>
      </c>
      <c r="F149" s="173">
        <f t="shared" ca="1" si="382"/>
        <v>661941.42593702814</v>
      </c>
      <c r="G149" s="172">
        <f t="shared" ref="G149" ca="1" si="434">IF(AND(650000 &lt; $E$5, 650000 &lt;$F$5), 1, 0)</f>
        <v>1</v>
      </c>
      <c r="I149" s="168">
        <v>650000</v>
      </c>
      <c r="J149" s="169">
        <v>625000</v>
      </c>
      <c r="K149" t="s">
        <v>171</v>
      </c>
      <c r="L149">
        <f t="shared" ref="L149" ca="1" si="435">IF(AND(J148 &lt; $E$5, J148&lt;$F$5), 1, 0)</f>
        <v>1</v>
      </c>
      <c r="M149">
        <f t="shared" ref="M149" ca="1" si="436">IF(AND(K149 &lt; $E$5, K149 &lt;$F$5), 1, 0)</f>
        <v>0</v>
      </c>
      <c r="P149" s="176"/>
      <c r="Q149" s="176"/>
    </row>
    <row r="150" spans="4:17" x14ac:dyDescent="0.25">
      <c r="D150" s="172">
        <v>147</v>
      </c>
      <c r="E150" s="173">
        <f t="shared" ca="1" si="381"/>
        <v>634722.24990914529</v>
      </c>
      <c r="F150" s="173">
        <f t="shared" ca="1" si="382"/>
        <v>715848.71757674601</v>
      </c>
      <c r="G150" s="170">
        <f t="shared" ref="G150" ca="1" si="437">IF(AND(650000 &lt; $E$4, 650000 &lt;$F$4), 1, 0)</f>
        <v>0</v>
      </c>
      <c r="I150" s="168">
        <v>650000</v>
      </c>
      <c r="J150" s="169">
        <v>625000</v>
      </c>
      <c r="K150" t="s">
        <v>171</v>
      </c>
      <c r="L150">
        <f t="shared" ref="L150" ca="1" si="438">IF(MIN($E$4,$F$4,$J$4)=J150,1,0)</f>
        <v>1</v>
      </c>
      <c r="M150" s="178">
        <f t="shared" ref="M150" ca="1" si="439">IF(AND(K150 &lt; $E$4, K150 &lt;$F$4), 1, 0)</f>
        <v>0</v>
      </c>
      <c r="P150" s="176"/>
      <c r="Q150" s="176"/>
    </row>
    <row r="151" spans="4:17" x14ac:dyDescent="0.25">
      <c r="D151" s="172">
        <v>148</v>
      </c>
      <c r="E151" s="173">
        <f t="shared" ca="1" si="381"/>
        <v>734226.82238249585</v>
      </c>
      <c r="F151" s="173">
        <f t="shared" ca="1" si="382"/>
        <v>773572.27871530631</v>
      </c>
      <c r="G151" s="172">
        <f t="shared" ref="G151" ca="1" si="440">IF(AND(650000 &lt; $E$5, 650000 &lt;$F$5), 1, 0)</f>
        <v>1</v>
      </c>
      <c r="I151" s="168">
        <v>650000</v>
      </c>
      <c r="J151" s="169">
        <v>625000</v>
      </c>
      <c r="K151" t="s">
        <v>171</v>
      </c>
      <c r="L151">
        <f t="shared" ref="L151" ca="1" si="441">IF(AND(J150 &lt; $E$5, J150&lt;$F$5), 1, 0)</f>
        <v>1</v>
      </c>
      <c r="M151">
        <f t="shared" ref="M151" ca="1" si="442">IF(AND(K151 &lt; $E$5, K151 &lt;$F$5), 1, 0)</f>
        <v>0</v>
      </c>
      <c r="P151" s="176"/>
      <c r="Q151" s="176"/>
    </row>
    <row r="152" spans="4:17" x14ac:dyDescent="0.25">
      <c r="D152" s="172">
        <v>149</v>
      </c>
      <c r="E152" s="173">
        <f t="shared" ca="1" si="381"/>
        <v>610561.03385281179</v>
      </c>
      <c r="F152" s="173">
        <f t="shared" ca="1" si="382"/>
        <v>834992.66664004291</v>
      </c>
      <c r="G152" s="170">
        <f t="shared" ref="G152" ca="1" si="443">IF(AND(650000 &lt; $E$4, 650000 &lt;$F$4), 1, 0)</f>
        <v>0</v>
      </c>
      <c r="I152" s="168">
        <v>650000</v>
      </c>
      <c r="J152" s="169">
        <v>625000</v>
      </c>
      <c r="K152" t="s">
        <v>171</v>
      </c>
      <c r="L152">
        <f t="shared" ref="L152" ca="1" si="444">IF(MIN($E$4,$F$4,$J$4)=J152,1,0)</f>
        <v>1</v>
      </c>
      <c r="M152" s="178">
        <f t="shared" ref="M152" ca="1" si="445">IF(AND(K152 &lt; $E$4, K152 &lt;$F$4), 1, 0)</f>
        <v>0</v>
      </c>
      <c r="P152" s="176"/>
      <c r="Q152" s="176"/>
    </row>
    <row r="153" spans="4:17" x14ac:dyDescent="0.25">
      <c r="D153" s="172">
        <v>150</v>
      </c>
      <c r="E153" s="173">
        <f t="shared" ca="1" si="381"/>
        <v>730911.2161264061</v>
      </c>
      <c r="F153" s="173">
        <f t="shared" ca="1" si="382"/>
        <v>749692.3857556188</v>
      </c>
      <c r="G153" s="172">
        <f t="shared" ref="G153" ca="1" si="446">IF(AND(650000 &lt; $E$5, 650000 &lt;$F$5), 1, 0)</f>
        <v>1</v>
      </c>
      <c r="I153" s="168">
        <v>650000</v>
      </c>
      <c r="J153" s="169">
        <v>625000</v>
      </c>
      <c r="K153" t="s">
        <v>171</v>
      </c>
      <c r="L153">
        <f t="shared" ref="L153" ca="1" si="447">IF(AND(J152 &lt; $E$5, J152&lt;$F$5), 1, 0)</f>
        <v>1</v>
      </c>
      <c r="M153">
        <f t="shared" ref="M153" ca="1" si="448">IF(AND(K153 &lt; $E$5, K153 &lt;$F$5), 1, 0)</f>
        <v>0</v>
      </c>
      <c r="P153" s="176"/>
      <c r="Q153" s="176"/>
    </row>
    <row r="154" spans="4:17" x14ac:dyDescent="0.25">
      <c r="D154" s="172">
        <v>151</v>
      </c>
      <c r="E154" s="173">
        <f t="shared" ca="1" si="381"/>
        <v>795058.7427655987</v>
      </c>
      <c r="F154" s="173">
        <f t="shared" ca="1" si="382"/>
        <v>763675.45941916993</v>
      </c>
      <c r="G154" s="170">
        <f t="shared" ref="G154" ca="1" si="449">IF(AND(650000 &lt; $E$4, 650000 &lt;$F$4), 1, 0)</f>
        <v>0</v>
      </c>
      <c r="I154" s="168">
        <v>650000</v>
      </c>
      <c r="J154" s="169">
        <v>625000</v>
      </c>
      <c r="K154" t="s">
        <v>171</v>
      </c>
      <c r="L154">
        <f t="shared" ref="L154" ca="1" si="450">IF(MIN($E$4,$F$4,$J$4)=J154,1,0)</f>
        <v>1</v>
      </c>
      <c r="M154" s="178">
        <f t="shared" ref="M154" ca="1" si="451">IF(AND(K154 &lt; $E$4, K154 &lt;$F$4), 1, 0)</f>
        <v>0</v>
      </c>
      <c r="P154" s="176"/>
      <c r="Q154" s="176"/>
    </row>
    <row r="155" spans="4:17" x14ac:dyDescent="0.25">
      <c r="D155" s="172">
        <v>152</v>
      </c>
      <c r="E155" s="173">
        <f t="shared" ca="1" si="381"/>
        <v>683343.15262063174</v>
      </c>
      <c r="F155" s="173">
        <f t="shared" ca="1" si="382"/>
        <v>698661.84066200571</v>
      </c>
      <c r="G155" s="172">
        <f t="shared" ref="G155" ca="1" si="452">IF(AND(650000 &lt; $E$5, 650000 &lt;$F$5), 1, 0)</f>
        <v>1</v>
      </c>
      <c r="I155" s="168">
        <v>650000</v>
      </c>
      <c r="J155" s="169">
        <v>625000</v>
      </c>
      <c r="K155" t="s">
        <v>171</v>
      </c>
      <c r="L155">
        <f t="shared" ref="L155" ca="1" si="453">IF(AND(J154 &lt; $E$5, J154&lt;$F$5), 1, 0)</f>
        <v>1</v>
      </c>
      <c r="M155">
        <f t="shared" ref="M155" ca="1" si="454">IF(AND(K155 &lt; $E$5, K155 &lt;$F$5), 1, 0)</f>
        <v>0</v>
      </c>
      <c r="P155" s="176"/>
      <c r="Q155" s="176"/>
    </row>
    <row r="156" spans="4:17" x14ac:dyDescent="0.25">
      <c r="D156" s="172">
        <v>153</v>
      </c>
      <c r="E156" s="173">
        <f t="shared" ca="1" si="381"/>
        <v>680381.92241229187</v>
      </c>
      <c r="F156" s="173">
        <f t="shared" ca="1" si="382"/>
        <v>601312.26987791003</v>
      </c>
      <c r="G156" s="170">
        <f t="shared" ref="G156" ca="1" si="455">IF(AND(650000 &lt; $E$4, 650000 &lt;$F$4), 1, 0)</f>
        <v>0</v>
      </c>
      <c r="I156" s="168">
        <v>650000</v>
      </c>
      <c r="J156" s="169">
        <v>625000</v>
      </c>
      <c r="K156" t="s">
        <v>171</v>
      </c>
      <c r="L156">
        <f t="shared" ref="L156" ca="1" si="456">IF(MIN($E$4,$F$4,$J$4)=J156,1,0)</f>
        <v>1</v>
      </c>
      <c r="M156" s="178">
        <f t="shared" ref="M156" ca="1" si="457">IF(AND(K156 &lt; $E$4, K156 &lt;$F$4), 1, 0)</f>
        <v>0</v>
      </c>
      <c r="P156" s="176"/>
      <c r="Q156" s="176"/>
    </row>
    <row r="157" spans="4:17" x14ac:dyDescent="0.25">
      <c r="D157" s="172">
        <v>154</v>
      </c>
      <c r="E157" s="173">
        <f t="shared" ca="1" si="381"/>
        <v>604955.20609671262</v>
      </c>
      <c r="F157" s="173">
        <f t="shared" ca="1" si="382"/>
        <v>756701.45829424099</v>
      </c>
      <c r="G157" s="172">
        <f t="shared" ref="G157" ca="1" si="458">IF(AND(650000 &lt; $E$5, 650000 &lt;$F$5), 1, 0)</f>
        <v>1</v>
      </c>
      <c r="I157" s="168">
        <v>650000</v>
      </c>
      <c r="J157" s="169">
        <v>625000</v>
      </c>
      <c r="K157" t="s">
        <v>171</v>
      </c>
      <c r="L157">
        <f t="shared" ref="L157" ca="1" si="459">IF(AND(J156 &lt; $E$5, J156&lt;$F$5), 1, 0)</f>
        <v>1</v>
      </c>
      <c r="M157">
        <f t="shared" ref="M157" ca="1" si="460">IF(AND(K157 &lt; $E$5, K157 &lt;$F$5), 1, 0)</f>
        <v>0</v>
      </c>
      <c r="P157" s="176"/>
      <c r="Q157" s="176"/>
    </row>
    <row r="158" spans="4:17" x14ac:dyDescent="0.25">
      <c r="D158" s="172">
        <v>155</v>
      </c>
      <c r="E158" s="173">
        <f t="shared" ca="1" si="381"/>
        <v>716072.0787808178</v>
      </c>
      <c r="F158" s="173">
        <f t="shared" ca="1" si="382"/>
        <v>663982.41844162159</v>
      </c>
      <c r="G158" s="170">
        <f t="shared" ref="G158" ca="1" si="461">IF(AND(650000 &lt; $E$4, 650000 &lt;$F$4), 1, 0)</f>
        <v>0</v>
      </c>
      <c r="I158" s="168">
        <v>650000</v>
      </c>
      <c r="J158" s="169">
        <v>625000</v>
      </c>
      <c r="K158" t="s">
        <v>171</v>
      </c>
      <c r="L158">
        <f t="shared" ref="L158" ca="1" si="462">IF(MIN($E$4,$F$4,$J$4)=J158,1,0)</f>
        <v>1</v>
      </c>
      <c r="M158" s="178">
        <f t="shared" ref="M158" ca="1" si="463">IF(AND(K158 &lt; $E$4, K158 &lt;$F$4), 1, 0)</f>
        <v>0</v>
      </c>
      <c r="P158" s="176"/>
      <c r="Q158" s="176"/>
    </row>
    <row r="159" spans="4:17" x14ac:dyDescent="0.25">
      <c r="D159" s="172">
        <v>156</v>
      </c>
      <c r="E159" s="173">
        <f t="shared" ca="1" si="381"/>
        <v>782983.45320241363</v>
      </c>
      <c r="F159" s="173">
        <f t="shared" ca="1" si="382"/>
        <v>728765.3238528393</v>
      </c>
      <c r="G159" s="172">
        <f t="shared" ref="G159" ca="1" si="464">IF(AND(650000 &lt; $E$5, 650000 &lt;$F$5), 1, 0)</f>
        <v>1</v>
      </c>
      <c r="I159" s="168">
        <v>650000</v>
      </c>
      <c r="J159" s="169">
        <v>625000</v>
      </c>
      <c r="K159" t="s">
        <v>171</v>
      </c>
      <c r="L159">
        <f t="shared" ref="L159" ca="1" si="465">IF(AND(J158 &lt; $E$5, J158&lt;$F$5), 1, 0)</f>
        <v>1</v>
      </c>
      <c r="M159">
        <f t="shared" ref="M159" ca="1" si="466">IF(AND(K159 &lt; $E$5, K159 &lt;$F$5), 1, 0)</f>
        <v>0</v>
      </c>
      <c r="P159" s="176"/>
      <c r="Q159" s="176"/>
    </row>
    <row r="160" spans="4:17" x14ac:dyDescent="0.25">
      <c r="D160" s="172">
        <v>157</v>
      </c>
      <c r="E160" s="173">
        <f t="shared" ca="1" si="381"/>
        <v>606289.88745609473</v>
      </c>
      <c r="F160" s="173">
        <f t="shared" ca="1" si="382"/>
        <v>678038.51962741883</v>
      </c>
      <c r="G160" s="170">
        <f t="shared" ref="G160" ca="1" si="467">IF(AND(650000 &lt; $E$4, 650000 &lt;$F$4), 1, 0)</f>
        <v>0</v>
      </c>
      <c r="I160" s="168">
        <v>650000</v>
      </c>
      <c r="J160" s="169">
        <v>625000</v>
      </c>
      <c r="K160" t="s">
        <v>171</v>
      </c>
      <c r="L160">
        <f t="shared" ref="L160" ca="1" si="468">IF(MIN($E$4,$F$4,$J$4)=J160,1,0)</f>
        <v>1</v>
      </c>
      <c r="M160" s="178">
        <f t="shared" ref="M160" ca="1" si="469">IF(AND(K160 &lt; $E$4, K160 &lt;$F$4), 1, 0)</f>
        <v>0</v>
      </c>
      <c r="P160" s="176"/>
      <c r="Q160" s="176"/>
    </row>
    <row r="161" spans="4:17" x14ac:dyDescent="0.25">
      <c r="D161" s="172">
        <v>158</v>
      </c>
      <c r="E161" s="173">
        <f t="shared" ca="1" si="381"/>
        <v>722214.77220779459</v>
      </c>
      <c r="F161" s="173">
        <f t="shared" ca="1" si="382"/>
        <v>736428.65040768427</v>
      </c>
      <c r="G161" s="172">
        <f t="shared" ref="G161" ca="1" si="470">IF(AND(650000 &lt; $E$5, 650000 &lt;$F$5), 1, 0)</f>
        <v>1</v>
      </c>
      <c r="I161" s="168">
        <v>650000</v>
      </c>
      <c r="J161" s="169">
        <v>625000</v>
      </c>
      <c r="K161" t="s">
        <v>171</v>
      </c>
      <c r="L161">
        <f t="shared" ref="L161" ca="1" si="471">IF(AND(J160 &lt; $E$5, J160&lt;$F$5), 1, 0)</f>
        <v>1</v>
      </c>
      <c r="M161">
        <f t="shared" ref="M161" ca="1" si="472">IF(AND(K161 &lt; $E$5, K161 &lt;$F$5), 1, 0)</f>
        <v>0</v>
      </c>
      <c r="P161" s="176"/>
      <c r="Q161" s="176"/>
    </row>
    <row r="162" spans="4:17" x14ac:dyDescent="0.25">
      <c r="D162" s="172">
        <v>159</v>
      </c>
      <c r="E162" s="173">
        <f t="shared" ca="1" si="381"/>
        <v>631829.86122418777</v>
      </c>
      <c r="F162" s="173">
        <f t="shared" ca="1" si="382"/>
        <v>758035.12214149826</v>
      </c>
      <c r="G162" s="170">
        <f t="shared" ref="G162" ca="1" si="473">IF(AND(650000 &lt; $E$4, 650000 &lt;$F$4), 1, 0)</f>
        <v>0</v>
      </c>
      <c r="I162" s="168">
        <v>650000</v>
      </c>
      <c r="J162" s="169">
        <v>625000</v>
      </c>
      <c r="K162" t="s">
        <v>171</v>
      </c>
      <c r="L162">
        <f t="shared" ref="L162" ca="1" si="474">IF(MIN($E$4,$F$4,$J$4)=J162,1,0)</f>
        <v>1</v>
      </c>
      <c r="M162" s="178">
        <f t="shared" ref="M162" ca="1" si="475">IF(AND(K162 &lt; $E$4, K162 &lt;$F$4), 1, 0)</f>
        <v>0</v>
      </c>
      <c r="P162" s="176"/>
      <c r="Q162" s="176"/>
    </row>
    <row r="163" spans="4:17" x14ac:dyDescent="0.25">
      <c r="D163" s="172">
        <v>160</v>
      </c>
      <c r="E163" s="173">
        <f t="shared" ca="1" si="381"/>
        <v>668531.17828404123</v>
      </c>
      <c r="F163" s="173">
        <f t="shared" ca="1" si="382"/>
        <v>709034.00377827522</v>
      </c>
      <c r="G163" s="172">
        <f t="shared" ref="G163" ca="1" si="476">IF(AND(650000 &lt; $E$5, 650000 &lt;$F$5), 1, 0)</f>
        <v>1</v>
      </c>
      <c r="I163" s="168">
        <v>650000</v>
      </c>
      <c r="J163" s="169">
        <v>625000</v>
      </c>
      <c r="K163" t="s">
        <v>171</v>
      </c>
      <c r="L163">
        <f t="shared" ref="L163" ca="1" si="477">IF(AND(J162 &lt; $E$5, J162&lt;$F$5), 1, 0)</f>
        <v>1</v>
      </c>
      <c r="M163">
        <f t="shared" ref="M163" ca="1" si="478">IF(AND(K163 &lt; $E$5, K163 &lt;$F$5), 1, 0)</f>
        <v>0</v>
      </c>
      <c r="P163" s="176"/>
      <c r="Q163" s="176"/>
    </row>
    <row r="164" spans="4:17" x14ac:dyDescent="0.25">
      <c r="D164" s="172">
        <v>161</v>
      </c>
      <c r="E164" s="173">
        <f t="shared" ca="1" si="381"/>
        <v>704523.2934067949</v>
      </c>
      <c r="F164" s="173">
        <f t="shared" ca="1" si="382"/>
        <v>747515.86392997461</v>
      </c>
      <c r="G164" s="170">
        <f t="shared" ref="G164" ca="1" si="479">IF(AND(650000 &lt; $E$4, 650000 &lt;$F$4), 1, 0)</f>
        <v>0</v>
      </c>
      <c r="I164" s="168">
        <v>650000</v>
      </c>
      <c r="J164" s="169">
        <v>625000</v>
      </c>
      <c r="K164" t="s">
        <v>171</v>
      </c>
      <c r="L164">
        <f t="shared" ref="L164" ca="1" si="480">IF(MIN($E$4,$F$4,$J$4)=J164,1,0)</f>
        <v>1</v>
      </c>
      <c r="M164" s="178">
        <f t="shared" ref="M164" ca="1" si="481">IF(AND(K164 &lt; $E$4, K164 &lt;$F$4), 1, 0)</f>
        <v>0</v>
      </c>
      <c r="P164" s="176"/>
      <c r="Q164" s="176"/>
    </row>
    <row r="165" spans="4:17" x14ac:dyDescent="0.25">
      <c r="D165" s="172">
        <v>162</v>
      </c>
      <c r="E165" s="173">
        <f t="shared" ca="1" si="381"/>
        <v>632432.99328157841</v>
      </c>
      <c r="F165" s="173">
        <f t="shared" ca="1" si="382"/>
        <v>665847.56423775258</v>
      </c>
      <c r="G165" s="172">
        <f t="shared" ref="G165" ca="1" si="482">IF(AND(650000 &lt; $E$5, 650000 &lt;$F$5), 1, 0)</f>
        <v>1</v>
      </c>
      <c r="I165" s="168">
        <v>650000</v>
      </c>
      <c r="J165" s="169">
        <v>625000</v>
      </c>
      <c r="K165" t="s">
        <v>171</v>
      </c>
      <c r="L165">
        <f t="shared" ref="L165" ca="1" si="483">IF(AND(J164 &lt; $E$5, J164&lt;$F$5), 1, 0)</f>
        <v>1</v>
      </c>
      <c r="M165">
        <f t="shared" ref="M165" ca="1" si="484">IF(AND(K165 &lt; $E$5, K165 &lt;$F$5), 1, 0)</f>
        <v>0</v>
      </c>
      <c r="P165" s="176"/>
      <c r="Q165" s="176"/>
    </row>
    <row r="166" spans="4:17" x14ac:dyDescent="0.25">
      <c r="D166" s="172">
        <v>163</v>
      </c>
      <c r="E166" s="173">
        <f t="shared" ca="1" si="381"/>
        <v>787821.3134368594</v>
      </c>
      <c r="F166" s="173">
        <f t="shared" ca="1" si="382"/>
        <v>718398.20529174642</v>
      </c>
      <c r="G166" s="170">
        <f t="shared" ref="G166" ca="1" si="485">IF(AND(650000 &lt; $E$4, 650000 &lt;$F$4), 1, 0)</f>
        <v>0</v>
      </c>
      <c r="I166" s="168">
        <v>650000</v>
      </c>
      <c r="J166" s="169">
        <v>625000</v>
      </c>
      <c r="K166" t="s">
        <v>171</v>
      </c>
      <c r="L166">
        <f t="shared" ref="L166" ca="1" si="486">IF(MIN($E$4,$F$4,$J$4)=J166,1,0)</f>
        <v>1</v>
      </c>
      <c r="M166" s="178">
        <f t="shared" ref="M166" ca="1" si="487">IF(AND(K166 &lt; $E$4, K166 &lt;$F$4), 1, 0)</f>
        <v>0</v>
      </c>
      <c r="P166" s="176"/>
      <c r="Q166" s="176"/>
    </row>
    <row r="167" spans="4:17" x14ac:dyDescent="0.25">
      <c r="D167" s="172">
        <v>164</v>
      </c>
      <c r="E167" s="173">
        <f t="shared" ca="1" si="381"/>
        <v>695556.28460087732</v>
      </c>
      <c r="F167" s="173">
        <f t="shared" ca="1" si="382"/>
        <v>610947.82465752424</v>
      </c>
      <c r="G167" s="172">
        <f t="shared" ref="G167" ca="1" si="488">IF(AND(650000 &lt; $E$5, 650000 &lt;$F$5), 1, 0)</f>
        <v>1</v>
      </c>
      <c r="I167" s="168">
        <v>650000</v>
      </c>
      <c r="J167" s="169">
        <v>625000</v>
      </c>
      <c r="K167" t="s">
        <v>171</v>
      </c>
      <c r="L167">
        <f t="shared" ref="L167" ca="1" si="489">IF(AND(J166 &lt; $E$5, J166&lt;$F$5), 1, 0)</f>
        <v>1</v>
      </c>
      <c r="M167">
        <f t="shared" ref="M167" ca="1" si="490">IF(AND(K167 &lt; $E$5, K167 &lt;$F$5), 1, 0)</f>
        <v>0</v>
      </c>
      <c r="P167" s="176"/>
      <c r="Q167" s="176"/>
    </row>
    <row r="168" spans="4:17" x14ac:dyDescent="0.25">
      <c r="D168" s="172">
        <v>165</v>
      </c>
      <c r="E168" s="173">
        <f t="shared" ca="1" si="381"/>
        <v>746514.54889895592</v>
      </c>
      <c r="F168" s="173">
        <f t="shared" ca="1" si="382"/>
        <v>689892.33764734352</v>
      </c>
      <c r="G168" s="170">
        <f t="shared" ref="G168" ca="1" si="491">IF(AND(650000 &lt; $E$4, 650000 &lt;$F$4), 1, 0)</f>
        <v>0</v>
      </c>
      <c r="I168" s="168">
        <v>650000</v>
      </c>
      <c r="J168" s="169">
        <v>625000</v>
      </c>
      <c r="K168" t="s">
        <v>171</v>
      </c>
      <c r="L168">
        <f t="shared" ref="L168" ca="1" si="492">IF(MIN($E$4,$F$4,$J$4)=J168,1,0)</f>
        <v>1</v>
      </c>
      <c r="M168" s="178">
        <f t="shared" ref="M168" ca="1" si="493">IF(AND(K168 &lt; $E$4, K168 &lt;$F$4), 1, 0)</f>
        <v>0</v>
      </c>
      <c r="P168" s="176"/>
      <c r="Q168" s="176"/>
    </row>
    <row r="169" spans="4:17" x14ac:dyDescent="0.25">
      <c r="D169" s="172">
        <v>166</v>
      </c>
      <c r="E169" s="173">
        <f t="shared" ca="1" si="381"/>
        <v>654032.22017718549</v>
      </c>
      <c r="F169" s="173">
        <f t="shared" ca="1" si="382"/>
        <v>673181.03720000293</v>
      </c>
      <c r="G169" s="172">
        <f t="shared" ref="G169" ca="1" si="494">IF(AND(650000 &lt; $E$5, 650000 &lt;$F$5), 1, 0)</f>
        <v>1</v>
      </c>
      <c r="I169" s="168">
        <v>650000</v>
      </c>
      <c r="J169" s="169">
        <v>625000</v>
      </c>
      <c r="K169" t="s">
        <v>171</v>
      </c>
      <c r="L169">
        <f t="shared" ref="L169" ca="1" si="495">IF(AND(J168 &lt; $E$5, J168&lt;$F$5), 1, 0)</f>
        <v>1</v>
      </c>
      <c r="M169">
        <f t="shared" ref="M169" ca="1" si="496">IF(AND(K169 &lt; $E$5, K169 &lt;$F$5), 1, 0)</f>
        <v>0</v>
      </c>
      <c r="P169" s="176"/>
      <c r="Q169" s="176"/>
    </row>
    <row r="170" spans="4:17" x14ac:dyDescent="0.25">
      <c r="D170" s="172">
        <v>167</v>
      </c>
      <c r="E170" s="173">
        <f t="shared" ca="1" si="381"/>
        <v>663057.57723691931</v>
      </c>
      <c r="F170" s="173">
        <f t="shared" ca="1" si="382"/>
        <v>747994.12718715938</v>
      </c>
      <c r="G170" s="170">
        <f t="shared" ref="G170" ca="1" si="497">IF(AND(650000 &lt; $E$4, 650000 &lt;$F$4), 1, 0)</f>
        <v>0</v>
      </c>
      <c r="I170" s="168">
        <v>650000</v>
      </c>
      <c r="J170" s="169">
        <v>625000</v>
      </c>
      <c r="K170" t="s">
        <v>171</v>
      </c>
      <c r="L170">
        <f t="shared" ref="L170" ca="1" si="498">IF(MIN($E$4,$F$4,$J$4)=J170,1,0)</f>
        <v>1</v>
      </c>
      <c r="M170" s="178">
        <f t="shared" ref="M170" ca="1" si="499">IF(AND(K170 &lt; $E$4, K170 &lt;$F$4), 1, 0)</f>
        <v>0</v>
      </c>
      <c r="P170" s="176"/>
      <c r="Q170" s="176"/>
    </row>
    <row r="171" spans="4:17" x14ac:dyDescent="0.25">
      <c r="D171" s="172">
        <v>168</v>
      </c>
      <c r="E171" s="173">
        <f t="shared" ca="1" si="381"/>
        <v>762526.36692324025</v>
      </c>
      <c r="F171" s="173">
        <f t="shared" ca="1" si="382"/>
        <v>673441.40478853183</v>
      </c>
      <c r="G171" s="172">
        <f t="shared" ref="G171" ca="1" si="500">IF(AND(650000 &lt; $E$5, 650000 &lt;$F$5), 1, 0)</f>
        <v>1</v>
      </c>
      <c r="I171" s="168">
        <v>650000</v>
      </c>
      <c r="J171" s="169">
        <v>625000</v>
      </c>
      <c r="K171" t="s">
        <v>171</v>
      </c>
      <c r="L171">
        <f t="shared" ref="L171" ca="1" si="501">IF(AND(J170 &lt; $E$5, J170&lt;$F$5), 1, 0)</f>
        <v>1</v>
      </c>
      <c r="M171">
        <f t="shared" ref="M171" ca="1" si="502">IF(AND(K171 &lt; $E$5, K171 &lt;$F$5), 1, 0)</f>
        <v>0</v>
      </c>
      <c r="P171" s="176"/>
      <c r="Q171" s="176"/>
    </row>
    <row r="172" spans="4:17" x14ac:dyDescent="0.25">
      <c r="D172" s="172">
        <v>169</v>
      </c>
      <c r="E172" s="173">
        <f t="shared" ca="1" si="381"/>
        <v>712782.69856333174</v>
      </c>
      <c r="F172" s="173">
        <f t="shared" ca="1" si="382"/>
        <v>656737.84105405479</v>
      </c>
      <c r="G172" s="170">
        <f t="shared" ref="G172" ca="1" si="503">IF(AND(650000 &lt; $E$4, 650000 &lt;$F$4), 1, 0)</f>
        <v>0</v>
      </c>
      <c r="I172" s="168">
        <v>650000</v>
      </c>
      <c r="J172" s="169">
        <v>625000</v>
      </c>
      <c r="K172" t="s">
        <v>171</v>
      </c>
      <c r="L172">
        <f t="shared" ref="L172" ca="1" si="504">IF(MIN($E$4,$F$4,$J$4)=J172,1,0)</f>
        <v>1</v>
      </c>
      <c r="M172" s="178">
        <f t="shared" ref="M172" ca="1" si="505">IF(AND(K172 &lt; $E$4, K172 &lt;$F$4), 1, 0)</f>
        <v>0</v>
      </c>
      <c r="P172" s="176"/>
      <c r="Q172" s="176"/>
    </row>
    <row r="173" spans="4:17" x14ac:dyDescent="0.25">
      <c r="D173" s="172">
        <v>170</v>
      </c>
      <c r="E173" s="173">
        <f t="shared" ca="1" si="381"/>
        <v>766083.40911881125</v>
      </c>
      <c r="F173" s="173">
        <f t="shared" ca="1" si="382"/>
        <v>639453.07862368273</v>
      </c>
      <c r="G173" s="172">
        <f t="shared" ref="G173" ca="1" si="506">IF(AND(650000 &lt; $E$5, 650000 &lt;$F$5), 1, 0)</f>
        <v>1</v>
      </c>
      <c r="I173" s="168">
        <v>650000</v>
      </c>
      <c r="J173" s="169">
        <v>625000</v>
      </c>
      <c r="K173" t="s">
        <v>171</v>
      </c>
      <c r="L173">
        <f t="shared" ref="L173" ca="1" si="507">IF(AND(J172 &lt; $E$5, J172&lt;$F$5), 1, 0)</f>
        <v>1</v>
      </c>
      <c r="M173">
        <f t="shared" ref="M173" ca="1" si="508">IF(AND(K173 &lt; $E$5, K173 &lt;$F$5), 1, 0)</f>
        <v>0</v>
      </c>
      <c r="P173" s="176"/>
      <c r="Q173" s="176"/>
    </row>
    <row r="174" spans="4:17" x14ac:dyDescent="0.25">
      <c r="D174" s="172">
        <v>171</v>
      </c>
      <c r="E174" s="173">
        <f t="shared" ca="1" si="381"/>
        <v>735508.83874944411</v>
      </c>
      <c r="F174" s="173">
        <f t="shared" ca="1" si="382"/>
        <v>733980.27548719279</v>
      </c>
      <c r="G174" s="170">
        <f t="shared" ref="G174" ca="1" si="509">IF(AND(650000 &lt; $E$4, 650000 &lt;$F$4), 1, 0)</f>
        <v>0</v>
      </c>
      <c r="I174" s="168">
        <v>650000</v>
      </c>
      <c r="J174" s="169">
        <v>625000</v>
      </c>
      <c r="K174" t="s">
        <v>171</v>
      </c>
      <c r="L174">
        <f t="shared" ref="L174" ca="1" si="510">IF(MIN($E$4,$F$4,$J$4)=J174,1,0)</f>
        <v>1</v>
      </c>
      <c r="M174" s="178">
        <f t="shared" ref="M174" ca="1" si="511">IF(AND(K174 &lt; $E$4, K174 &lt;$F$4), 1, 0)</f>
        <v>0</v>
      </c>
      <c r="P174" s="176"/>
      <c r="Q174" s="176"/>
    </row>
    <row r="175" spans="4:17" x14ac:dyDescent="0.25">
      <c r="D175" s="172">
        <v>172</v>
      </c>
      <c r="E175" s="173">
        <f t="shared" ca="1" si="381"/>
        <v>651638.61467916402</v>
      </c>
      <c r="F175" s="173">
        <f t="shared" ca="1" si="382"/>
        <v>671259.00984169135</v>
      </c>
      <c r="G175" s="172">
        <f t="shared" ref="G175" ca="1" si="512">IF(AND(650000 &lt; $E$5, 650000 &lt;$F$5), 1, 0)</f>
        <v>1</v>
      </c>
      <c r="I175" s="168">
        <v>650000</v>
      </c>
      <c r="J175" s="169">
        <v>625000</v>
      </c>
      <c r="K175" t="s">
        <v>171</v>
      </c>
      <c r="L175">
        <f t="shared" ref="L175" ca="1" si="513">IF(AND(J174 &lt; $E$5, J174&lt;$F$5), 1, 0)</f>
        <v>1</v>
      </c>
      <c r="M175">
        <f t="shared" ref="M175" ca="1" si="514">IF(AND(K175 &lt; $E$5, K175 &lt;$F$5), 1, 0)</f>
        <v>0</v>
      </c>
      <c r="P175" s="176"/>
      <c r="Q175" s="176"/>
    </row>
    <row r="176" spans="4:17" x14ac:dyDescent="0.25">
      <c r="D176" s="172">
        <v>173</v>
      </c>
      <c r="E176" s="173">
        <f t="shared" ca="1" si="381"/>
        <v>644293.90879880101</v>
      </c>
      <c r="F176" s="173">
        <f t="shared" ca="1" si="382"/>
        <v>653317.26512939343</v>
      </c>
      <c r="G176" s="170">
        <f t="shared" ref="G176" ca="1" si="515">IF(AND(650000 &lt; $E$4, 650000 &lt;$F$4), 1, 0)</f>
        <v>0</v>
      </c>
      <c r="I176" s="168">
        <v>650000</v>
      </c>
      <c r="J176" s="169">
        <v>625000</v>
      </c>
      <c r="K176" t="s">
        <v>171</v>
      </c>
      <c r="L176">
        <f t="shared" ref="L176" ca="1" si="516">IF(MIN($E$4,$F$4,$J$4)=J176,1,0)</f>
        <v>1</v>
      </c>
      <c r="M176" s="178">
        <f t="shared" ref="M176" ca="1" si="517">IF(AND(K176 &lt; $E$4, K176 &lt;$F$4), 1, 0)</f>
        <v>0</v>
      </c>
      <c r="P176" s="176"/>
      <c r="Q176" s="176"/>
    </row>
    <row r="177" spans="4:17" x14ac:dyDescent="0.25">
      <c r="D177" s="172">
        <v>174</v>
      </c>
      <c r="E177" s="173">
        <f t="shared" ca="1" si="381"/>
        <v>778119.89984738466</v>
      </c>
      <c r="F177" s="173">
        <f t="shared" ca="1" si="382"/>
        <v>746426.81210181606</v>
      </c>
      <c r="G177" s="172">
        <f t="shared" ref="G177" ca="1" si="518">IF(AND(650000 &lt; $E$5, 650000 &lt;$F$5), 1, 0)</f>
        <v>1</v>
      </c>
      <c r="I177" s="168">
        <v>650000</v>
      </c>
      <c r="J177" s="169">
        <v>625000</v>
      </c>
      <c r="K177" t="s">
        <v>171</v>
      </c>
      <c r="L177">
        <f t="shared" ref="L177" ca="1" si="519">IF(AND(J176 &lt; $E$5, J176&lt;$F$5), 1, 0)</f>
        <v>1</v>
      </c>
      <c r="M177">
        <f t="shared" ref="M177" ca="1" si="520">IF(AND(K177 &lt; $E$5, K177 &lt;$F$5), 1, 0)</f>
        <v>0</v>
      </c>
      <c r="P177" s="176"/>
      <c r="Q177" s="176"/>
    </row>
    <row r="178" spans="4:17" x14ac:dyDescent="0.25">
      <c r="D178" s="172">
        <v>175</v>
      </c>
      <c r="E178" s="173">
        <f t="shared" ca="1" si="381"/>
        <v>771846.41775647411</v>
      </c>
      <c r="F178" s="173">
        <f t="shared" ca="1" si="382"/>
        <v>672115.9159091562</v>
      </c>
      <c r="G178" s="170">
        <f t="shared" ref="G178" ca="1" si="521">IF(AND(650000 &lt; $E$4, 650000 &lt;$F$4), 1, 0)</f>
        <v>0</v>
      </c>
      <c r="I178" s="168">
        <v>650000</v>
      </c>
      <c r="J178" s="169">
        <v>625000</v>
      </c>
      <c r="K178" t="s">
        <v>171</v>
      </c>
      <c r="L178">
        <f t="shared" ref="L178" ca="1" si="522">IF(MIN($E$4,$F$4,$J$4)=J178,1,0)</f>
        <v>1</v>
      </c>
      <c r="M178" s="178">
        <f t="shared" ref="M178" ca="1" si="523">IF(AND(K178 &lt; $E$4, K178 &lt;$F$4), 1, 0)</f>
        <v>0</v>
      </c>
      <c r="P178" s="176"/>
      <c r="Q178" s="176"/>
    </row>
    <row r="179" spans="4:17" x14ac:dyDescent="0.25">
      <c r="D179" s="172">
        <v>176</v>
      </c>
      <c r="E179" s="173">
        <f t="shared" ca="1" si="381"/>
        <v>774084.04218290793</v>
      </c>
      <c r="F179" s="173">
        <f t="shared" ca="1" si="382"/>
        <v>678531.46973312518</v>
      </c>
      <c r="G179" s="172">
        <f t="shared" ref="G179" ca="1" si="524">IF(AND(650000 &lt; $E$5, 650000 &lt;$F$5), 1, 0)</f>
        <v>1</v>
      </c>
      <c r="I179" s="168">
        <v>650000</v>
      </c>
      <c r="J179" s="169">
        <v>625000</v>
      </c>
      <c r="K179" t="s">
        <v>171</v>
      </c>
      <c r="L179">
        <f t="shared" ref="L179" ca="1" si="525">IF(AND(J178 &lt; $E$5, J178&lt;$F$5), 1, 0)</f>
        <v>1</v>
      </c>
      <c r="M179">
        <f t="shared" ref="M179" ca="1" si="526">IF(AND(K179 &lt; $E$5, K179 &lt;$F$5), 1, 0)</f>
        <v>0</v>
      </c>
      <c r="P179" s="176"/>
      <c r="Q179" s="176"/>
    </row>
    <row r="180" spans="4:17" x14ac:dyDescent="0.25">
      <c r="D180" s="172">
        <v>177</v>
      </c>
      <c r="E180" s="173">
        <f t="shared" ca="1" si="381"/>
        <v>757904.42785147857</v>
      </c>
      <c r="F180" s="173">
        <f t="shared" ca="1" si="382"/>
        <v>696520.43570965668</v>
      </c>
      <c r="G180" s="170">
        <f t="shared" ref="G180" ca="1" si="527">IF(AND(650000 &lt; $E$4, 650000 &lt;$F$4), 1, 0)</f>
        <v>0</v>
      </c>
      <c r="I180" s="168">
        <v>650000</v>
      </c>
      <c r="J180" s="169">
        <v>625000</v>
      </c>
      <c r="K180" t="s">
        <v>171</v>
      </c>
      <c r="L180">
        <f t="shared" ref="L180" ca="1" si="528">IF(MIN($E$4,$F$4,$J$4)=J180,1,0)</f>
        <v>1</v>
      </c>
      <c r="M180" s="178">
        <f t="shared" ref="M180" ca="1" si="529">IF(AND(K180 &lt; $E$4, K180 &lt;$F$4), 1, 0)</f>
        <v>0</v>
      </c>
      <c r="P180" s="176"/>
      <c r="Q180" s="176"/>
    </row>
    <row r="181" spans="4:17" x14ac:dyDescent="0.25">
      <c r="D181" s="172">
        <v>178</v>
      </c>
      <c r="E181" s="173">
        <f t="shared" ca="1" si="381"/>
        <v>624794.06487230165</v>
      </c>
      <c r="F181" s="173">
        <f t="shared" ca="1" si="382"/>
        <v>695089.0543460442</v>
      </c>
      <c r="G181" s="172">
        <f t="shared" ref="G181" ca="1" si="530">IF(AND(650000 &lt; $E$5, 650000 &lt;$F$5), 1, 0)</f>
        <v>1</v>
      </c>
      <c r="I181" s="168">
        <v>650000</v>
      </c>
      <c r="J181" s="169">
        <v>625000</v>
      </c>
      <c r="K181" t="s">
        <v>171</v>
      </c>
      <c r="L181">
        <f t="shared" ref="L181" ca="1" si="531">IF(AND(J180 &lt; $E$5, J180&lt;$F$5), 1, 0)</f>
        <v>1</v>
      </c>
      <c r="M181">
        <f t="shared" ref="M181" ca="1" si="532">IF(AND(K181 &lt; $E$5, K181 &lt;$F$5), 1, 0)</f>
        <v>0</v>
      </c>
      <c r="P181" s="176"/>
      <c r="Q181" s="176"/>
    </row>
    <row r="182" spans="4:17" x14ac:dyDescent="0.25">
      <c r="D182" s="172">
        <v>179</v>
      </c>
      <c r="E182" s="173">
        <f t="shared" ca="1" si="381"/>
        <v>759588.54899688764</v>
      </c>
      <c r="F182" s="173">
        <f t="shared" ca="1" si="382"/>
        <v>674458.57609708642</v>
      </c>
      <c r="G182" s="170">
        <f t="shared" ref="G182" ca="1" si="533">IF(AND(650000 &lt; $E$4, 650000 &lt;$F$4), 1, 0)</f>
        <v>0</v>
      </c>
      <c r="I182" s="168">
        <v>650000</v>
      </c>
      <c r="J182" s="169">
        <v>625000</v>
      </c>
      <c r="K182" t="s">
        <v>171</v>
      </c>
      <c r="L182">
        <f t="shared" ref="L182" ca="1" si="534">IF(MIN($E$4,$F$4,$J$4)=J182,1,0)</f>
        <v>1</v>
      </c>
      <c r="M182" s="178">
        <f t="shared" ref="M182" ca="1" si="535">IF(AND(K182 &lt; $E$4, K182 &lt;$F$4), 1, 0)</f>
        <v>0</v>
      </c>
      <c r="P182" s="176"/>
      <c r="Q182" s="176"/>
    </row>
    <row r="183" spans="4:17" x14ac:dyDescent="0.25">
      <c r="D183" s="172">
        <v>180</v>
      </c>
      <c r="E183" s="173">
        <f t="shared" ca="1" si="381"/>
        <v>775645.49586198479</v>
      </c>
      <c r="F183" s="173">
        <f t="shared" ca="1" si="382"/>
        <v>719548.62987528101</v>
      </c>
      <c r="G183" s="172">
        <f t="shared" ref="G183" ca="1" si="536">IF(AND(650000 &lt; $E$5, 650000 &lt;$F$5), 1, 0)</f>
        <v>1</v>
      </c>
      <c r="I183" s="168">
        <v>650000</v>
      </c>
      <c r="J183" s="169">
        <v>625000</v>
      </c>
      <c r="K183" t="s">
        <v>171</v>
      </c>
      <c r="L183">
        <f t="shared" ref="L183" ca="1" si="537">IF(AND(J182 &lt; $E$5, J182&lt;$F$5), 1, 0)</f>
        <v>1</v>
      </c>
      <c r="M183">
        <f t="shared" ref="M183" ca="1" si="538">IF(AND(K183 &lt; $E$5, K183 &lt;$F$5), 1, 0)</f>
        <v>0</v>
      </c>
      <c r="P183" s="176"/>
      <c r="Q183" s="176"/>
    </row>
    <row r="184" spans="4:17" x14ac:dyDescent="0.25">
      <c r="D184" s="172">
        <v>181</v>
      </c>
      <c r="E184" s="173">
        <f t="shared" ca="1" si="381"/>
        <v>608524.31650890107</v>
      </c>
      <c r="F184" s="173">
        <f t="shared" ca="1" si="382"/>
        <v>671297.95375206193</v>
      </c>
      <c r="G184" s="170">
        <f t="shared" ref="G184" ca="1" si="539">IF(AND(650000 &lt; $E$4, 650000 &lt;$F$4), 1, 0)</f>
        <v>0</v>
      </c>
      <c r="I184" s="168">
        <v>650000</v>
      </c>
      <c r="J184" s="169">
        <v>625000</v>
      </c>
      <c r="K184" t="s">
        <v>171</v>
      </c>
      <c r="L184">
        <f t="shared" ref="L184" ca="1" si="540">IF(MIN($E$4,$F$4,$J$4)=J184,1,0)</f>
        <v>1</v>
      </c>
      <c r="M184" s="178">
        <f t="shared" ref="M184" ca="1" si="541">IF(AND(K184 &lt; $E$4, K184 &lt;$F$4), 1, 0)</f>
        <v>0</v>
      </c>
      <c r="P184" s="176"/>
      <c r="Q184" s="176"/>
    </row>
    <row r="185" spans="4:17" x14ac:dyDescent="0.25">
      <c r="D185" s="172">
        <v>182</v>
      </c>
      <c r="E185" s="173">
        <f t="shared" ca="1" si="381"/>
        <v>679604.78347337653</v>
      </c>
      <c r="F185" s="173">
        <f t="shared" ca="1" si="382"/>
        <v>742836.80005344702</v>
      </c>
      <c r="G185" s="172">
        <f t="shared" ref="G185" ca="1" si="542">IF(AND(650000 &lt; $E$5, 650000 &lt;$F$5), 1, 0)</f>
        <v>1</v>
      </c>
      <c r="I185" s="168">
        <v>650000</v>
      </c>
      <c r="J185" s="169">
        <v>625000</v>
      </c>
      <c r="K185" t="s">
        <v>171</v>
      </c>
      <c r="L185">
        <f t="shared" ref="L185" ca="1" si="543">IF(AND(J184 &lt; $E$5, J184&lt;$F$5), 1, 0)</f>
        <v>1</v>
      </c>
      <c r="M185">
        <f t="shared" ref="M185" ca="1" si="544">IF(AND(K185 &lt; $E$5, K185 &lt;$F$5), 1, 0)</f>
        <v>0</v>
      </c>
      <c r="P185" s="176"/>
      <c r="Q185" s="176"/>
    </row>
    <row r="186" spans="4:17" x14ac:dyDescent="0.25">
      <c r="D186" s="172">
        <v>183</v>
      </c>
      <c r="E186" s="173">
        <f t="shared" ca="1" si="381"/>
        <v>744445.29692658212</v>
      </c>
      <c r="F186" s="173">
        <f t="shared" ca="1" si="382"/>
        <v>637607.97406239144</v>
      </c>
      <c r="G186" s="170">
        <f t="shared" ref="G186" ca="1" si="545">IF(AND(650000 &lt; $E$4, 650000 &lt;$F$4), 1, 0)</f>
        <v>0</v>
      </c>
      <c r="I186" s="168">
        <v>650000</v>
      </c>
      <c r="J186" s="169">
        <v>625000</v>
      </c>
      <c r="K186" t="s">
        <v>171</v>
      </c>
      <c r="L186">
        <f t="shared" ref="L186" ca="1" si="546">IF(MIN($E$4,$F$4,$J$4)=J186,1,0)</f>
        <v>1</v>
      </c>
      <c r="M186" s="178">
        <f t="shared" ref="M186" ca="1" si="547">IF(AND(K186 &lt; $E$4, K186 &lt;$F$4), 1, 0)</f>
        <v>0</v>
      </c>
      <c r="P186" s="176"/>
      <c r="Q186" s="176"/>
    </row>
    <row r="187" spans="4:17" x14ac:dyDescent="0.25">
      <c r="D187" s="172">
        <v>184</v>
      </c>
      <c r="E187" s="173">
        <f t="shared" ca="1" si="381"/>
        <v>604130.12828477926</v>
      </c>
      <c r="F187" s="173">
        <f t="shared" ca="1" si="382"/>
        <v>670092.25401207199</v>
      </c>
      <c r="G187" s="172">
        <f t="shared" ref="G187" ca="1" si="548">IF(AND(650000 &lt; $E$5, 650000 &lt;$F$5), 1, 0)</f>
        <v>1</v>
      </c>
      <c r="I187" s="168">
        <v>650000</v>
      </c>
      <c r="J187" s="169">
        <v>625000</v>
      </c>
      <c r="K187" t="s">
        <v>171</v>
      </c>
      <c r="L187">
        <f t="shared" ref="L187" ca="1" si="549">IF(AND(J186 &lt; $E$5, J186&lt;$F$5), 1, 0)</f>
        <v>1</v>
      </c>
      <c r="M187">
        <f t="shared" ref="M187" ca="1" si="550">IF(AND(K187 &lt; $E$5, K187 &lt;$F$5), 1, 0)</f>
        <v>0</v>
      </c>
      <c r="P187" s="176"/>
      <c r="Q187" s="176"/>
    </row>
    <row r="188" spans="4:17" x14ac:dyDescent="0.25">
      <c r="D188" s="172">
        <v>185</v>
      </c>
      <c r="E188" s="173">
        <f t="shared" ca="1" si="381"/>
        <v>781412.63079023082</v>
      </c>
      <c r="F188" s="173">
        <f t="shared" ca="1" si="382"/>
        <v>767534.87502915994</v>
      </c>
      <c r="G188" s="170">
        <f t="shared" ref="G188" ca="1" si="551">IF(AND(650000 &lt; $E$4, 650000 &lt;$F$4), 1, 0)</f>
        <v>0</v>
      </c>
      <c r="I188" s="168">
        <v>650000</v>
      </c>
      <c r="J188" s="169">
        <v>625000</v>
      </c>
      <c r="K188" t="s">
        <v>171</v>
      </c>
      <c r="L188">
        <f t="shared" ref="L188" ca="1" si="552">IF(MIN($E$4,$F$4,$J$4)=J188,1,0)</f>
        <v>1</v>
      </c>
      <c r="M188" s="178">
        <f t="shared" ref="M188" ca="1" si="553">IF(AND(K188 &lt; $E$4, K188 &lt;$F$4), 1, 0)</f>
        <v>0</v>
      </c>
      <c r="P188" s="176"/>
      <c r="Q188" s="176"/>
    </row>
    <row r="189" spans="4:17" x14ac:dyDescent="0.25">
      <c r="D189" s="172">
        <v>186</v>
      </c>
      <c r="E189" s="173">
        <f t="shared" ca="1" si="381"/>
        <v>639758.57149334415</v>
      </c>
      <c r="F189" s="173">
        <f t="shared" ca="1" si="382"/>
        <v>699320.26466887014</v>
      </c>
      <c r="G189" s="172">
        <f t="shared" ref="G189" ca="1" si="554">IF(AND(650000 &lt; $E$5, 650000 &lt;$F$5), 1, 0)</f>
        <v>1</v>
      </c>
      <c r="I189" s="168">
        <v>650000</v>
      </c>
      <c r="J189" s="169">
        <v>625000</v>
      </c>
      <c r="K189" t="s">
        <v>171</v>
      </c>
      <c r="L189">
        <f t="shared" ref="L189" ca="1" si="555">IF(AND(J188 &lt; $E$5, J188&lt;$F$5), 1, 0)</f>
        <v>1</v>
      </c>
      <c r="M189">
        <f t="shared" ref="M189" ca="1" si="556">IF(AND(K189 &lt; $E$5, K189 &lt;$F$5), 1, 0)</f>
        <v>0</v>
      </c>
      <c r="P189" s="176"/>
      <c r="Q189" s="176"/>
    </row>
    <row r="190" spans="4:17" x14ac:dyDescent="0.25">
      <c r="D190" s="172">
        <v>187</v>
      </c>
      <c r="E190" s="173">
        <f t="shared" ca="1" si="381"/>
        <v>634726.52343849675</v>
      </c>
      <c r="F190" s="173">
        <f t="shared" ca="1" si="382"/>
        <v>730605.90525502793</v>
      </c>
      <c r="G190" s="170">
        <f t="shared" ref="G190" ca="1" si="557">IF(AND(650000 &lt; $E$4, 650000 &lt;$F$4), 1, 0)</f>
        <v>0</v>
      </c>
      <c r="I190" s="168">
        <v>650000</v>
      </c>
      <c r="J190" s="169">
        <v>625000</v>
      </c>
      <c r="K190" t="s">
        <v>171</v>
      </c>
      <c r="L190">
        <f t="shared" ref="L190" ca="1" si="558">IF(MIN($E$4,$F$4,$J$4)=J190,1,0)</f>
        <v>1</v>
      </c>
      <c r="M190" s="178">
        <f t="shared" ref="M190" ca="1" si="559">IF(AND(K190 &lt; $E$4, K190 &lt;$F$4), 1, 0)</f>
        <v>0</v>
      </c>
      <c r="P190" s="176"/>
      <c r="Q190" s="176"/>
    </row>
    <row r="191" spans="4:17" x14ac:dyDescent="0.25">
      <c r="D191" s="172">
        <v>188</v>
      </c>
      <c r="E191" s="173">
        <f t="shared" ca="1" si="381"/>
        <v>684460.44730297895</v>
      </c>
      <c r="F191" s="173">
        <f t="shared" ca="1" si="382"/>
        <v>668775.30708855845</v>
      </c>
      <c r="G191" s="172">
        <f t="shared" ref="G191" ca="1" si="560">IF(AND(650000 &lt; $E$5, 650000 &lt;$F$5), 1, 0)</f>
        <v>1</v>
      </c>
      <c r="I191" s="168">
        <v>650000</v>
      </c>
      <c r="J191" s="169">
        <v>625000</v>
      </c>
      <c r="K191" t="s">
        <v>171</v>
      </c>
      <c r="L191">
        <f t="shared" ref="L191" ca="1" si="561">IF(AND(J190 &lt; $E$5, J190&lt;$F$5), 1, 0)</f>
        <v>1</v>
      </c>
      <c r="M191">
        <f t="shared" ref="M191" ca="1" si="562">IF(AND(K191 &lt; $E$5, K191 &lt;$F$5), 1, 0)</f>
        <v>0</v>
      </c>
      <c r="P191" s="176"/>
      <c r="Q191" s="176"/>
    </row>
    <row r="192" spans="4:17" x14ac:dyDescent="0.25">
      <c r="D192" s="172">
        <v>189</v>
      </c>
      <c r="E192" s="173">
        <f t="shared" ca="1" si="381"/>
        <v>608288.40470015432</v>
      </c>
      <c r="F192" s="173">
        <f t="shared" ca="1" si="382"/>
        <v>632742.69849293004</v>
      </c>
      <c r="G192" s="170">
        <f t="shared" ref="G192" ca="1" si="563">IF(AND(650000 &lt; $E$4, 650000 &lt;$F$4), 1, 0)</f>
        <v>0</v>
      </c>
      <c r="I192" s="168">
        <v>650000</v>
      </c>
      <c r="J192" s="169">
        <v>625000</v>
      </c>
      <c r="K192" t="s">
        <v>171</v>
      </c>
      <c r="L192">
        <f t="shared" ref="L192" ca="1" si="564">IF(MIN($E$4,$F$4,$J$4)=J192,1,0)</f>
        <v>1</v>
      </c>
      <c r="M192" s="178">
        <f t="shared" ref="M192" ca="1" si="565">IF(AND(K192 &lt; $E$4, K192 &lt;$F$4), 1, 0)</f>
        <v>0</v>
      </c>
      <c r="P192" s="176"/>
      <c r="Q192" s="176"/>
    </row>
    <row r="193" spans="4:17" x14ac:dyDescent="0.25">
      <c r="D193" s="172">
        <v>190</v>
      </c>
      <c r="E193" s="173">
        <f t="shared" ca="1" si="381"/>
        <v>656786.54262494517</v>
      </c>
      <c r="F193" s="173">
        <f t="shared" ca="1" si="382"/>
        <v>699520.99223032442</v>
      </c>
      <c r="G193" s="172">
        <f t="shared" ref="G193" ca="1" si="566">IF(AND(650000 &lt; $E$5, 650000 &lt;$F$5), 1, 0)</f>
        <v>1</v>
      </c>
      <c r="I193" s="168">
        <v>650000</v>
      </c>
      <c r="J193" s="169">
        <v>625000</v>
      </c>
      <c r="K193" t="s">
        <v>171</v>
      </c>
      <c r="L193">
        <f t="shared" ref="L193" ca="1" si="567">IF(AND(J192 &lt; $E$5, J192&lt;$F$5), 1, 0)</f>
        <v>1</v>
      </c>
      <c r="M193">
        <f t="shared" ref="M193" ca="1" si="568">IF(AND(K193 &lt; $E$5, K193 &lt;$F$5), 1, 0)</f>
        <v>0</v>
      </c>
      <c r="P193" s="176"/>
      <c r="Q193" s="176"/>
    </row>
    <row r="194" spans="4:17" x14ac:dyDescent="0.25">
      <c r="D194" s="172">
        <v>191</v>
      </c>
      <c r="E194" s="173">
        <f t="shared" ca="1" si="381"/>
        <v>740276.34337072354</v>
      </c>
      <c r="F194" s="173">
        <f t="shared" ca="1" si="382"/>
        <v>696003.7402712045</v>
      </c>
      <c r="G194" s="170">
        <f t="shared" ref="G194" ca="1" si="569">IF(AND(650000 &lt; $E$4, 650000 &lt;$F$4), 1, 0)</f>
        <v>0</v>
      </c>
      <c r="I194" s="168">
        <v>650000</v>
      </c>
      <c r="J194" s="169">
        <v>625000</v>
      </c>
      <c r="K194" t="s">
        <v>171</v>
      </c>
      <c r="L194">
        <f t="shared" ref="L194" ca="1" si="570">IF(MIN($E$4,$F$4,$J$4)=J194,1,0)</f>
        <v>1</v>
      </c>
      <c r="M194" s="178">
        <f t="shared" ref="M194" ca="1" si="571">IF(AND(K194 &lt; $E$4, K194 &lt;$F$4), 1, 0)</f>
        <v>0</v>
      </c>
      <c r="P194" s="176"/>
      <c r="Q194" s="176"/>
    </row>
    <row r="195" spans="4:17" x14ac:dyDescent="0.25">
      <c r="D195" s="172">
        <v>192</v>
      </c>
      <c r="E195" s="173">
        <f t="shared" ca="1" si="381"/>
        <v>671487.40759802342</v>
      </c>
      <c r="F195" s="173">
        <f t="shared" ca="1" si="382"/>
        <v>660278.14457798563</v>
      </c>
      <c r="G195" s="172">
        <f t="shared" ref="G195" ca="1" si="572">IF(AND(650000 &lt; $E$5, 650000 &lt;$F$5), 1, 0)</f>
        <v>1</v>
      </c>
      <c r="I195" s="168">
        <v>650000</v>
      </c>
      <c r="J195" s="169">
        <v>625000</v>
      </c>
      <c r="K195" t="s">
        <v>171</v>
      </c>
      <c r="L195">
        <f t="shared" ref="L195" ca="1" si="573">IF(AND(J194 &lt; $E$5, J194&lt;$F$5), 1, 0)</f>
        <v>1</v>
      </c>
      <c r="M195">
        <f t="shared" ref="M195" ca="1" si="574">IF(AND(K195 &lt; $E$5, K195 &lt;$F$5), 1, 0)</f>
        <v>0</v>
      </c>
      <c r="P195" s="176"/>
      <c r="Q195" s="176"/>
    </row>
    <row r="196" spans="4:17" x14ac:dyDescent="0.25">
      <c r="D196" s="172">
        <v>193</v>
      </c>
      <c r="E196" s="173">
        <f t="shared" ref="E196:E259" ca="1" si="575">$B$3 + ($B$4-$B$3) * RAND()</f>
        <v>702116.36771411926</v>
      </c>
      <c r="F196" s="173">
        <f t="shared" ref="F196:F259" ca="1" si="576">NORMINV(RAND(), $B$8, $B$9)</f>
        <v>676737.66231874167</v>
      </c>
      <c r="G196" s="170">
        <f t="shared" ref="G196" ca="1" si="577">IF(AND(650000 &lt; $E$4, 650000 &lt;$F$4), 1, 0)</f>
        <v>0</v>
      </c>
      <c r="I196" s="168">
        <v>650000</v>
      </c>
      <c r="J196" s="169">
        <v>625000</v>
      </c>
      <c r="K196" t="s">
        <v>171</v>
      </c>
      <c r="L196">
        <f t="shared" ref="L196" ca="1" si="578">IF(MIN($E$4,$F$4,$J$4)=J196,1,0)</f>
        <v>1</v>
      </c>
      <c r="M196" s="178">
        <f t="shared" ref="M196" ca="1" si="579">IF(AND(K196 &lt; $E$4, K196 &lt;$F$4), 1, 0)</f>
        <v>0</v>
      </c>
      <c r="P196" s="176"/>
      <c r="Q196" s="176"/>
    </row>
    <row r="197" spans="4:17" x14ac:dyDescent="0.25">
      <c r="D197" s="172">
        <v>194</v>
      </c>
      <c r="E197" s="173">
        <f t="shared" ca="1" si="575"/>
        <v>622287.60628405749</v>
      </c>
      <c r="F197" s="173">
        <f t="shared" ca="1" si="576"/>
        <v>729714.54546651687</v>
      </c>
      <c r="G197" s="172">
        <f t="shared" ref="G197" ca="1" si="580">IF(AND(650000 &lt; $E$5, 650000 &lt;$F$5), 1, 0)</f>
        <v>1</v>
      </c>
      <c r="I197" s="168">
        <v>650000</v>
      </c>
      <c r="J197" s="169">
        <v>625000</v>
      </c>
      <c r="K197" t="s">
        <v>171</v>
      </c>
      <c r="L197">
        <f t="shared" ref="L197" ca="1" si="581">IF(AND(J196 &lt; $E$5, J196&lt;$F$5), 1, 0)</f>
        <v>1</v>
      </c>
      <c r="M197">
        <f t="shared" ref="M197" ca="1" si="582">IF(AND(K197 &lt; $E$5, K197 &lt;$F$5), 1, 0)</f>
        <v>0</v>
      </c>
      <c r="P197" s="176"/>
      <c r="Q197" s="176"/>
    </row>
    <row r="198" spans="4:17" x14ac:dyDescent="0.25">
      <c r="D198" s="172">
        <v>195</v>
      </c>
      <c r="E198" s="173">
        <f t="shared" ca="1" si="575"/>
        <v>705442.33105994586</v>
      </c>
      <c r="F198" s="173">
        <f t="shared" ca="1" si="576"/>
        <v>636333.32253750437</v>
      </c>
      <c r="G198" s="170">
        <f t="shared" ref="G198" ca="1" si="583">IF(AND(650000 &lt; $E$4, 650000 &lt;$F$4), 1, 0)</f>
        <v>0</v>
      </c>
      <c r="I198" s="168">
        <v>650000</v>
      </c>
      <c r="J198" s="169">
        <v>625000</v>
      </c>
      <c r="K198" t="s">
        <v>171</v>
      </c>
      <c r="L198">
        <f t="shared" ref="L198" ca="1" si="584">IF(MIN($E$4,$F$4,$J$4)=J198,1,0)</f>
        <v>1</v>
      </c>
      <c r="M198" s="178">
        <f t="shared" ref="M198" ca="1" si="585">IF(AND(K198 &lt; $E$4, K198 &lt;$F$4), 1, 0)</f>
        <v>0</v>
      </c>
      <c r="P198" s="176"/>
      <c r="Q198" s="176"/>
    </row>
    <row r="199" spans="4:17" x14ac:dyDescent="0.25">
      <c r="D199" s="172">
        <v>196</v>
      </c>
      <c r="E199" s="173">
        <f t="shared" ca="1" si="575"/>
        <v>654116.24551486888</v>
      </c>
      <c r="F199" s="173">
        <f t="shared" ca="1" si="576"/>
        <v>726750.59103611798</v>
      </c>
      <c r="G199" s="172">
        <f t="shared" ref="G199" ca="1" si="586">IF(AND(650000 &lt; $E$5, 650000 &lt;$F$5), 1, 0)</f>
        <v>1</v>
      </c>
      <c r="I199" s="168">
        <v>650000</v>
      </c>
      <c r="J199" s="169">
        <v>625000</v>
      </c>
      <c r="K199" t="s">
        <v>171</v>
      </c>
      <c r="L199">
        <f t="shared" ref="L199" ca="1" si="587">IF(AND(J198 &lt; $E$5, J198&lt;$F$5), 1, 0)</f>
        <v>1</v>
      </c>
      <c r="M199">
        <f t="shared" ref="M199" ca="1" si="588">IF(AND(K199 &lt; $E$5, K199 &lt;$F$5), 1, 0)</f>
        <v>0</v>
      </c>
      <c r="P199" s="176"/>
      <c r="Q199" s="176"/>
    </row>
    <row r="200" spans="4:17" x14ac:dyDescent="0.25">
      <c r="D200" s="172">
        <v>197</v>
      </c>
      <c r="E200" s="173">
        <f t="shared" ca="1" si="575"/>
        <v>685234.6253754627</v>
      </c>
      <c r="F200" s="173">
        <f t="shared" ca="1" si="576"/>
        <v>673031.76583950385</v>
      </c>
      <c r="G200" s="170">
        <f t="shared" ref="G200" ca="1" si="589">IF(AND(650000 &lt; $E$4, 650000 &lt;$F$4), 1, 0)</f>
        <v>0</v>
      </c>
      <c r="I200" s="168">
        <v>650000</v>
      </c>
      <c r="J200" s="169">
        <v>625000</v>
      </c>
      <c r="K200" t="s">
        <v>171</v>
      </c>
      <c r="L200">
        <f t="shared" ref="L200" ca="1" si="590">IF(MIN($E$4,$F$4,$J$4)=J200,1,0)</f>
        <v>1</v>
      </c>
      <c r="M200" s="178">
        <f t="shared" ref="M200" ca="1" si="591">IF(AND(K200 &lt; $E$4, K200 &lt;$F$4), 1, 0)</f>
        <v>0</v>
      </c>
      <c r="P200" s="176"/>
      <c r="Q200" s="176"/>
    </row>
    <row r="201" spans="4:17" x14ac:dyDescent="0.25">
      <c r="D201" s="172">
        <v>198</v>
      </c>
      <c r="E201" s="173">
        <f t="shared" ca="1" si="575"/>
        <v>670944.96458347363</v>
      </c>
      <c r="F201" s="173">
        <f t="shared" ca="1" si="576"/>
        <v>707008.38659857365</v>
      </c>
      <c r="G201" s="172">
        <f t="shared" ref="G201" ca="1" si="592">IF(AND(650000 &lt; $E$5, 650000 &lt;$F$5), 1, 0)</f>
        <v>1</v>
      </c>
      <c r="I201" s="168">
        <v>650000</v>
      </c>
      <c r="J201" s="169">
        <v>625000</v>
      </c>
      <c r="K201" t="s">
        <v>171</v>
      </c>
      <c r="L201">
        <f t="shared" ref="L201" ca="1" si="593">IF(AND(J200 &lt; $E$5, J200&lt;$F$5), 1, 0)</f>
        <v>1</v>
      </c>
      <c r="M201">
        <f t="shared" ref="M201" ca="1" si="594">IF(AND(K201 &lt; $E$5, K201 &lt;$F$5), 1, 0)</f>
        <v>0</v>
      </c>
      <c r="P201" s="176"/>
      <c r="Q201" s="176"/>
    </row>
    <row r="202" spans="4:17" x14ac:dyDescent="0.25">
      <c r="D202" s="172">
        <v>199</v>
      </c>
      <c r="E202" s="173">
        <f t="shared" ca="1" si="575"/>
        <v>609750.02170105255</v>
      </c>
      <c r="F202" s="173">
        <f t="shared" ca="1" si="576"/>
        <v>725196.27996284293</v>
      </c>
      <c r="G202" s="170">
        <f t="shared" ref="G202" ca="1" si="595">IF(AND(650000 &lt; $E$4, 650000 &lt;$F$4), 1, 0)</f>
        <v>0</v>
      </c>
      <c r="I202" s="168">
        <v>650000</v>
      </c>
      <c r="J202" s="169">
        <v>625000</v>
      </c>
      <c r="K202" t="s">
        <v>171</v>
      </c>
      <c r="L202">
        <f t="shared" ref="L202" ca="1" si="596">IF(MIN($E$4,$F$4,$J$4)=J202,1,0)</f>
        <v>1</v>
      </c>
      <c r="M202" s="178">
        <f t="shared" ref="M202" ca="1" si="597">IF(AND(K202 &lt; $E$4, K202 &lt;$F$4), 1, 0)</f>
        <v>0</v>
      </c>
      <c r="P202" s="176"/>
      <c r="Q202" s="176"/>
    </row>
    <row r="203" spans="4:17" x14ac:dyDescent="0.25">
      <c r="D203" s="172">
        <v>200</v>
      </c>
      <c r="E203" s="173">
        <f t="shared" ca="1" si="575"/>
        <v>797326.87412821886</v>
      </c>
      <c r="F203" s="173">
        <f t="shared" ca="1" si="576"/>
        <v>765205.42635895452</v>
      </c>
      <c r="G203" s="172">
        <f t="shared" ref="G203" ca="1" si="598">IF(AND(650000 &lt; $E$5, 650000 &lt;$F$5), 1, 0)</f>
        <v>1</v>
      </c>
      <c r="I203" s="168">
        <v>650000</v>
      </c>
      <c r="J203" s="169">
        <v>625000</v>
      </c>
      <c r="K203" t="s">
        <v>171</v>
      </c>
      <c r="L203">
        <f t="shared" ref="L203" ca="1" si="599">IF(AND(J202 &lt; $E$5, J202&lt;$F$5), 1, 0)</f>
        <v>1</v>
      </c>
      <c r="M203">
        <f t="shared" ref="M203" ca="1" si="600">IF(AND(K203 &lt; $E$5, K203 &lt;$F$5), 1, 0)</f>
        <v>0</v>
      </c>
      <c r="P203" s="176"/>
      <c r="Q203" s="176"/>
    </row>
    <row r="204" spans="4:17" x14ac:dyDescent="0.25">
      <c r="D204" s="172">
        <v>201</v>
      </c>
      <c r="E204" s="173">
        <f t="shared" ca="1" si="575"/>
        <v>732856.43181071337</v>
      </c>
      <c r="F204" s="173">
        <f t="shared" ca="1" si="576"/>
        <v>650018.81060416286</v>
      </c>
      <c r="G204" s="170">
        <f t="shared" ref="G204" ca="1" si="601">IF(AND(650000 &lt; $E$4, 650000 &lt;$F$4), 1, 0)</f>
        <v>0</v>
      </c>
      <c r="I204" s="168">
        <v>650000</v>
      </c>
      <c r="J204" s="169">
        <v>625000</v>
      </c>
      <c r="K204" t="s">
        <v>171</v>
      </c>
      <c r="L204">
        <f t="shared" ref="L204" ca="1" si="602">IF(MIN($E$4,$F$4,$J$4)=J204,1,0)</f>
        <v>1</v>
      </c>
      <c r="M204" s="178">
        <f t="shared" ref="M204" ca="1" si="603">IF(AND(K204 &lt; $E$4, K204 &lt;$F$4), 1, 0)</f>
        <v>0</v>
      </c>
      <c r="P204" s="176"/>
      <c r="Q204" s="176"/>
    </row>
    <row r="205" spans="4:17" x14ac:dyDescent="0.25">
      <c r="D205" s="172">
        <v>202</v>
      </c>
      <c r="E205" s="173">
        <f t="shared" ca="1" si="575"/>
        <v>607153.33461771975</v>
      </c>
      <c r="F205" s="173">
        <f t="shared" ca="1" si="576"/>
        <v>666926.01863179856</v>
      </c>
      <c r="G205" s="172">
        <f t="shared" ref="G205" ca="1" si="604">IF(AND(650000 &lt; $E$5, 650000 &lt;$F$5), 1, 0)</f>
        <v>1</v>
      </c>
      <c r="I205" s="168">
        <v>650000</v>
      </c>
      <c r="J205" s="169">
        <v>625000</v>
      </c>
      <c r="K205" t="s">
        <v>171</v>
      </c>
      <c r="L205">
        <f t="shared" ref="L205" ca="1" si="605">IF(AND(J204 &lt; $E$5, J204&lt;$F$5), 1, 0)</f>
        <v>1</v>
      </c>
      <c r="M205">
        <f t="shared" ref="M205" ca="1" si="606">IF(AND(K205 &lt; $E$5, K205 &lt;$F$5), 1, 0)</f>
        <v>0</v>
      </c>
      <c r="P205" s="176"/>
      <c r="Q205" s="176"/>
    </row>
    <row r="206" spans="4:17" x14ac:dyDescent="0.25">
      <c r="D206" s="172">
        <v>203</v>
      </c>
      <c r="E206" s="173">
        <f t="shared" ca="1" si="575"/>
        <v>695768.88208753546</v>
      </c>
      <c r="F206" s="173">
        <f t="shared" ca="1" si="576"/>
        <v>639234.9576729954</v>
      </c>
      <c r="G206" s="170">
        <f t="shared" ref="G206" ca="1" si="607">IF(AND(650000 &lt; $E$4, 650000 &lt;$F$4), 1, 0)</f>
        <v>0</v>
      </c>
      <c r="I206" s="168">
        <v>650000</v>
      </c>
      <c r="J206" s="169">
        <v>625000</v>
      </c>
      <c r="K206" t="s">
        <v>171</v>
      </c>
      <c r="L206">
        <f t="shared" ref="L206" ca="1" si="608">IF(MIN($E$4,$F$4,$J$4)=J206,1,0)</f>
        <v>1</v>
      </c>
      <c r="M206" s="178">
        <f t="shared" ref="M206" ca="1" si="609">IF(AND(K206 &lt; $E$4, K206 &lt;$F$4), 1, 0)</f>
        <v>0</v>
      </c>
      <c r="P206" s="176"/>
      <c r="Q206" s="176"/>
    </row>
    <row r="207" spans="4:17" x14ac:dyDescent="0.25">
      <c r="D207" s="172">
        <v>204</v>
      </c>
      <c r="E207" s="173">
        <f t="shared" ca="1" si="575"/>
        <v>699204.6008326771</v>
      </c>
      <c r="F207" s="173">
        <f t="shared" ca="1" si="576"/>
        <v>642427.62629960361</v>
      </c>
      <c r="G207" s="172">
        <f t="shared" ref="G207" ca="1" si="610">IF(AND(650000 &lt; $E$5, 650000 &lt;$F$5), 1, 0)</f>
        <v>1</v>
      </c>
      <c r="I207" s="168">
        <v>650000</v>
      </c>
      <c r="J207" s="169">
        <v>625000</v>
      </c>
      <c r="K207" t="s">
        <v>171</v>
      </c>
      <c r="L207">
        <f t="shared" ref="L207" ca="1" si="611">IF(AND(J206 &lt; $E$5, J206&lt;$F$5), 1, 0)</f>
        <v>1</v>
      </c>
      <c r="M207">
        <f t="shared" ref="M207" ca="1" si="612">IF(AND(K207 &lt; $E$5, K207 &lt;$F$5), 1, 0)</f>
        <v>0</v>
      </c>
      <c r="P207" s="176"/>
      <c r="Q207" s="176"/>
    </row>
    <row r="208" spans="4:17" x14ac:dyDescent="0.25">
      <c r="D208" s="172">
        <v>205</v>
      </c>
      <c r="E208" s="173">
        <f t="shared" ca="1" si="575"/>
        <v>608920.02347336628</v>
      </c>
      <c r="F208" s="173">
        <f t="shared" ca="1" si="576"/>
        <v>645267.09580179676</v>
      </c>
      <c r="G208" s="170">
        <f t="shared" ref="G208" ca="1" si="613">IF(AND(650000 &lt; $E$4, 650000 &lt;$F$4), 1, 0)</f>
        <v>0</v>
      </c>
      <c r="I208" s="168">
        <v>650000</v>
      </c>
      <c r="J208" s="169">
        <v>625000</v>
      </c>
      <c r="K208" t="s">
        <v>171</v>
      </c>
      <c r="L208">
        <f t="shared" ref="L208" ca="1" si="614">IF(MIN($E$4,$F$4,$J$4)=J208,1,0)</f>
        <v>1</v>
      </c>
      <c r="M208" s="178">
        <f t="shared" ref="M208" ca="1" si="615">IF(AND(K208 &lt; $E$4, K208 &lt;$F$4), 1, 0)</f>
        <v>0</v>
      </c>
      <c r="P208" s="176"/>
      <c r="Q208" s="176"/>
    </row>
    <row r="209" spans="4:17" x14ac:dyDescent="0.25">
      <c r="D209" s="172">
        <v>206</v>
      </c>
      <c r="E209" s="173">
        <f t="shared" ca="1" si="575"/>
        <v>796682.34154667833</v>
      </c>
      <c r="F209" s="173">
        <f t="shared" ca="1" si="576"/>
        <v>696339.74218669534</v>
      </c>
      <c r="G209" s="172">
        <f t="shared" ref="G209" ca="1" si="616">IF(AND(650000 &lt; $E$5, 650000 &lt;$F$5), 1, 0)</f>
        <v>1</v>
      </c>
      <c r="I209" s="168">
        <v>650000</v>
      </c>
      <c r="J209" s="169">
        <v>625000</v>
      </c>
      <c r="K209" t="s">
        <v>171</v>
      </c>
      <c r="L209">
        <f t="shared" ref="L209" ca="1" si="617">IF(AND(J208 &lt; $E$5, J208&lt;$F$5), 1, 0)</f>
        <v>1</v>
      </c>
      <c r="M209">
        <f t="shared" ref="M209" ca="1" si="618">IF(AND(K209 &lt; $E$5, K209 &lt;$F$5), 1, 0)</f>
        <v>0</v>
      </c>
      <c r="P209" s="176"/>
      <c r="Q209" s="176"/>
    </row>
    <row r="210" spans="4:17" x14ac:dyDescent="0.25">
      <c r="D210" s="172">
        <v>207</v>
      </c>
      <c r="E210" s="173">
        <f t="shared" ca="1" si="575"/>
        <v>629997.66690740688</v>
      </c>
      <c r="F210" s="173">
        <f t="shared" ca="1" si="576"/>
        <v>669601.96915527573</v>
      </c>
      <c r="G210" s="170">
        <f t="shared" ref="G210" ca="1" si="619">IF(AND(650000 &lt; $E$4, 650000 &lt;$F$4), 1, 0)</f>
        <v>0</v>
      </c>
      <c r="I210" s="168">
        <v>650000</v>
      </c>
      <c r="J210" s="169">
        <v>625000</v>
      </c>
      <c r="K210" t="s">
        <v>171</v>
      </c>
      <c r="L210">
        <f t="shared" ref="L210" ca="1" si="620">IF(MIN($E$4,$F$4,$J$4)=J210,1,0)</f>
        <v>1</v>
      </c>
      <c r="M210" s="178">
        <f t="shared" ref="M210" ca="1" si="621">IF(AND(K210 &lt; $E$4, K210 &lt;$F$4), 1, 0)</f>
        <v>0</v>
      </c>
      <c r="P210" s="176"/>
      <c r="Q210" s="176"/>
    </row>
    <row r="211" spans="4:17" x14ac:dyDescent="0.25">
      <c r="D211" s="172">
        <v>208</v>
      </c>
      <c r="E211" s="173">
        <f t="shared" ca="1" si="575"/>
        <v>707794.14124168851</v>
      </c>
      <c r="F211" s="173">
        <f t="shared" ca="1" si="576"/>
        <v>693972.27624119411</v>
      </c>
      <c r="G211" s="172">
        <f t="shared" ref="G211" ca="1" si="622">IF(AND(650000 &lt; $E$5, 650000 &lt;$F$5), 1, 0)</f>
        <v>1</v>
      </c>
      <c r="I211" s="168">
        <v>650000</v>
      </c>
      <c r="J211" s="169">
        <v>625000</v>
      </c>
      <c r="K211" t="s">
        <v>171</v>
      </c>
      <c r="L211">
        <f t="shared" ref="L211" ca="1" si="623">IF(AND(J210 &lt; $E$5, J210&lt;$F$5), 1, 0)</f>
        <v>1</v>
      </c>
      <c r="M211">
        <f t="shared" ref="M211" ca="1" si="624">IF(AND(K211 &lt; $E$5, K211 &lt;$F$5), 1, 0)</f>
        <v>0</v>
      </c>
      <c r="P211" s="176"/>
      <c r="Q211" s="176"/>
    </row>
    <row r="212" spans="4:17" x14ac:dyDescent="0.25">
      <c r="D212" s="172">
        <v>209</v>
      </c>
      <c r="E212" s="173">
        <f t="shared" ca="1" si="575"/>
        <v>601726.16788230604</v>
      </c>
      <c r="F212" s="173">
        <f t="shared" ca="1" si="576"/>
        <v>752061.87299983075</v>
      </c>
      <c r="G212" s="170">
        <f t="shared" ref="G212" ca="1" si="625">IF(AND(650000 &lt; $E$4, 650000 &lt;$F$4), 1, 0)</f>
        <v>0</v>
      </c>
      <c r="I212" s="168">
        <v>650000</v>
      </c>
      <c r="J212" s="169">
        <v>625000</v>
      </c>
      <c r="K212" t="s">
        <v>171</v>
      </c>
      <c r="L212">
        <f t="shared" ref="L212" ca="1" si="626">IF(MIN($E$4,$F$4,$J$4)=J212,1,0)</f>
        <v>1</v>
      </c>
      <c r="M212" s="178">
        <f t="shared" ref="M212" ca="1" si="627">IF(AND(K212 &lt; $E$4, K212 &lt;$F$4), 1, 0)</f>
        <v>0</v>
      </c>
      <c r="P212" s="176"/>
      <c r="Q212" s="176"/>
    </row>
    <row r="213" spans="4:17" x14ac:dyDescent="0.25">
      <c r="D213" s="172">
        <v>210</v>
      </c>
      <c r="E213" s="173">
        <f t="shared" ca="1" si="575"/>
        <v>695473.68658228591</v>
      </c>
      <c r="F213" s="173">
        <f t="shared" ca="1" si="576"/>
        <v>711565.31855627429</v>
      </c>
      <c r="G213" s="172">
        <f t="shared" ref="G213" ca="1" si="628">IF(AND(650000 &lt; $E$5, 650000 &lt;$F$5), 1, 0)</f>
        <v>1</v>
      </c>
      <c r="I213" s="168">
        <v>650000</v>
      </c>
      <c r="J213" s="169">
        <v>625000</v>
      </c>
      <c r="K213" t="s">
        <v>171</v>
      </c>
      <c r="L213">
        <f t="shared" ref="L213" ca="1" si="629">IF(AND(J212 &lt; $E$5, J212&lt;$F$5), 1, 0)</f>
        <v>1</v>
      </c>
      <c r="M213">
        <f t="shared" ref="M213" ca="1" si="630">IF(AND(K213 &lt; $E$5, K213 &lt;$F$5), 1, 0)</f>
        <v>0</v>
      </c>
      <c r="P213" s="176"/>
      <c r="Q213" s="176"/>
    </row>
    <row r="214" spans="4:17" x14ac:dyDescent="0.25">
      <c r="D214" s="172">
        <v>211</v>
      </c>
      <c r="E214" s="173">
        <f t="shared" ca="1" si="575"/>
        <v>663068.90346124256</v>
      </c>
      <c r="F214" s="173">
        <f t="shared" ca="1" si="576"/>
        <v>784969.27408604661</v>
      </c>
      <c r="G214" s="170">
        <f t="shared" ref="G214" ca="1" si="631">IF(AND(650000 &lt; $E$4, 650000 &lt;$F$4), 1, 0)</f>
        <v>0</v>
      </c>
      <c r="I214" s="168">
        <v>650000</v>
      </c>
      <c r="J214" s="169">
        <v>625000</v>
      </c>
      <c r="K214" t="s">
        <v>171</v>
      </c>
      <c r="L214">
        <f t="shared" ref="L214" ca="1" si="632">IF(MIN($E$4,$F$4,$J$4)=J214,1,0)</f>
        <v>1</v>
      </c>
      <c r="M214" s="178">
        <f t="shared" ref="M214" ca="1" si="633">IF(AND(K214 &lt; $E$4, K214 &lt;$F$4), 1, 0)</f>
        <v>0</v>
      </c>
      <c r="P214" s="176"/>
      <c r="Q214" s="176"/>
    </row>
    <row r="215" spans="4:17" x14ac:dyDescent="0.25">
      <c r="D215" s="172">
        <v>212</v>
      </c>
      <c r="E215" s="173">
        <f t="shared" ca="1" si="575"/>
        <v>665883.44999169477</v>
      </c>
      <c r="F215" s="173">
        <f t="shared" ca="1" si="576"/>
        <v>677811.99883971014</v>
      </c>
      <c r="G215" s="172">
        <f t="shared" ref="G215" ca="1" si="634">IF(AND(650000 &lt; $E$5, 650000 &lt;$F$5), 1, 0)</f>
        <v>1</v>
      </c>
      <c r="I215" s="168">
        <v>650000</v>
      </c>
      <c r="J215" s="169">
        <v>625000</v>
      </c>
      <c r="K215" t="s">
        <v>171</v>
      </c>
      <c r="L215">
        <f t="shared" ref="L215" ca="1" si="635">IF(AND(J214 &lt; $E$5, J214&lt;$F$5), 1, 0)</f>
        <v>1</v>
      </c>
      <c r="M215">
        <f t="shared" ref="M215" ca="1" si="636">IF(AND(K215 &lt; $E$5, K215 &lt;$F$5), 1, 0)</f>
        <v>0</v>
      </c>
      <c r="P215" s="176"/>
      <c r="Q215" s="176"/>
    </row>
    <row r="216" spans="4:17" x14ac:dyDescent="0.25">
      <c r="D216" s="172">
        <v>213</v>
      </c>
      <c r="E216" s="173">
        <f t="shared" ca="1" si="575"/>
        <v>714789.83696718502</v>
      </c>
      <c r="F216" s="173">
        <f t="shared" ca="1" si="576"/>
        <v>703572.50004944101</v>
      </c>
      <c r="G216" s="170">
        <f t="shared" ref="G216" ca="1" si="637">IF(AND(650000 &lt; $E$4, 650000 &lt;$F$4), 1, 0)</f>
        <v>0</v>
      </c>
      <c r="I216" s="168">
        <v>650000</v>
      </c>
      <c r="J216" s="169">
        <v>625000</v>
      </c>
      <c r="K216" t="s">
        <v>171</v>
      </c>
      <c r="L216">
        <f t="shared" ref="L216" ca="1" si="638">IF(MIN($E$4,$F$4,$J$4)=J216,1,0)</f>
        <v>1</v>
      </c>
      <c r="M216" s="178">
        <f t="shared" ref="M216" ca="1" si="639">IF(AND(K216 &lt; $E$4, K216 &lt;$F$4), 1, 0)</f>
        <v>0</v>
      </c>
      <c r="P216" s="176"/>
      <c r="Q216" s="176"/>
    </row>
    <row r="217" spans="4:17" x14ac:dyDescent="0.25">
      <c r="D217" s="172">
        <v>214</v>
      </c>
      <c r="E217" s="173">
        <f t="shared" ca="1" si="575"/>
        <v>611843.91132790735</v>
      </c>
      <c r="F217" s="173">
        <f t="shared" ca="1" si="576"/>
        <v>731997.24101598188</v>
      </c>
      <c r="G217" s="172">
        <f t="shared" ref="G217" ca="1" si="640">IF(AND(650000 &lt; $E$5, 650000 &lt;$F$5), 1, 0)</f>
        <v>1</v>
      </c>
      <c r="I217" s="168">
        <v>650000</v>
      </c>
      <c r="J217" s="169">
        <v>625000</v>
      </c>
      <c r="K217" t="s">
        <v>171</v>
      </c>
      <c r="L217">
        <f t="shared" ref="L217" ca="1" si="641">IF(AND(J216 &lt; $E$5, J216&lt;$F$5), 1, 0)</f>
        <v>1</v>
      </c>
      <c r="M217">
        <f t="shared" ref="M217" ca="1" si="642">IF(AND(K217 &lt; $E$5, K217 &lt;$F$5), 1, 0)</f>
        <v>0</v>
      </c>
      <c r="P217" s="176"/>
      <c r="Q217" s="176"/>
    </row>
    <row r="218" spans="4:17" x14ac:dyDescent="0.25">
      <c r="D218" s="172">
        <v>215</v>
      </c>
      <c r="E218" s="173">
        <f t="shared" ca="1" si="575"/>
        <v>623855.74319147191</v>
      </c>
      <c r="F218" s="173">
        <f t="shared" ca="1" si="576"/>
        <v>666935.6653348594</v>
      </c>
      <c r="G218" s="170">
        <f t="shared" ref="G218" ca="1" si="643">IF(AND(650000 &lt; $E$4, 650000 &lt;$F$4), 1, 0)</f>
        <v>0</v>
      </c>
      <c r="I218" s="168">
        <v>650000</v>
      </c>
      <c r="J218" s="169">
        <v>625000</v>
      </c>
      <c r="K218" t="s">
        <v>171</v>
      </c>
      <c r="L218">
        <f t="shared" ref="L218" ca="1" si="644">IF(MIN($E$4,$F$4,$J$4)=J218,1,0)</f>
        <v>1</v>
      </c>
      <c r="M218" s="178">
        <f t="shared" ref="M218" ca="1" si="645">IF(AND(K218 &lt; $E$4, K218 &lt;$F$4), 1, 0)</f>
        <v>0</v>
      </c>
      <c r="P218" s="176"/>
      <c r="Q218" s="176"/>
    </row>
    <row r="219" spans="4:17" x14ac:dyDescent="0.25">
      <c r="D219" s="172">
        <v>216</v>
      </c>
      <c r="E219" s="173">
        <f t="shared" ca="1" si="575"/>
        <v>643006.36553526809</v>
      </c>
      <c r="F219" s="173">
        <f t="shared" ca="1" si="576"/>
        <v>597668.43151977286</v>
      </c>
      <c r="G219" s="172">
        <f t="shared" ref="G219" ca="1" si="646">IF(AND(650000 &lt; $E$5, 650000 &lt;$F$5), 1, 0)</f>
        <v>1</v>
      </c>
      <c r="I219" s="168">
        <v>650000</v>
      </c>
      <c r="J219" s="169">
        <v>625000</v>
      </c>
      <c r="K219" t="s">
        <v>171</v>
      </c>
      <c r="L219">
        <f t="shared" ref="L219" ca="1" si="647">IF(AND(J218 &lt; $E$5, J218&lt;$F$5), 1, 0)</f>
        <v>1</v>
      </c>
      <c r="M219">
        <f t="shared" ref="M219" ca="1" si="648">IF(AND(K219 &lt; $E$5, K219 &lt;$F$5), 1, 0)</f>
        <v>0</v>
      </c>
      <c r="P219" s="176"/>
      <c r="Q219" s="176"/>
    </row>
    <row r="220" spans="4:17" x14ac:dyDescent="0.25">
      <c r="D220" s="172">
        <v>217</v>
      </c>
      <c r="E220" s="173">
        <f t="shared" ca="1" si="575"/>
        <v>733470.50027357787</v>
      </c>
      <c r="F220" s="173">
        <f t="shared" ca="1" si="576"/>
        <v>660736.32196748885</v>
      </c>
      <c r="G220" s="170">
        <f t="shared" ref="G220" ca="1" si="649">IF(AND(650000 &lt; $E$4, 650000 &lt;$F$4), 1, 0)</f>
        <v>0</v>
      </c>
      <c r="I220" s="168">
        <v>650000</v>
      </c>
      <c r="J220" s="169">
        <v>625000</v>
      </c>
      <c r="K220" t="s">
        <v>171</v>
      </c>
      <c r="L220">
        <f t="shared" ref="L220" ca="1" si="650">IF(MIN($E$4,$F$4,$J$4)=J220,1,0)</f>
        <v>1</v>
      </c>
      <c r="M220" s="178">
        <f t="shared" ref="M220" ca="1" si="651">IF(AND(K220 &lt; $E$4, K220 &lt;$F$4), 1, 0)</f>
        <v>0</v>
      </c>
      <c r="P220" s="176"/>
      <c r="Q220" s="176"/>
    </row>
    <row r="221" spans="4:17" x14ac:dyDescent="0.25">
      <c r="D221" s="172">
        <v>218</v>
      </c>
      <c r="E221" s="173">
        <f t="shared" ca="1" si="575"/>
        <v>772602.77473809174</v>
      </c>
      <c r="F221" s="173">
        <f t="shared" ca="1" si="576"/>
        <v>698433.17037670594</v>
      </c>
      <c r="G221" s="172">
        <f t="shared" ref="G221" ca="1" si="652">IF(AND(650000 &lt; $E$5, 650000 &lt;$F$5), 1, 0)</f>
        <v>1</v>
      </c>
      <c r="I221" s="168">
        <v>650000</v>
      </c>
      <c r="J221" s="169">
        <v>625000</v>
      </c>
      <c r="K221" t="s">
        <v>171</v>
      </c>
      <c r="L221">
        <f t="shared" ref="L221" ca="1" si="653">IF(AND(J220 &lt; $E$5, J220&lt;$F$5), 1, 0)</f>
        <v>1</v>
      </c>
      <c r="M221">
        <f t="shared" ref="M221" ca="1" si="654">IF(AND(K221 &lt; $E$5, K221 &lt;$F$5), 1, 0)</f>
        <v>0</v>
      </c>
      <c r="P221" s="176"/>
      <c r="Q221" s="176"/>
    </row>
    <row r="222" spans="4:17" x14ac:dyDescent="0.25">
      <c r="D222" s="172">
        <v>219</v>
      </c>
      <c r="E222" s="173">
        <f t="shared" ca="1" si="575"/>
        <v>716730.43656941038</v>
      </c>
      <c r="F222" s="173">
        <f t="shared" ca="1" si="576"/>
        <v>815813.83144105563</v>
      </c>
      <c r="G222" s="170">
        <f t="shared" ref="G222" ca="1" si="655">IF(AND(650000 &lt; $E$4, 650000 &lt;$F$4), 1, 0)</f>
        <v>0</v>
      </c>
      <c r="I222" s="168">
        <v>650000</v>
      </c>
      <c r="J222" s="169">
        <v>625000</v>
      </c>
      <c r="K222" t="s">
        <v>171</v>
      </c>
      <c r="L222">
        <f t="shared" ref="L222" ca="1" si="656">IF(MIN($E$4,$F$4,$J$4)=J222,1,0)</f>
        <v>1</v>
      </c>
      <c r="M222" s="178">
        <f t="shared" ref="M222" ca="1" si="657">IF(AND(K222 &lt; $E$4, K222 &lt;$F$4), 1, 0)</f>
        <v>0</v>
      </c>
      <c r="P222" s="176"/>
      <c r="Q222" s="176"/>
    </row>
    <row r="223" spans="4:17" x14ac:dyDescent="0.25">
      <c r="D223" s="172">
        <v>220</v>
      </c>
      <c r="E223" s="173">
        <f t="shared" ca="1" si="575"/>
        <v>795101.94824611209</v>
      </c>
      <c r="F223" s="173">
        <f t="shared" ca="1" si="576"/>
        <v>717745.34782176046</v>
      </c>
      <c r="G223" s="172">
        <f t="shared" ref="G223" ca="1" si="658">IF(AND(650000 &lt; $E$5, 650000 &lt;$F$5), 1, 0)</f>
        <v>1</v>
      </c>
      <c r="I223" s="168">
        <v>650000</v>
      </c>
      <c r="J223" s="169">
        <v>625000</v>
      </c>
      <c r="K223" t="s">
        <v>171</v>
      </c>
      <c r="L223">
        <f t="shared" ref="L223" ca="1" si="659">IF(AND(J222 &lt; $E$5, J222&lt;$F$5), 1, 0)</f>
        <v>1</v>
      </c>
      <c r="M223">
        <f t="shared" ref="M223" ca="1" si="660">IF(AND(K223 &lt; $E$5, K223 &lt;$F$5), 1, 0)</f>
        <v>0</v>
      </c>
      <c r="P223" s="176"/>
      <c r="Q223" s="176"/>
    </row>
    <row r="224" spans="4:17" x14ac:dyDescent="0.25">
      <c r="D224" s="172">
        <v>221</v>
      </c>
      <c r="E224" s="173">
        <f t="shared" ca="1" si="575"/>
        <v>618478.91748170776</v>
      </c>
      <c r="F224" s="173">
        <f t="shared" ca="1" si="576"/>
        <v>722934.47543218534</v>
      </c>
      <c r="G224" s="170">
        <f t="shared" ref="G224" ca="1" si="661">IF(AND(650000 &lt; $E$4, 650000 &lt;$F$4), 1, 0)</f>
        <v>0</v>
      </c>
      <c r="I224" s="168">
        <v>650000</v>
      </c>
      <c r="J224" s="169">
        <v>625000</v>
      </c>
      <c r="K224" t="s">
        <v>171</v>
      </c>
      <c r="L224">
        <f t="shared" ref="L224" ca="1" si="662">IF(MIN($E$4,$F$4,$J$4)=J224,1,0)</f>
        <v>1</v>
      </c>
      <c r="M224" s="178">
        <f t="shared" ref="M224" ca="1" si="663">IF(AND(K224 &lt; $E$4, K224 &lt;$F$4), 1, 0)</f>
        <v>0</v>
      </c>
      <c r="P224" s="176"/>
      <c r="Q224" s="176"/>
    </row>
    <row r="225" spans="4:17" x14ac:dyDescent="0.25">
      <c r="D225" s="172">
        <v>222</v>
      </c>
      <c r="E225" s="173">
        <f t="shared" ca="1" si="575"/>
        <v>694188.35855874256</v>
      </c>
      <c r="F225" s="173">
        <f t="shared" ca="1" si="576"/>
        <v>700582.33519058709</v>
      </c>
      <c r="G225" s="172">
        <f t="shared" ref="G225" ca="1" si="664">IF(AND(650000 &lt; $E$5, 650000 &lt;$F$5), 1, 0)</f>
        <v>1</v>
      </c>
      <c r="I225" s="168">
        <v>650000</v>
      </c>
      <c r="J225" s="169">
        <v>625000</v>
      </c>
      <c r="K225" t="s">
        <v>171</v>
      </c>
      <c r="L225">
        <f t="shared" ref="L225" ca="1" si="665">IF(AND(J224 &lt; $E$5, J224&lt;$F$5), 1, 0)</f>
        <v>1</v>
      </c>
      <c r="M225">
        <f t="shared" ref="M225" ca="1" si="666">IF(AND(K225 &lt; $E$5, K225 &lt;$F$5), 1, 0)</f>
        <v>0</v>
      </c>
      <c r="P225" s="176"/>
      <c r="Q225" s="176"/>
    </row>
    <row r="226" spans="4:17" x14ac:dyDescent="0.25">
      <c r="D226" s="172">
        <v>223</v>
      </c>
      <c r="E226" s="173">
        <f t="shared" ca="1" si="575"/>
        <v>717877.98619027401</v>
      </c>
      <c r="F226" s="173">
        <f t="shared" ca="1" si="576"/>
        <v>759231.92941221816</v>
      </c>
      <c r="G226" s="170">
        <f t="shared" ref="G226" ca="1" si="667">IF(AND(650000 &lt; $E$4, 650000 &lt;$F$4), 1, 0)</f>
        <v>0</v>
      </c>
      <c r="I226" s="168">
        <v>650000</v>
      </c>
      <c r="J226" s="169">
        <v>625000</v>
      </c>
      <c r="K226" t="s">
        <v>171</v>
      </c>
      <c r="L226">
        <f t="shared" ref="L226" ca="1" si="668">IF(MIN($E$4,$F$4,$J$4)=J226,1,0)</f>
        <v>1</v>
      </c>
      <c r="M226" s="178">
        <f t="shared" ref="M226" ca="1" si="669">IF(AND(K226 &lt; $E$4, K226 &lt;$F$4), 1, 0)</f>
        <v>0</v>
      </c>
      <c r="P226" s="176"/>
      <c r="Q226" s="176"/>
    </row>
    <row r="227" spans="4:17" x14ac:dyDescent="0.25">
      <c r="D227" s="172">
        <v>224</v>
      </c>
      <c r="E227" s="173">
        <f t="shared" ca="1" si="575"/>
        <v>628449.49118982127</v>
      </c>
      <c r="F227" s="173">
        <f t="shared" ca="1" si="576"/>
        <v>596355.98200570024</v>
      </c>
      <c r="G227" s="172">
        <f t="shared" ref="G227" ca="1" si="670">IF(AND(650000 &lt; $E$5, 650000 &lt;$F$5), 1, 0)</f>
        <v>1</v>
      </c>
      <c r="I227" s="168">
        <v>650000</v>
      </c>
      <c r="J227" s="169">
        <v>625000</v>
      </c>
      <c r="K227" t="s">
        <v>171</v>
      </c>
      <c r="L227">
        <f t="shared" ref="L227" ca="1" si="671">IF(AND(J226 &lt; $E$5, J226&lt;$F$5), 1, 0)</f>
        <v>1</v>
      </c>
      <c r="M227">
        <f t="shared" ref="M227" ca="1" si="672">IF(AND(K227 &lt; $E$5, K227 &lt;$F$5), 1, 0)</f>
        <v>0</v>
      </c>
      <c r="P227" s="176"/>
      <c r="Q227" s="176"/>
    </row>
    <row r="228" spans="4:17" x14ac:dyDescent="0.25">
      <c r="D228" s="172">
        <v>225</v>
      </c>
      <c r="E228" s="173">
        <f t="shared" ca="1" si="575"/>
        <v>758253.50135111553</v>
      </c>
      <c r="F228" s="173">
        <f t="shared" ca="1" si="576"/>
        <v>728510.98673894</v>
      </c>
      <c r="G228" s="170">
        <f t="shared" ref="G228" ca="1" si="673">IF(AND(650000 &lt; $E$4, 650000 &lt;$F$4), 1, 0)</f>
        <v>0</v>
      </c>
      <c r="I228" s="168">
        <v>650000</v>
      </c>
      <c r="J228" s="169">
        <v>625000</v>
      </c>
      <c r="K228" t="s">
        <v>171</v>
      </c>
      <c r="L228">
        <f t="shared" ref="L228" ca="1" si="674">IF(MIN($E$4,$F$4,$J$4)=J228,1,0)</f>
        <v>1</v>
      </c>
      <c r="M228" s="178">
        <f t="shared" ref="M228" ca="1" si="675">IF(AND(K228 &lt; $E$4, K228 &lt;$F$4), 1, 0)</f>
        <v>0</v>
      </c>
      <c r="P228" s="176"/>
      <c r="Q228" s="176"/>
    </row>
    <row r="229" spans="4:17" x14ac:dyDescent="0.25">
      <c r="D229" s="172">
        <v>226</v>
      </c>
      <c r="E229" s="173">
        <f t="shared" ca="1" si="575"/>
        <v>692359.99600143707</v>
      </c>
      <c r="F229" s="173">
        <f t="shared" ca="1" si="576"/>
        <v>756023.64352369797</v>
      </c>
      <c r="G229" s="172">
        <f t="shared" ref="G229" ca="1" si="676">IF(AND(650000 &lt; $E$5, 650000 &lt;$F$5), 1, 0)</f>
        <v>1</v>
      </c>
      <c r="I229" s="168">
        <v>650000</v>
      </c>
      <c r="J229" s="169">
        <v>625000</v>
      </c>
      <c r="K229" t="s">
        <v>171</v>
      </c>
      <c r="L229">
        <f t="shared" ref="L229" ca="1" si="677">IF(AND(J228 &lt; $E$5, J228&lt;$F$5), 1, 0)</f>
        <v>1</v>
      </c>
      <c r="M229">
        <f t="shared" ref="M229" ca="1" si="678">IF(AND(K229 &lt; $E$5, K229 &lt;$F$5), 1, 0)</f>
        <v>0</v>
      </c>
      <c r="P229" s="176"/>
      <c r="Q229" s="176"/>
    </row>
    <row r="230" spans="4:17" x14ac:dyDescent="0.25">
      <c r="D230" s="172">
        <v>227</v>
      </c>
      <c r="E230" s="173">
        <f t="shared" ca="1" si="575"/>
        <v>670044.82560023502</v>
      </c>
      <c r="F230" s="173">
        <f t="shared" ca="1" si="576"/>
        <v>578253.61819244875</v>
      </c>
      <c r="G230" s="170">
        <f t="shared" ref="G230" ca="1" si="679">IF(AND(650000 &lt; $E$4, 650000 &lt;$F$4), 1, 0)</f>
        <v>0</v>
      </c>
      <c r="I230" s="168">
        <v>650000</v>
      </c>
      <c r="J230" s="169">
        <v>625000</v>
      </c>
      <c r="K230" t="s">
        <v>171</v>
      </c>
      <c r="L230">
        <f t="shared" ref="L230" ca="1" si="680">IF(MIN($E$4,$F$4,$J$4)=J230,1,0)</f>
        <v>1</v>
      </c>
      <c r="M230" s="178">
        <f t="shared" ref="M230" ca="1" si="681">IF(AND(K230 &lt; $E$4, K230 &lt;$F$4), 1, 0)</f>
        <v>0</v>
      </c>
      <c r="P230" s="176"/>
      <c r="Q230" s="176"/>
    </row>
    <row r="231" spans="4:17" x14ac:dyDescent="0.25">
      <c r="D231" s="172">
        <v>228</v>
      </c>
      <c r="E231" s="173">
        <f t="shared" ca="1" si="575"/>
        <v>700970.30136734189</v>
      </c>
      <c r="F231" s="173">
        <f t="shared" ca="1" si="576"/>
        <v>690446.44240258902</v>
      </c>
      <c r="G231" s="172">
        <f t="shared" ref="G231" ca="1" si="682">IF(AND(650000 &lt; $E$5, 650000 &lt;$F$5), 1, 0)</f>
        <v>1</v>
      </c>
      <c r="I231" s="168">
        <v>650000</v>
      </c>
      <c r="J231" s="169">
        <v>625000</v>
      </c>
      <c r="K231" t="s">
        <v>171</v>
      </c>
      <c r="L231">
        <f t="shared" ref="L231" ca="1" si="683">IF(AND(J230 &lt; $E$5, J230&lt;$F$5), 1, 0)</f>
        <v>1</v>
      </c>
      <c r="M231">
        <f t="shared" ref="M231" ca="1" si="684">IF(AND(K231 &lt; $E$5, K231 &lt;$F$5), 1, 0)</f>
        <v>0</v>
      </c>
      <c r="P231" s="176"/>
      <c r="Q231" s="176"/>
    </row>
    <row r="232" spans="4:17" x14ac:dyDescent="0.25">
      <c r="D232" s="172">
        <v>229</v>
      </c>
      <c r="E232" s="173">
        <f t="shared" ca="1" si="575"/>
        <v>603809.13511888182</v>
      </c>
      <c r="F232" s="173">
        <f t="shared" ca="1" si="576"/>
        <v>629484.85752623365</v>
      </c>
      <c r="G232" s="170">
        <f t="shared" ref="G232" ca="1" si="685">IF(AND(650000 &lt; $E$4, 650000 &lt;$F$4), 1, 0)</f>
        <v>0</v>
      </c>
      <c r="I232" s="168">
        <v>650000</v>
      </c>
      <c r="J232" s="169">
        <v>625000</v>
      </c>
      <c r="K232" t="s">
        <v>171</v>
      </c>
      <c r="L232">
        <f t="shared" ref="L232" ca="1" si="686">IF(MIN($E$4,$F$4,$J$4)=J232,1,0)</f>
        <v>1</v>
      </c>
      <c r="M232" s="178">
        <f t="shared" ref="M232" ca="1" si="687">IF(AND(K232 &lt; $E$4, K232 &lt;$F$4), 1, 0)</f>
        <v>0</v>
      </c>
      <c r="P232" s="176"/>
      <c r="Q232" s="176"/>
    </row>
    <row r="233" spans="4:17" x14ac:dyDescent="0.25">
      <c r="D233" s="172">
        <v>230</v>
      </c>
      <c r="E233" s="173">
        <f t="shared" ca="1" si="575"/>
        <v>740420.54683998751</v>
      </c>
      <c r="F233" s="173">
        <f t="shared" ca="1" si="576"/>
        <v>672690.00456044963</v>
      </c>
      <c r="G233" s="172">
        <f t="shared" ref="G233" ca="1" si="688">IF(AND(650000 &lt; $E$5, 650000 &lt;$F$5), 1, 0)</f>
        <v>1</v>
      </c>
      <c r="I233" s="168">
        <v>650000</v>
      </c>
      <c r="J233" s="169">
        <v>625000</v>
      </c>
      <c r="K233" t="s">
        <v>171</v>
      </c>
      <c r="L233">
        <f t="shared" ref="L233" ca="1" si="689">IF(AND(J232 &lt; $E$5, J232&lt;$F$5), 1, 0)</f>
        <v>1</v>
      </c>
      <c r="M233">
        <f t="shared" ref="M233" ca="1" si="690">IF(AND(K233 &lt; $E$5, K233 &lt;$F$5), 1, 0)</f>
        <v>0</v>
      </c>
      <c r="P233" s="176"/>
      <c r="Q233" s="176"/>
    </row>
    <row r="234" spans="4:17" x14ac:dyDescent="0.25">
      <c r="D234" s="172">
        <v>231</v>
      </c>
      <c r="E234" s="173">
        <f t="shared" ca="1" si="575"/>
        <v>736678.60430740821</v>
      </c>
      <c r="F234" s="173">
        <f t="shared" ca="1" si="576"/>
        <v>713284.97704966122</v>
      </c>
      <c r="G234" s="170">
        <f t="shared" ref="G234" ca="1" si="691">IF(AND(650000 &lt; $E$4, 650000 &lt;$F$4), 1, 0)</f>
        <v>0</v>
      </c>
      <c r="I234" s="168">
        <v>650000</v>
      </c>
      <c r="J234" s="169">
        <v>625000</v>
      </c>
      <c r="K234" t="s">
        <v>171</v>
      </c>
      <c r="L234">
        <f t="shared" ref="L234" ca="1" si="692">IF(MIN($E$4,$F$4,$J$4)=J234,1,0)</f>
        <v>1</v>
      </c>
      <c r="M234" s="178">
        <f t="shared" ref="M234" ca="1" si="693">IF(AND(K234 &lt; $E$4, K234 &lt;$F$4), 1, 0)</f>
        <v>0</v>
      </c>
      <c r="P234" s="176"/>
      <c r="Q234" s="176"/>
    </row>
    <row r="235" spans="4:17" x14ac:dyDescent="0.25">
      <c r="D235" s="172">
        <v>232</v>
      </c>
      <c r="E235" s="173">
        <f t="shared" ca="1" si="575"/>
        <v>779679.69224164821</v>
      </c>
      <c r="F235" s="173">
        <f t="shared" ca="1" si="576"/>
        <v>731253.51740589726</v>
      </c>
      <c r="G235" s="172">
        <f t="shared" ref="G235" ca="1" si="694">IF(AND(650000 &lt; $E$5, 650000 &lt;$F$5), 1, 0)</f>
        <v>1</v>
      </c>
      <c r="I235" s="168">
        <v>650000</v>
      </c>
      <c r="J235" s="169">
        <v>625000</v>
      </c>
      <c r="K235" t="s">
        <v>171</v>
      </c>
      <c r="L235">
        <f t="shared" ref="L235" ca="1" si="695">IF(AND(J234 &lt; $E$5, J234&lt;$F$5), 1, 0)</f>
        <v>1</v>
      </c>
      <c r="M235">
        <f t="shared" ref="M235" ca="1" si="696">IF(AND(K235 &lt; $E$5, K235 &lt;$F$5), 1, 0)</f>
        <v>0</v>
      </c>
      <c r="P235" s="176"/>
      <c r="Q235" s="176"/>
    </row>
    <row r="236" spans="4:17" x14ac:dyDescent="0.25">
      <c r="D236" s="172">
        <v>233</v>
      </c>
      <c r="E236" s="173">
        <f t="shared" ca="1" si="575"/>
        <v>618831.07019393286</v>
      </c>
      <c r="F236" s="173">
        <f t="shared" ca="1" si="576"/>
        <v>687577.47500261909</v>
      </c>
      <c r="G236" s="170">
        <f t="shared" ref="G236" ca="1" si="697">IF(AND(650000 &lt; $E$4, 650000 &lt;$F$4), 1, 0)</f>
        <v>0</v>
      </c>
      <c r="I236" s="168">
        <v>650000</v>
      </c>
      <c r="J236" s="169">
        <v>625000</v>
      </c>
      <c r="K236" t="s">
        <v>171</v>
      </c>
      <c r="L236">
        <f t="shared" ref="L236" ca="1" si="698">IF(MIN($E$4,$F$4,$J$4)=J236,1,0)</f>
        <v>1</v>
      </c>
      <c r="M236" s="178">
        <f t="shared" ref="M236" ca="1" si="699">IF(AND(K236 &lt; $E$4, K236 &lt;$F$4), 1, 0)</f>
        <v>0</v>
      </c>
      <c r="P236" s="176"/>
      <c r="Q236" s="176"/>
    </row>
    <row r="237" spans="4:17" x14ac:dyDescent="0.25">
      <c r="D237" s="172">
        <v>234</v>
      </c>
      <c r="E237" s="173">
        <f t="shared" ca="1" si="575"/>
        <v>704322.7172495753</v>
      </c>
      <c r="F237" s="173">
        <f t="shared" ca="1" si="576"/>
        <v>715096.92235361028</v>
      </c>
      <c r="G237" s="172">
        <f t="shared" ref="G237" ca="1" si="700">IF(AND(650000 &lt; $E$5, 650000 &lt;$F$5), 1, 0)</f>
        <v>1</v>
      </c>
      <c r="I237" s="168">
        <v>650000</v>
      </c>
      <c r="J237" s="169">
        <v>625000</v>
      </c>
      <c r="K237" t="s">
        <v>171</v>
      </c>
      <c r="L237">
        <f t="shared" ref="L237" ca="1" si="701">IF(AND(J236 &lt; $E$5, J236&lt;$F$5), 1, 0)</f>
        <v>1</v>
      </c>
      <c r="M237">
        <f t="shared" ref="M237" ca="1" si="702">IF(AND(K237 &lt; $E$5, K237 &lt;$F$5), 1, 0)</f>
        <v>0</v>
      </c>
      <c r="P237" s="176"/>
      <c r="Q237" s="176"/>
    </row>
    <row r="238" spans="4:17" x14ac:dyDescent="0.25">
      <c r="D238" s="172">
        <v>235</v>
      </c>
      <c r="E238" s="173">
        <f t="shared" ca="1" si="575"/>
        <v>640873.94473248196</v>
      </c>
      <c r="F238" s="173">
        <f t="shared" ca="1" si="576"/>
        <v>739053.16395145422</v>
      </c>
      <c r="G238" s="170">
        <f t="shared" ref="G238" ca="1" si="703">IF(AND(650000 &lt; $E$4, 650000 &lt;$F$4), 1, 0)</f>
        <v>0</v>
      </c>
      <c r="I238" s="168">
        <v>650000</v>
      </c>
      <c r="J238" s="169">
        <v>625000</v>
      </c>
      <c r="K238" t="s">
        <v>171</v>
      </c>
      <c r="L238">
        <f t="shared" ref="L238" ca="1" si="704">IF(MIN($E$4,$F$4,$J$4)=J238,1,0)</f>
        <v>1</v>
      </c>
      <c r="M238" s="178">
        <f t="shared" ref="M238" ca="1" si="705">IF(AND(K238 &lt; $E$4, K238 &lt;$F$4), 1, 0)</f>
        <v>0</v>
      </c>
      <c r="P238" s="176"/>
      <c r="Q238" s="176"/>
    </row>
    <row r="239" spans="4:17" x14ac:dyDescent="0.25">
      <c r="D239" s="172">
        <v>236</v>
      </c>
      <c r="E239" s="173">
        <f t="shared" ca="1" si="575"/>
        <v>719615.14820765471</v>
      </c>
      <c r="F239" s="173">
        <f t="shared" ca="1" si="576"/>
        <v>702372.57830598473</v>
      </c>
      <c r="G239" s="172">
        <f t="shared" ref="G239" ca="1" si="706">IF(AND(650000 &lt; $E$5, 650000 &lt;$F$5), 1, 0)</f>
        <v>1</v>
      </c>
      <c r="I239" s="168">
        <v>650000</v>
      </c>
      <c r="J239" s="169">
        <v>625000</v>
      </c>
      <c r="K239" t="s">
        <v>171</v>
      </c>
      <c r="L239">
        <f t="shared" ref="L239" ca="1" si="707">IF(AND(J238 &lt; $E$5, J238&lt;$F$5), 1, 0)</f>
        <v>1</v>
      </c>
      <c r="M239">
        <f t="shared" ref="M239" ca="1" si="708">IF(AND(K239 &lt; $E$5, K239 &lt;$F$5), 1, 0)</f>
        <v>0</v>
      </c>
      <c r="P239" s="176"/>
      <c r="Q239" s="176"/>
    </row>
    <row r="240" spans="4:17" x14ac:dyDescent="0.25">
      <c r="D240" s="172">
        <v>237</v>
      </c>
      <c r="E240" s="173">
        <f t="shared" ca="1" si="575"/>
        <v>734882.46490784979</v>
      </c>
      <c r="F240" s="173">
        <f t="shared" ca="1" si="576"/>
        <v>682583.26828583411</v>
      </c>
      <c r="G240" s="170">
        <f t="shared" ref="G240" ca="1" si="709">IF(AND(650000 &lt; $E$4, 650000 &lt;$F$4), 1, 0)</f>
        <v>0</v>
      </c>
      <c r="I240" s="168">
        <v>650000</v>
      </c>
      <c r="J240" s="169">
        <v>625000</v>
      </c>
      <c r="K240" t="s">
        <v>171</v>
      </c>
      <c r="L240">
        <f t="shared" ref="L240" ca="1" si="710">IF(MIN($E$4,$F$4,$J$4)=J240,1,0)</f>
        <v>1</v>
      </c>
      <c r="M240" s="178">
        <f t="shared" ref="M240" ca="1" si="711">IF(AND(K240 &lt; $E$4, K240 &lt;$F$4), 1, 0)</f>
        <v>0</v>
      </c>
      <c r="P240" s="176"/>
      <c r="Q240" s="176"/>
    </row>
    <row r="241" spans="4:17" x14ac:dyDescent="0.25">
      <c r="D241" s="172">
        <v>238</v>
      </c>
      <c r="E241" s="173">
        <f t="shared" ca="1" si="575"/>
        <v>677751.4017274431</v>
      </c>
      <c r="F241" s="173">
        <f t="shared" ca="1" si="576"/>
        <v>737852.86664332077</v>
      </c>
      <c r="G241" s="172">
        <f t="shared" ref="G241" ca="1" si="712">IF(AND(650000 &lt; $E$5, 650000 &lt;$F$5), 1, 0)</f>
        <v>1</v>
      </c>
      <c r="I241" s="168">
        <v>650000</v>
      </c>
      <c r="J241" s="169">
        <v>625000</v>
      </c>
      <c r="K241" t="s">
        <v>171</v>
      </c>
      <c r="L241">
        <f t="shared" ref="L241" ca="1" si="713">IF(AND(J240 &lt; $E$5, J240&lt;$F$5), 1, 0)</f>
        <v>1</v>
      </c>
      <c r="M241">
        <f t="shared" ref="M241" ca="1" si="714">IF(AND(K241 &lt; $E$5, K241 &lt;$F$5), 1, 0)</f>
        <v>0</v>
      </c>
      <c r="P241" s="176"/>
      <c r="Q241" s="176"/>
    </row>
    <row r="242" spans="4:17" x14ac:dyDescent="0.25">
      <c r="D242" s="172">
        <v>239</v>
      </c>
      <c r="E242" s="173">
        <f t="shared" ca="1" si="575"/>
        <v>740559.43635505636</v>
      </c>
      <c r="F242" s="173">
        <f t="shared" ca="1" si="576"/>
        <v>770457.40344698622</v>
      </c>
      <c r="G242" s="170">
        <f t="shared" ref="G242" ca="1" si="715">IF(AND(650000 &lt; $E$4, 650000 &lt;$F$4), 1, 0)</f>
        <v>0</v>
      </c>
      <c r="I242" s="168">
        <v>650000</v>
      </c>
      <c r="J242" s="169">
        <v>625000</v>
      </c>
      <c r="K242" t="s">
        <v>171</v>
      </c>
      <c r="L242">
        <f t="shared" ref="L242" ca="1" si="716">IF(MIN($E$4,$F$4,$J$4)=J242,1,0)</f>
        <v>1</v>
      </c>
      <c r="M242" s="178">
        <f t="shared" ref="M242" ca="1" si="717">IF(AND(K242 &lt; $E$4, K242 &lt;$F$4), 1, 0)</f>
        <v>0</v>
      </c>
      <c r="P242" s="176"/>
      <c r="Q242" s="176"/>
    </row>
    <row r="243" spans="4:17" x14ac:dyDescent="0.25">
      <c r="D243" s="172">
        <v>240</v>
      </c>
      <c r="E243" s="173">
        <f t="shared" ca="1" si="575"/>
        <v>620574.98579663283</v>
      </c>
      <c r="F243" s="173">
        <f t="shared" ca="1" si="576"/>
        <v>757005.38594066142</v>
      </c>
      <c r="G243" s="172">
        <f t="shared" ref="G243" ca="1" si="718">IF(AND(650000 &lt; $E$5, 650000 &lt;$F$5), 1, 0)</f>
        <v>1</v>
      </c>
      <c r="I243" s="168">
        <v>650000</v>
      </c>
      <c r="J243" s="169">
        <v>625000</v>
      </c>
      <c r="K243" t="s">
        <v>171</v>
      </c>
      <c r="L243">
        <f t="shared" ref="L243" ca="1" si="719">IF(AND(J242 &lt; $E$5, J242&lt;$F$5), 1, 0)</f>
        <v>1</v>
      </c>
      <c r="M243">
        <f t="shared" ref="M243" ca="1" si="720">IF(AND(K243 &lt; $E$5, K243 &lt;$F$5), 1, 0)</f>
        <v>0</v>
      </c>
      <c r="P243" s="176"/>
      <c r="Q243" s="176"/>
    </row>
    <row r="244" spans="4:17" x14ac:dyDescent="0.25">
      <c r="D244" s="172">
        <v>241</v>
      </c>
      <c r="E244" s="173">
        <f t="shared" ca="1" si="575"/>
        <v>754807.30936124711</v>
      </c>
      <c r="F244" s="173">
        <f t="shared" ca="1" si="576"/>
        <v>579163.76533515751</v>
      </c>
      <c r="G244" s="170">
        <f t="shared" ref="G244" ca="1" si="721">IF(AND(650000 &lt; $E$4, 650000 &lt;$F$4), 1, 0)</f>
        <v>0</v>
      </c>
      <c r="I244" s="168">
        <v>650000</v>
      </c>
      <c r="J244" s="169">
        <v>625000</v>
      </c>
      <c r="K244" t="s">
        <v>171</v>
      </c>
      <c r="L244">
        <f t="shared" ref="L244" ca="1" si="722">IF(MIN($E$4,$F$4,$J$4)=J244,1,0)</f>
        <v>1</v>
      </c>
      <c r="M244" s="178">
        <f t="shared" ref="M244" ca="1" si="723">IF(AND(K244 &lt; $E$4, K244 &lt;$F$4), 1, 0)</f>
        <v>0</v>
      </c>
      <c r="P244" s="176"/>
      <c r="Q244" s="176"/>
    </row>
    <row r="245" spans="4:17" x14ac:dyDescent="0.25">
      <c r="D245" s="172">
        <v>242</v>
      </c>
      <c r="E245" s="173">
        <f t="shared" ca="1" si="575"/>
        <v>649307.96256223798</v>
      </c>
      <c r="F245" s="173">
        <f t="shared" ca="1" si="576"/>
        <v>700490.23375975038</v>
      </c>
      <c r="G245" s="172">
        <f t="shared" ref="G245" ca="1" si="724">IF(AND(650000 &lt; $E$5, 650000 &lt;$F$5), 1, 0)</f>
        <v>1</v>
      </c>
      <c r="I245" s="168">
        <v>650000</v>
      </c>
      <c r="J245" s="169">
        <v>625000</v>
      </c>
      <c r="K245" t="s">
        <v>171</v>
      </c>
      <c r="L245">
        <f t="shared" ref="L245" ca="1" si="725">IF(AND(J244 &lt; $E$5, J244&lt;$F$5), 1, 0)</f>
        <v>1</v>
      </c>
      <c r="M245">
        <f t="shared" ref="M245" ca="1" si="726">IF(AND(K245 &lt; $E$5, K245 &lt;$F$5), 1, 0)</f>
        <v>0</v>
      </c>
      <c r="P245" s="176"/>
      <c r="Q245" s="176"/>
    </row>
    <row r="246" spans="4:17" x14ac:dyDescent="0.25">
      <c r="D246" s="172">
        <v>243</v>
      </c>
      <c r="E246" s="173">
        <f t="shared" ca="1" si="575"/>
        <v>631796.00679515058</v>
      </c>
      <c r="F246" s="173">
        <f t="shared" ca="1" si="576"/>
        <v>812013.12905756617</v>
      </c>
      <c r="G246" s="170">
        <f t="shared" ref="G246" ca="1" si="727">IF(AND(650000 &lt; $E$4, 650000 &lt;$F$4), 1, 0)</f>
        <v>0</v>
      </c>
      <c r="I246" s="168">
        <v>650000</v>
      </c>
      <c r="J246" s="169">
        <v>625000</v>
      </c>
      <c r="K246" t="s">
        <v>171</v>
      </c>
      <c r="L246">
        <f t="shared" ref="L246" ca="1" si="728">IF(MIN($E$4,$F$4,$J$4)=J246,1,0)</f>
        <v>1</v>
      </c>
      <c r="M246" s="178">
        <f t="shared" ref="M246" ca="1" si="729">IF(AND(K246 &lt; $E$4, K246 &lt;$F$4), 1, 0)</f>
        <v>0</v>
      </c>
      <c r="P246" s="176"/>
      <c r="Q246" s="176"/>
    </row>
    <row r="247" spans="4:17" x14ac:dyDescent="0.25">
      <c r="D247" s="172">
        <v>244</v>
      </c>
      <c r="E247" s="173">
        <f t="shared" ca="1" si="575"/>
        <v>660636.60176143632</v>
      </c>
      <c r="F247" s="173">
        <f t="shared" ca="1" si="576"/>
        <v>787270.55507395335</v>
      </c>
      <c r="G247" s="172">
        <f t="shared" ref="G247" ca="1" si="730">IF(AND(650000 &lt; $E$5, 650000 &lt;$F$5), 1, 0)</f>
        <v>1</v>
      </c>
      <c r="I247" s="168">
        <v>650000</v>
      </c>
      <c r="J247" s="169">
        <v>625000</v>
      </c>
      <c r="K247" t="s">
        <v>171</v>
      </c>
      <c r="L247">
        <f t="shared" ref="L247" ca="1" si="731">IF(AND(J246 &lt; $E$5, J246&lt;$F$5), 1, 0)</f>
        <v>1</v>
      </c>
      <c r="M247">
        <f t="shared" ref="M247" ca="1" si="732">IF(AND(K247 &lt; $E$5, K247 &lt;$F$5), 1, 0)</f>
        <v>0</v>
      </c>
      <c r="P247" s="176"/>
      <c r="Q247" s="176"/>
    </row>
    <row r="248" spans="4:17" x14ac:dyDescent="0.25">
      <c r="D248" s="172">
        <v>245</v>
      </c>
      <c r="E248" s="173">
        <f t="shared" ca="1" si="575"/>
        <v>630578.99482362275</v>
      </c>
      <c r="F248" s="173">
        <f t="shared" ca="1" si="576"/>
        <v>660114.98653397697</v>
      </c>
      <c r="G248" s="170">
        <f t="shared" ref="G248" ca="1" si="733">IF(AND(650000 &lt; $E$4, 650000 &lt;$F$4), 1, 0)</f>
        <v>0</v>
      </c>
      <c r="I248" s="168">
        <v>650000</v>
      </c>
      <c r="J248" s="169">
        <v>625000</v>
      </c>
      <c r="K248" t="s">
        <v>171</v>
      </c>
      <c r="L248">
        <f t="shared" ref="L248" ca="1" si="734">IF(MIN($E$4,$F$4,$J$4)=J248,1,0)</f>
        <v>1</v>
      </c>
      <c r="M248" s="178">
        <f t="shared" ref="M248" ca="1" si="735">IF(AND(K248 &lt; $E$4, K248 &lt;$F$4), 1, 0)</f>
        <v>0</v>
      </c>
      <c r="P248" s="176"/>
      <c r="Q248" s="176"/>
    </row>
    <row r="249" spans="4:17" x14ac:dyDescent="0.25">
      <c r="D249" s="172">
        <v>246</v>
      </c>
      <c r="E249" s="173">
        <f t="shared" ca="1" si="575"/>
        <v>674757.98191618512</v>
      </c>
      <c r="F249" s="173">
        <f t="shared" ca="1" si="576"/>
        <v>717846.61081956001</v>
      </c>
      <c r="G249" s="172">
        <f t="shared" ref="G249" ca="1" si="736">IF(AND(650000 &lt; $E$5, 650000 &lt;$F$5), 1, 0)</f>
        <v>1</v>
      </c>
      <c r="I249" s="168">
        <v>650000</v>
      </c>
      <c r="J249" s="169">
        <v>625000</v>
      </c>
      <c r="K249" t="s">
        <v>171</v>
      </c>
      <c r="L249">
        <f t="shared" ref="L249" ca="1" si="737">IF(AND(J248 &lt; $E$5, J248&lt;$F$5), 1, 0)</f>
        <v>1</v>
      </c>
      <c r="M249">
        <f t="shared" ref="M249" ca="1" si="738">IF(AND(K249 &lt; $E$5, K249 &lt;$F$5), 1, 0)</f>
        <v>0</v>
      </c>
      <c r="P249" s="176"/>
      <c r="Q249" s="176"/>
    </row>
    <row r="250" spans="4:17" x14ac:dyDescent="0.25">
      <c r="D250" s="172">
        <v>247</v>
      </c>
      <c r="E250" s="173">
        <f t="shared" ca="1" si="575"/>
        <v>696757.68080386438</v>
      </c>
      <c r="F250" s="173">
        <f t="shared" ca="1" si="576"/>
        <v>655710.87831667974</v>
      </c>
      <c r="G250" s="170">
        <f t="shared" ref="G250" ca="1" si="739">IF(AND(650000 &lt; $E$4, 650000 &lt;$F$4), 1, 0)</f>
        <v>0</v>
      </c>
      <c r="I250" s="168">
        <v>650000</v>
      </c>
      <c r="J250" s="169">
        <v>625000</v>
      </c>
      <c r="K250" t="s">
        <v>171</v>
      </c>
      <c r="L250">
        <f t="shared" ref="L250" ca="1" si="740">IF(MIN($E$4,$F$4,$J$4)=J250,1,0)</f>
        <v>1</v>
      </c>
      <c r="M250" s="178">
        <f t="shared" ref="M250" ca="1" si="741">IF(AND(K250 &lt; $E$4, K250 &lt;$F$4), 1, 0)</f>
        <v>0</v>
      </c>
      <c r="P250" s="176"/>
      <c r="Q250" s="176"/>
    </row>
    <row r="251" spans="4:17" x14ac:dyDescent="0.25">
      <c r="D251" s="172">
        <v>248</v>
      </c>
      <c r="E251" s="173">
        <f t="shared" ca="1" si="575"/>
        <v>761066.02932779945</v>
      </c>
      <c r="F251" s="173">
        <f t="shared" ca="1" si="576"/>
        <v>627763.09028331807</v>
      </c>
      <c r="G251" s="172">
        <f t="shared" ref="G251" ca="1" si="742">IF(AND(650000 &lt; $E$5, 650000 &lt;$F$5), 1, 0)</f>
        <v>1</v>
      </c>
      <c r="I251" s="168">
        <v>650000</v>
      </c>
      <c r="J251" s="169">
        <v>625000</v>
      </c>
      <c r="K251" t="s">
        <v>171</v>
      </c>
      <c r="L251">
        <f t="shared" ref="L251" ca="1" si="743">IF(AND(J250 &lt; $E$5, J250&lt;$F$5), 1, 0)</f>
        <v>1</v>
      </c>
      <c r="M251">
        <f t="shared" ref="M251" ca="1" si="744">IF(AND(K251 &lt; $E$5, K251 &lt;$F$5), 1, 0)</f>
        <v>0</v>
      </c>
      <c r="P251" s="176"/>
      <c r="Q251" s="176"/>
    </row>
    <row r="252" spans="4:17" x14ac:dyDescent="0.25">
      <c r="D252" s="172">
        <v>249</v>
      </c>
      <c r="E252" s="173">
        <f t="shared" ca="1" si="575"/>
        <v>607878.47664241469</v>
      </c>
      <c r="F252" s="173">
        <f t="shared" ca="1" si="576"/>
        <v>766498.36642350396</v>
      </c>
      <c r="G252" s="170">
        <f t="shared" ref="G252" ca="1" si="745">IF(AND(650000 &lt; $E$4, 650000 &lt;$F$4), 1, 0)</f>
        <v>0</v>
      </c>
      <c r="I252" s="168">
        <v>650000</v>
      </c>
      <c r="J252" s="169">
        <v>625000</v>
      </c>
      <c r="K252" t="s">
        <v>171</v>
      </c>
      <c r="L252">
        <f t="shared" ref="L252" ca="1" si="746">IF(MIN($E$4,$F$4,$J$4)=J252,1,0)</f>
        <v>1</v>
      </c>
      <c r="M252" s="178">
        <f t="shared" ref="M252" ca="1" si="747">IF(AND(K252 &lt; $E$4, K252 &lt;$F$4), 1, 0)</f>
        <v>0</v>
      </c>
      <c r="P252" s="176"/>
      <c r="Q252" s="176"/>
    </row>
    <row r="253" spans="4:17" x14ac:dyDescent="0.25">
      <c r="D253" s="172">
        <v>250</v>
      </c>
      <c r="E253" s="173">
        <f t="shared" ca="1" si="575"/>
        <v>663470.87495241407</v>
      </c>
      <c r="F253" s="173">
        <f t="shared" ca="1" si="576"/>
        <v>735390.77653211588</v>
      </c>
      <c r="G253" s="172">
        <f t="shared" ref="G253" ca="1" si="748">IF(AND(650000 &lt; $E$5, 650000 &lt;$F$5), 1, 0)</f>
        <v>1</v>
      </c>
      <c r="I253" s="168">
        <v>650000</v>
      </c>
      <c r="J253" s="169">
        <v>625000</v>
      </c>
      <c r="K253" t="s">
        <v>171</v>
      </c>
      <c r="L253">
        <f t="shared" ref="L253" ca="1" si="749">IF(AND(J252 &lt; $E$5, J252&lt;$F$5), 1, 0)</f>
        <v>1</v>
      </c>
      <c r="M253">
        <f t="shared" ref="M253" ca="1" si="750">IF(AND(K253 &lt; $E$5, K253 &lt;$F$5), 1, 0)</f>
        <v>0</v>
      </c>
      <c r="P253" s="176"/>
      <c r="Q253" s="176"/>
    </row>
    <row r="254" spans="4:17" x14ac:dyDescent="0.25">
      <c r="D254" s="172">
        <v>251</v>
      </c>
      <c r="E254" s="173">
        <f t="shared" ca="1" si="575"/>
        <v>719164.71274004667</v>
      </c>
      <c r="F254" s="173">
        <f t="shared" ca="1" si="576"/>
        <v>736521.54164026375</v>
      </c>
      <c r="G254" s="170">
        <f t="shared" ref="G254" ca="1" si="751">IF(AND(650000 &lt; $E$4, 650000 &lt;$F$4), 1, 0)</f>
        <v>0</v>
      </c>
      <c r="I254" s="168">
        <v>650000</v>
      </c>
      <c r="J254" s="169">
        <v>625000</v>
      </c>
      <c r="K254" t="s">
        <v>171</v>
      </c>
      <c r="L254">
        <f t="shared" ref="L254" ca="1" si="752">IF(MIN($E$4,$F$4,$J$4)=J254,1,0)</f>
        <v>1</v>
      </c>
      <c r="M254" s="178">
        <f t="shared" ref="M254" ca="1" si="753">IF(AND(K254 &lt; $E$4, K254 &lt;$F$4), 1, 0)</f>
        <v>0</v>
      </c>
      <c r="P254" s="176"/>
      <c r="Q254" s="176"/>
    </row>
    <row r="255" spans="4:17" x14ac:dyDescent="0.25">
      <c r="D255" s="172">
        <v>252</v>
      </c>
      <c r="E255" s="173">
        <f t="shared" ca="1" si="575"/>
        <v>708963.96280809934</v>
      </c>
      <c r="F255" s="173">
        <f t="shared" ca="1" si="576"/>
        <v>737925.91414626478</v>
      </c>
      <c r="G255" s="172">
        <f t="shared" ref="G255" ca="1" si="754">IF(AND(650000 &lt; $E$5, 650000 &lt;$F$5), 1, 0)</f>
        <v>1</v>
      </c>
      <c r="I255" s="168">
        <v>650000</v>
      </c>
      <c r="J255" s="169">
        <v>625000</v>
      </c>
      <c r="K255" t="s">
        <v>171</v>
      </c>
      <c r="L255">
        <f t="shared" ref="L255" ca="1" si="755">IF(AND(J254 &lt; $E$5, J254&lt;$F$5), 1, 0)</f>
        <v>1</v>
      </c>
      <c r="M255">
        <f t="shared" ref="M255" ca="1" si="756">IF(AND(K255 &lt; $E$5, K255 &lt;$F$5), 1, 0)</f>
        <v>0</v>
      </c>
      <c r="P255" s="176"/>
      <c r="Q255" s="176"/>
    </row>
    <row r="256" spans="4:17" x14ac:dyDescent="0.25">
      <c r="D256" s="172">
        <v>253</v>
      </c>
      <c r="E256" s="173">
        <f t="shared" ca="1" si="575"/>
        <v>618205.94675580901</v>
      </c>
      <c r="F256" s="173">
        <f t="shared" ca="1" si="576"/>
        <v>757494.05400113959</v>
      </c>
      <c r="G256" s="170">
        <f t="shared" ref="G256" ca="1" si="757">IF(AND(650000 &lt; $E$4, 650000 &lt;$F$4), 1, 0)</f>
        <v>0</v>
      </c>
      <c r="I256" s="168">
        <v>650000</v>
      </c>
      <c r="J256" s="169">
        <v>625000</v>
      </c>
      <c r="K256" t="s">
        <v>171</v>
      </c>
      <c r="L256">
        <f t="shared" ref="L256" ca="1" si="758">IF(MIN($E$4,$F$4,$J$4)=J256,1,0)</f>
        <v>1</v>
      </c>
      <c r="M256" s="178">
        <f t="shared" ref="M256" ca="1" si="759">IF(AND(K256 &lt; $E$4, K256 &lt;$F$4), 1, 0)</f>
        <v>0</v>
      </c>
      <c r="P256" s="176"/>
      <c r="Q256" s="176"/>
    </row>
    <row r="257" spans="4:17" x14ac:dyDescent="0.25">
      <c r="D257" s="172">
        <v>254</v>
      </c>
      <c r="E257" s="173">
        <f t="shared" ca="1" si="575"/>
        <v>762115.52522135456</v>
      </c>
      <c r="F257" s="173">
        <f t="shared" ca="1" si="576"/>
        <v>616454.06819701253</v>
      </c>
      <c r="G257" s="172">
        <f t="shared" ref="G257" ca="1" si="760">IF(AND(650000 &lt; $E$5, 650000 &lt;$F$5), 1, 0)</f>
        <v>1</v>
      </c>
      <c r="I257" s="168">
        <v>650000</v>
      </c>
      <c r="J257" s="169">
        <v>625000</v>
      </c>
      <c r="K257" t="s">
        <v>171</v>
      </c>
      <c r="L257">
        <f t="shared" ref="L257" ca="1" si="761">IF(AND(J256 &lt; $E$5, J256&lt;$F$5), 1, 0)</f>
        <v>1</v>
      </c>
      <c r="M257">
        <f t="shared" ref="M257" ca="1" si="762">IF(AND(K257 &lt; $E$5, K257 &lt;$F$5), 1, 0)</f>
        <v>0</v>
      </c>
      <c r="P257" s="176"/>
      <c r="Q257" s="176"/>
    </row>
    <row r="258" spans="4:17" x14ac:dyDescent="0.25">
      <c r="D258" s="172">
        <v>255</v>
      </c>
      <c r="E258" s="173">
        <f t="shared" ca="1" si="575"/>
        <v>696846.81911352742</v>
      </c>
      <c r="F258" s="173">
        <f t="shared" ca="1" si="576"/>
        <v>690871.55196792597</v>
      </c>
      <c r="G258" s="170">
        <f t="shared" ref="G258" ca="1" si="763">IF(AND(650000 &lt; $E$4, 650000 &lt;$F$4), 1, 0)</f>
        <v>0</v>
      </c>
      <c r="I258" s="168">
        <v>650000</v>
      </c>
      <c r="J258" s="169">
        <v>625000</v>
      </c>
      <c r="K258" t="s">
        <v>171</v>
      </c>
      <c r="L258">
        <f t="shared" ref="L258" ca="1" si="764">IF(MIN($E$4,$F$4,$J$4)=J258,1,0)</f>
        <v>1</v>
      </c>
      <c r="M258" s="178">
        <f t="shared" ref="M258" ca="1" si="765">IF(AND(K258 &lt; $E$4, K258 &lt;$F$4), 1, 0)</f>
        <v>0</v>
      </c>
      <c r="P258" s="176"/>
      <c r="Q258" s="176"/>
    </row>
    <row r="259" spans="4:17" x14ac:dyDescent="0.25">
      <c r="D259" s="172">
        <v>256</v>
      </c>
      <c r="E259" s="173">
        <f t="shared" ca="1" si="575"/>
        <v>777599.90519728628</v>
      </c>
      <c r="F259" s="173">
        <f t="shared" ca="1" si="576"/>
        <v>739627.60553675762</v>
      </c>
      <c r="G259" s="172">
        <f t="shared" ref="G259" ca="1" si="766">IF(AND(650000 &lt; $E$5, 650000 &lt;$F$5), 1, 0)</f>
        <v>1</v>
      </c>
      <c r="I259" s="168">
        <v>650000</v>
      </c>
      <c r="J259" s="169">
        <v>625000</v>
      </c>
      <c r="K259" t="s">
        <v>171</v>
      </c>
      <c r="L259">
        <f t="shared" ref="L259" ca="1" si="767">IF(AND(J258 &lt; $E$5, J258&lt;$F$5), 1, 0)</f>
        <v>1</v>
      </c>
      <c r="M259">
        <f t="shared" ref="M259" ca="1" si="768">IF(AND(K259 &lt; $E$5, K259 &lt;$F$5), 1, 0)</f>
        <v>0</v>
      </c>
      <c r="P259" s="176"/>
      <c r="Q259" s="176"/>
    </row>
    <row r="260" spans="4:17" x14ac:dyDescent="0.25">
      <c r="D260" s="172">
        <v>257</v>
      </c>
      <c r="E260" s="173">
        <f t="shared" ref="E260:E323" ca="1" si="769">$B$3 + ($B$4-$B$3) * RAND()</f>
        <v>654835.79498155811</v>
      </c>
      <c r="F260" s="173">
        <f t="shared" ref="F260:F323" ca="1" si="770">NORMINV(RAND(), $B$8, $B$9)</f>
        <v>695934.48082105478</v>
      </c>
      <c r="G260" s="170">
        <f t="shared" ref="G260" ca="1" si="771">IF(AND(650000 &lt; $E$4, 650000 &lt;$F$4), 1, 0)</f>
        <v>0</v>
      </c>
      <c r="I260" s="168">
        <v>650000</v>
      </c>
      <c r="J260" s="169">
        <v>625000</v>
      </c>
      <c r="K260" t="s">
        <v>171</v>
      </c>
      <c r="L260">
        <f t="shared" ref="L260" ca="1" si="772">IF(MIN($E$4,$F$4,$J$4)=J260,1,0)</f>
        <v>1</v>
      </c>
      <c r="M260" s="178">
        <f t="shared" ref="M260" ca="1" si="773">IF(AND(K260 &lt; $E$4, K260 &lt;$F$4), 1, 0)</f>
        <v>0</v>
      </c>
      <c r="P260" s="176"/>
      <c r="Q260" s="176"/>
    </row>
    <row r="261" spans="4:17" x14ac:dyDescent="0.25">
      <c r="D261" s="172">
        <v>258</v>
      </c>
      <c r="E261" s="173">
        <f t="shared" ca="1" si="769"/>
        <v>670647.35490401962</v>
      </c>
      <c r="F261" s="173">
        <f t="shared" ca="1" si="770"/>
        <v>730306.70884497662</v>
      </c>
      <c r="G261" s="172">
        <f t="shared" ref="G261" ca="1" si="774">IF(AND(650000 &lt; $E$5, 650000 &lt;$F$5), 1, 0)</f>
        <v>1</v>
      </c>
      <c r="I261" s="168">
        <v>650000</v>
      </c>
      <c r="J261" s="169">
        <v>625000</v>
      </c>
      <c r="K261" t="s">
        <v>171</v>
      </c>
      <c r="L261">
        <f t="shared" ref="L261" ca="1" si="775">IF(AND(J260 &lt; $E$5, J260&lt;$F$5), 1, 0)</f>
        <v>1</v>
      </c>
      <c r="M261">
        <f t="shared" ref="M261" ca="1" si="776">IF(AND(K261 &lt; $E$5, K261 &lt;$F$5), 1, 0)</f>
        <v>0</v>
      </c>
      <c r="P261" s="176"/>
      <c r="Q261" s="176"/>
    </row>
    <row r="262" spans="4:17" x14ac:dyDescent="0.25">
      <c r="D262" s="172">
        <v>259</v>
      </c>
      <c r="E262" s="173">
        <f t="shared" ca="1" si="769"/>
        <v>762497.43974612805</v>
      </c>
      <c r="F262" s="173">
        <f t="shared" ca="1" si="770"/>
        <v>728995.61431158148</v>
      </c>
      <c r="G262" s="170">
        <f t="shared" ref="G262" ca="1" si="777">IF(AND(650000 &lt; $E$4, 650000 &lt;$F$4), 1, 0)</f>
        <v>0</v>
      </c>
      <c r="I262" s="168">
        <v>650000</v>
      </c>
      <c r="J262" s="169">
        <v>625000</v>
      </c>
      <c r="K262" t="s">
        <v>171</v>
      </c>
      <c r="L262">
        <f t="shared" ref="L262" ca="1" si="778">IF(MIN($E$4,$F$4,$J$4)=J262,1,0)</f>
        <v>1</v>
      </c>
      <c r="M262" s="178">
        <f t="shared" ref="M262" ca="1" si="779">IF(AND(K262 &lt; $E$4, K262 &lt;$F$4), 1, 0)</f>
        <v>0</v>
      </c>
      <c r="P262" s="176"/>
      <c r="Q262" s="176"/>
    </row>
    <row r="263" spans="4:17" x14ac:dyDescent="0.25">
      <c r="D263" s="172">
        <v>260</v>
      </c>
      <c r="E263" s="173">
        <f t="shared" ca="1" si="769"/>
        <v>751647.82142211869</v>
      </c>
      <c r="F263" s="173">
        <f t="shared" ca="1" si="770"/>
        <v>701657.09136834368</v>
      </c>
      <c r="G263" s="172">
        <f t="shared" ref="G263" ca="1" si="780">IF(AND(650000 &lt; $E$5, 650000 &lt;$F$5), 1, 0)</f>
        <v>1</v>
      </c>
      <c r="I263" s="168">
        <v>650000</v>
      </c>
      <c r="J263" s="169">
        <v>625000</v>
      </c>
      <c r="K263" t="s">
        <v>171</v>
      </c>
      <c r="L263">
        <f t="shared" ref="L263" ca="1" si="781">IF(AND(J262 &lt; $E$5, J262&lt;$F$5), 1, 0)</f>
        <v>1</v>
      </c>
      <c r="M263">
        <f t="shared" ref="M263" ca="1" si="782">IF(AND(K263 &lt; $E$5, K263 &lt;$F$5), 1, 0)</f>
        <v>0</v>
      </c>
      <c r="P263" s="176"/>
      <c r="Q263" s="176"/>
    </row>
    <row r="264" spans="4:17" x14ac:dyDescent="0.25">
      <c r="D264" s="172">
        <v>261</v>
      </c>
      <c r="E264" s="173">
        <f t="shared" ca="1" si="769"/>
        <v>707787.51240357873</v>
      </c>
      <c r="F264" s="173">
        <f t="shared" ca="1" si="770"/>
        <v>712808.64284804021</v>
      </c>
      <c r="G264" s="170">
        <f t="shared" ref="G264" ca="1" si="783">IF(AND(650000 &lt; $E$4, 650000 &lt;$F$4), 1, 0)</f>
        <v>0</v>
      </c>
      <c r="I264" s="168">
        <v>650000</v>
      </c>
      <c r="J264" s="169">
        <v>625000</v>
      </c>
      <c r="K264" t="s">
        <v>171</v>
      </c>
      <c r="L264">
        <f t="shared" ref="L264" ca="1" si="784">IF(MIN($E$4,$F$4,$J$4)=J264,1,0)</f>
        <v>1</v>
      </c>
      <c r="M264" s="178">
        <f t="shared" ref="M264" ca="1" si="785">IF(AND(K264 &lt; $E$4, K264 &lt;$F$4), 1, 0)</f>
        <v>0</v>
      </c>
      <c r="P264" s="176"/>
      <c r="Q264" s="176"/>
    </row>
    <row r="265" spans="4:17" x14ac:dyDescent="0.25">
      <c r="D265" s="172">
        <v>262</v>
      </c>
      <c r="E265" s="173">
        <f t="shared" ca="1" si="769"/>
        <v>685024.86161951907</v>
      </c>
      <c r="F265" s="173">
        <f t="shared" ca="1" si="770"/>
        <v>710800.11550062394</v>
      </c>
      <c r="G265" s="172">
        <f t="shared" ref="G265" ca="1" si="786">IF(AND(650000 &lt; $E$5, 650000 &lt;$F$5), 1, 0)</f>
        <v>1</v>
      </c>
      <c r="I265" s="168">
        <v>650000</v>
      </c>
      <c r="J265" s="169">
        <v>625000</v>
      </c>
      <c r="K265" t="s">
        <v>171</v>
      </c>
      <c r="L265">
        <f t="shared" ref="L265" ca="1" si="787">IF(AND(J264 &lt; $E$5, J264&lt;$F$5), 1, 0)</f>
        <v>1</v>
      </c>
      <c r="M265">
        <f t="shared" ref="M265" ca="1" si="788">IF(AND(K265 &lt; $E$5, K265 &lt;$F$5), 1, 0)</f>
        <v>0</v>
      </c>
      <c r="P265" s="176"/>
      <c r="Q265" s="176"/>
    </row>
    <row r="266" spans="4:17" x14ac:dyDescent="0.25">
      <c r="D266" s="172">
        <v>263</v>
      </c>
      <c r="E266" s="173">
        <f t="shared" ca="1" si="769"/>
        <v>696110.02220821066</v>
      </c>
      <c r="F266" s="173">
        <f t="shared" ca="1" si="770"/>
        <v>667564.52029135532</v>
      </c>
      <c r="G266" s="170">
        <f t="shared" ref="G266" ca="1" si="789">IF(AND(650000 &lt; $E$4, 650000 &lt;$F$4), 1, 0)</f>
        <v>0</v>
      </c>
      <c r="I266" s="168">
        <v>650000</v>
      </c>
      <c r="J266" s="169">
        <v>625000</v>
      </c>
      <c r="K266" t="s">
        <v>171</v>
      </c>
      <c r="L266">
        <f t="shared" ref="L266" ca="1" si="790">IF(MIN($E$4,$F$4,$J$4)=J266,1,0)</f>
        <v>1</v>
      </c>
      <c r="M266" s="178">
        <f t="shared" ref="M266" ca="1" si="791">IF(AND(K266 &lt; $E$4, K266 &lt;$F$4), 1, 0)</f>
        <v>0</v>
      </c>
      <c r="P266" s="176"/>
      <c r="Q266" s="176"/>
    </row>
    <row r="267" spans="4:17" x14ac:dyDescent="0.25">
      <c r="D267" s="172">
        <v>264</v>
      </c>
      <c r="E267" s="173">
        <f t="shared" ca="1" si="769"/>
        <v>636000.13515457767</v>
      </c>
      <c r="F267" s="173">
        <f t="shared" ca="1" si="770"/>
        <v>724637.60837433848</v>
      </c>
      <c r="G267" s="172">
        <f t="shared" ref="G267" ca="1" si="792">IF(AND(650000 &lt; $E$5, 650000 &lt;$F$5), 1, 0)</f>
        <v>1</v>
      </c>
      <c r="I267" s="168">
        <v>650000</v>
      </c>
      <c r="J267" s="169">
        <v>625000</v>
      </c>
      <c r="K267" t="s">
        <v>171</v>
      </c>
      <c r="L267">
        <f t="shared" ref="L267" ca="1" si="793">IF(AND(J266 &lt; $E$5, J266&lt;$F$5), 1, 0)</f>
        <v>1</v>
      </c>
      <c r="M267">
        <f t="shared" ref="M267" ca="1" si="794">IF(AND(K267 &lt; $E$5, K267 &lt;$F$5), 1, 0)</f>
        <v>0</v>
      </c>
      <c r="P267" s="176"/>
      <c r="Q267" s="176"/>
    </row>
    <row r="268" spans="4:17" x14ac:dyDescent="0.25">
      <c r="D268" s="172">
        <v>265</v>
      </c>
      <c r="E268" s="173">
        <f t="shared" ca="1" si="769"/>
        <v>669656.80396348983</v>
      </c>
      <c r="F268" s="173">
        <f t="shared" ca="1" si="770"/>
        <v>687703.61079199531</v>
      </c>
      <c r="G268" s="170">
        <f t="shared" ref="G268" ca="1" si="795">IF(AND(650000 &lt; $E$4, 650000 &lt;$F$4), 1, 0)</f>
        <v>0</v>
      </c>
      <c r="I268" s="168">
        <v>650000</v>
      </c>
      <c r="J268" s="169">
        <v>625000</v>
      </c>
      <c r="K268" t="s">
        <v>171</v>
      </c>
      <c r="L268">
        <f t="shared" ref="L268" ca="1" si="796">IF(MIN($E$4,$F$4,$J$4)=J268,1,0)</f>
        <v>1</v>
      </c>
      <c r="M268" s="178">
        <f t="shared" ref="M268" ca="1" si="797">IF(AND(K268 &lt; $E$4, K268 &lt;$F$4), 1, 0)</f>
        <v>0</v>
      </c>
      <c r="P268" s="176"/>
      <c r="Q268" s="176"/>
    </row>
    <row r="269" spans="4:17" x14ac:dyDescent="0.25">
      <c r="D269" s="172">
        <v>266</v>
      </c>
      <c r="E269" s="173">
        <f t="shared" ca="1" si="769"/>
        <v>674014.69374805572</v>
      </c>
      <c r="F269" s="173">
        <f t="shared" ca="1" si="770"/>
        <v>726581.56874538038</v>
      </c>
      <c r="G269" s="172">
        <f t="shared" ref="G269" ca="1" si="798">IF(AND(650000 &lt; $E$5, 650000 &lt;$F$5), 1, 0)</f>
        <v>1</v>
      </c>
      <c r="I269" s="168">
        <v>650000</v>
      </c>
      <c r="J269" s="169">
        <v>625000</v>
      </c>
      <c r="K269" t="s">
        <v>171</v>
      </c>
      <c r="L269">
        <f t="shared" ref="L269" ca="1" si="799">IF(AND(J268 &lt; $E$5, J268&lt;$F$5), 1, 0)</f>
        <v>1</v>
      </c>
      <c r="M269">
        <f t="shared" ref="M269" ca="1" si="800">IF(AND(K269 &lt; $E$5, K269 &lt;$F$5), 1, 0)</f>
        <v>0</v>
      </c>
      <c r="P269" s="176"/>
      <c r="Q269" s="176"/>
    </row>
    <row r="270" spans="4:17" x14ac:dyDescent="0.25">
      <c r="D270" s="172">
        <v>267</v>
      </c>
      <c r="E270" s="173">
        <f t="shared" ca="1" si="769"/>
        <v>663824.01458081394</v>
      </c>
      <c r="F270" s="173">
        <f t="shared" ca="1" si="770"/>
        <v>635399.76058365102</v>
      </c>
      <c r="G270" s="170">
        <f t="shared" ref="G270" ca="1" si="801">IF(AND(650000 &lt; $E$4, 650000 &lt;$F$4), 1, 0)</f>
        <v>0</v>
      </c>
      <c r="I270" s="168">
        <v>650000</v>
      </c>
      <c r="J270" s="169">
        <v>625000</v>
      </c>
      <c r="K270" t="s">
        <v>171</v>
      </c>
      <c r="L270">
        <f t="shared" ref="L270" ca="1" si="802">IF(MIN($E$4,$F$4,$J$4)=J270,1,0)</f>
        <v>1</v>
      </c>
      <c r="M270" s="178">
        <f t="shared" ref="M270" ca="1" si="803">IF(AND(K270 &lt; $E$4, K270 &lt;$F$4), 1, 0)</f>
        <v>0</v>
      </c>
      <c r="P270" s="176"/>
      <c r="Q270" s="176"/>
    </row>
    <row r="271" spans="4:17" x14ac:dyDescent="0.25">
      <c r="D271" s="172">
        <v>268</v>
      </c>
      <c r="E271" s="173">
        <f t="shared" ca="1" si="769"/>
        <v>651441.27815467399</v>
      </c>
      <c r="F271" s="173">
        <f t="shared" ca="1" si="770"/>
        <v>668777.19987527991</v>
      </c>
      <c r="G271" s="172">
        <f t="shared" ref="G271" ca="1" si="804">IF(AND(650000 &lt; $E$5, 650000 &lt;$F$5), 1, 0)</f>
        <v>1</v>
      </c>
      <c r="I271" s="168">
        <v>650000</v>
      </c>
      <c r="J271" s="169">
        <v>625000</v>
      </c>
      <c r="K271" t="s">
        <v>171</v>
      </c>
      <c r="L271">
        <f t="shared" ref="L271" ca="1" si="805">IF(AND(J270 &lt; $E$5, J270&lt;$F$5), 1, 0)</f>
        <v>1</v>
      </c>
      <c r="M271">
        <f t="shared" ref="M271" ca="1" si="806">IF(AND(K271 &lt; $E$5, K271 &lt;$F$5), 1, 0)</f>
        <v>0</v>
      </c>
      <c r="P271" s="176"/>
      <c r="Q271" s="176"/>
    </row>
    <row r="272" spans="4:17" x14ac:dyDescent="0.25">
      <c r="D272" s="172">
        <v>269</v>
      </c>
      <c r="E272" s="173">
        <f t="shared" ca="1" si="769"/>
        <v>720545.07812215365</v>
      </c>
      <c r="F272" s="173">
        <f t="shared" ca="1" si="770"/>
        <v>793429.51274388994</v>
      </c>
      <c r="G272" s="170">
        <f t="shared" ref="G272" ca="1" si="807">IF(AND(650000 &lt; $E$4, 650000 &lt;$F$4), 1, 0)</f>
        <v>0</v>
      </c>
      <c r="I272" s="168">
        <v>650000</v>
      </c>
      <c r="J272" s="169">
        <v>625000</v>
      </c>
      <c r="K272" t="s">
        <v>171</v>
      </c>
      <c r="L272">
        <f t="shared" ref="L272" ca="1" si="808">IF(MIN($E$4,$F$4,$J$4)=J272,1,0)</f>
        <v>1</v>
      </c>
      <c r="M272" s="178">
        <f t="shared" ref="M272" ca="1" si="809">IF(AND(K272 &lt; $E$4, K272 &lt;$F$4), 1, 0)</f>
        <v>0</v>
      </c>
      <c r="P272" s="176"/>
      <c r="Q272" s="176"/>
    </row>
    <row r="273" spans="4:17" x14ac:dyDescent="0.25">
      <c r="D273" s="172">
        <v>270</v>
      </c>
      <c r="E273" s="173">
        <f t="shared" ca="1" si="769"/>
        <v>736072.7004659042</v>
      </c>
      <c r="F273" s="173">
        <f t="shared" ca="1" si="770"/>
        <v>728389.43497417413</v>
      </c>
      <c r="G273" s="172">
        <f t="shared" ref="G273" ca="1" si="810">IF(AND(650000 &lt; $E$5, 650000 &lt;$F$5), 1, 0)</f>
        <v>1</v>
      </c>
      <c r="I273" s="168">
        <v>650000</v>
      </c>
      <c r="J273" s="169">
        <v>625000</v>
      </c>
      <c r="K273" t="s">
        <v>171</v>
      </c>
      <c r="L273">
        <f t="shared" ref="L273" ca="1" si="811">IF(AND(J272 &lt; $E$5, J272&lt;$F$5), 1, 0)</f>
        <v>1</v>
      </c>
      <c r="M273">
        <f t="shared" ref="M273" ca="1" si="812">IF(AND(K273 &lt; $E$5, K273 &lt;$F$5), 1, 0)</f>
        <v>0</v>
      </c>
      <c r="P273" s="176"/>
      <c r="Q273" s="176"/>
    </row>
    <row r="274" spans="4:17" x14ac:dyDescent="0.25">
      <c r="D274" s="172">
        <v>271</v>
      </c>
      <c r="E274" s="173">
        <f t="shared" ca="1" si="769"/>
        <v>672547.31595329742</v>
      </c>
      <c r="F274" s="173">
        <f t="shared" ca="1" si="770"/>
        <v>731379.08587625891</v>
      </c>
      <c r="G274" s="170">
        <f t="shared" ref="G274" ca="1" si="813">IF(AND(650000 &lt; $E$4, 650000 &lt;$F$4), 1, 0)</f>
        <v>0</v>
      </c>
      <c r="I274" s="168">
        <v>650000</v>
      </c>
      <c r="J274" s="169">
        <v>625000</v>
      </c>
      <c r="K274" t="s">
        <v>171</v>
      </c>
      <c r="L274">
        <f t="shared" ref="L274" ca="1" si="814">IF(MIN($E$4,$F$4,$J$4)=J274,1,0)</f>
        <v>1</v>
      </c>
      <c r="M274" s="178">
        <f t="shared" ref="M274" ca="1" si="815">IF(AND(K274 &lt; $E$4, K274 &lt;$F$4), 1, 0)</f>
        <v>0</v>
      </c>
      <c r="P274" s="176"/>
      <c r="Q274" s="176"/>
    </row>
    <row r="275" spans="4:17" x14ac:dyDescent="0.25">
      <c r="D275" s="172">
        <v>272</v>
      </c>
      <c r="E275" s="173">
        <f t="shared" ca="1" si="769"/>
        <v>785826.90834896662</v>
      </c>
      <c r="F275" s="173">
        <f t="shared" ca="1" si="770"/>
        <v>692711.22134583676</v>
      </c>
      <c r="G275" s="172">
        <f t="shared" ref="G275" ca="1" si="816">IF(AND(650000 &lt; $E$5, 650000 &lt;$F$5), 1, 0)</f>
        <v>1</v>
      </c>
      <c r="I275" s="168">
        <v>650000</v>
      </c>
      <c r="J275" s="169">
        <v>625000</v>
      </c>
      <c r="K275" t="s">
        <v>171</v>
      </c>
      <c r="L275">
        <f t="shared" ref="L275" ca="1" si="817">IF(AND(J274 &lt; $E$5, J274&lt;$F$5), 1, 0)</f>
        <v>1</v>
      </c>
      <c r="M275">
        <f t="shared" ref="M275" ca="1" si="818">IF(AND(K275 &lt; $E$5, K275 &lt;$F$5), 1, 0)</f>
        <v>0</v>
      </c>
      <c r="P275" s="176"/>
      <c r="Q275" s="176"/>
    </row>
    <row r="276" spans="4:17" x14ac:dyDescent="0.25">
      <c r="D276" s="172">
        <v>273</v>
      </c>
      <c r="E276" s="173">
        <f t="shared" ca="1" si="769"/>
        <v>752707.05721348315</v>
      </c>
      <c r="F276" s="173">
        <f t="shared" ca="1" si="770"/>
        <v>719814.65809772734</v>
      </c>
      <c r="G276" s="170">
        <f t="shared" ref="G276" ca="1" si="819">IF(AND(650000 &lt; $E$4, 650000 &lt;$F$4), 1, 0)</f>
        <v>0</v>
      </c>
      <c r="I276" s="168">
        <v>650000</v>
      </c>
      <c r="J276" s="169">
        <v>625000</v>
      </c>
      <c r="K276" t="s">
        <v>171</v>
      </c>
      <c r="L276">
        <f t="shared" ref="L276" ca="1" si="820">IF(MIN($E$4,$F$4,$J$4)=J276,1,0)</f>
        <v>1</v>
      </c>
      <c r="M276" s="178">
        <f t="shared" ref="M276" ca="1" si="821">IF(AND(K276 &lt; $E$4, K276 &lt;$F$4), 1, 0)</f>
        <v>0</v>
      </c>
      <c r="P276" s="176"/>
      <c r="Q276" s="176"/>
    </row>
    <row r="277" spans="4:17" x14ac:dyDescent="0.25">
      <c r="D277" s="172">
        <v>274</v>
      </c>
      <c r="E277" s="173">
        <f t="shared" ca="1" si="769"/>
        <v>760451.38801912486</v>
      </c>
      <c r="F277" s="173">
        <f t="shared" ca="1" si="770"/>
        <v>773084.80673926021</v>
      </c>
      <c r="G277" s="172">
        <f t="shared" ref="G277" ca="1" si="822">IF(AND(650000 &lt; $E$5, 650000 &lt;$F$5), 1, 0)</f>
        <v>1</v>
      </c>
      <c r="I277" s="168">
        <v>650000</v>
      </c>
      <c r="J277" s="169">
        <v>625000</v>
      </c>
      <c r="K277" t="s">
        <v>171</v>
      </c>
      <c r="L277">
        <f t="shared" ref="L277" ca="1" si="823">IF(AND(J276 &lt; $E$5, J276&lt;$F$5), 1, 0)</f>
        <v>1</v>
      </c>
      <c r="M277">
        <f t="shared" ref="M277" ca="1" si="824">IF(AND(K277 &lt; $E$5, K277 &lt;$F$5), 1, 0)</f>
        <v>0</v>
      </c>
      <c r="P277" s="176"/>
      <c r="Q277" s="176"/>
    </row>
    <row r="278" spans="4:17" x14ac:dyDescent="0.25">
      <c r="D278" s="172">
        <v>275</v>
      </c>
      <c r="E278" s="173">
        <f t="shared" ca="1" si="769"/>
        <v>779272.95038528752</v>
      </c>
      <c r="F278" s="173">
        <f t="shared" ca="1" si="770"/>
        <v>689943.33067758451</v>
      </c>
      <c r="G278" s="170">
        <f t="shared" ref="G278" ca="1" si="825">IF(AND(650000 &lt; $E$4, 650000 &lt;$F$4), 1, 0)</f>
        <v>0</v>
      </c>
      <c r="I278" s="168">
        <v>650000</v>
      </c>
      <c r="J278" s="169">
        <v>625000</v>
      </c>
      <c r="K278" t="s">
        <v>171</v>
      </c>
      <c r="L278">
        <f t="shared" ref="L278" ca="1" si="826">IF(MIN($E$4,$F$4,$J$4)=J278,1,0)</f>
        <v>1</v>
      </c>
      <c r="M278" s="178">
        <f t="shared" ref="M278" ca="1" si="827">IF(AND(K278 &lt; $E$4, K278 &lt;$F$4), 1, 0)</f>
        <v>0</v>
      </c>
      <c r="P278" s="176"/>
      <c r="Q278" s="176"/>
    </row>
    <row r="279" spans="4:17" x14ac:dyDescent="0.25">
      <c r="D279" s="172">
        <v>276</v>
      </c>
      <c r="E279" s="173">
        <f t="shared" ca="1" si="769"/>
        <v>723673.25243519479</v>
      </c>
      <c r="F279" s="173">
        <f t="shared" ca="1" si="770"/>
        <v>748005.00793926581</v>
      </c>
      <c r="G279" s="172">
        <f t="shared" ref="G279" ca="1" si="828">IF(AND(650000 &lt; $E$5, 650000 &lt;$F$5), 1, 0)</f>
        <v>1</v>
      </c>
      <c r="I279" s="168">
        <v>650000</v>
      </c>
      <c r="J279" s="169">
        <v>625000</v>
      </c>
      <c r="K279" t="s">
        <v>171</v>
      </c>
      <c r="L279">
        <f t="shared" ref="L279" ca="1" si="829">IF(AND(J278 &lt; $E$5, J278&lt;$F$5), 1, 0)</f>
        <v>1</v>
      </c>
      <c r="M279">
        <f t="shared" ref="M279" ca="1" si="830">IF(AND(K279 &lt; $E$5, K279 &lt;$F$5), 1, 0)</f>
        <v>0</v>
      </c>
      <c r="P279" s="176"/>
      <c r="Q279" s="176"/>
    </row>
    <row r="280" spans="4:17" x14ac:dyDescent="0.25">
      <c r="D280" s="172">
        <v>277</v>
      </c>
      <c r="E280" s="173">
        <f t="shared" ca="1" si="769"/>
        <v>782708.46082316095</v>
      </c>
      <c r="F280" s="173">
        <f t="shared" ca="1" si="770"/>
        <v>756264.94462966768</v>
      </c>
      <c r="G280" s="170">
        <f t="shared" ref="G280" ca="1" si="831">IF(AND(650000 &lt; $E$4, 650000 &lt;$F$4), 1, 0)</f>
        <v>0</v>
      </c>
      <c r="I280" s="168">
        <v>650000</v>
      </c>
      <c r="J280" s="169">
        <v>625000</v>
      </c>
      <c r="K280" t="s">
        <v>171</v>
      </c>
      <c r="L280">
        <f t="shared" ref="L280" ca="1" si="832">IF(MIN($E$4,$F$4,$J$4)=J280,1,0)</f>
        <v>1</v>
      </c>
      <c r="M280" s="178">
        <f t="shared" ref="M280" ca="1" si="833">IF(AND(K280 &lt; $E$4, K280 &lt;$F$4), 1, 0)</f>
        <v>0</v>
      </c>
      <c r="P280" s="176"/>
      <c r="Q280" s="176"/>
    </row>
    <row r="281" spans="4:17" x14ac:dyDescent="0.25">
      <c r="D281" s="172">
        <v>278</v>
      </c>
      <c r="E281" s="173">
        <f t="shared" ca="1" si="769"/>
        <v>686481.59405371547</v>
      </c>
      <c r="F281" s="173">
        <f t="shared" ca="1" si="770"/>
        <v>785739.38219829649</v>
      </c>
      <c r="G281" s="172">
        <f t="shared" ref="G281" ca="1" si="834">IF(AND(650000 &lt; $E$5, 650000 &lt;$F$5), 1, 0)</f>
        <v>1</v>
      </c>
      <c r="I281" s="168">
        <v>650000</v>
      </c>
      <c r="J281" s="169">
        <v>625000</v>
      </c>
      <c r="K281" t="s">
        <v>171</v>
      </c>
      <c r="L281">
        <f t="shared" ref="L281" ca="1" si="835">IF(AND(J280 &lt; $E$5, J280&lt;$F$5), 1, 0)</f>
        <v>1</v>
      </c>
      <c r="M281">
        <f t="shared" ref="M281" ca="1" si="836">IF(AND(K281 &lt; $E$5, K281 &lt;$F$5), 1, 0)</f>
        <v>0</v>
      </c>
      <c r="P281" s="176"/>
      <c r="Q281" s="176"/>
    </row>
    <row r="282" spans="4:17" x14ac:dyDescent="0.25">
      <c r="D282" s="172">
        <v>279</v>
      </c>
      <c r="E282" s="173">
        <f t="shared" ca="1" si="769"/>
        <v>634801.05090156791</v>
      </c>
      <c r="F282" s="173">
        <f t="shared" ca="1" si="770"/>
        <v>736050.71466792503</v>
      </c>
      <c r="G282" s="170">
        <f t="shared" ref="G282" ca="1" si="837">IF(AND(650000 &lt; $E$4, 650000 &lt;$F$4), 1, 0)</f>
        <v>0</v>
      </c>
      <c r="I282" s="168">
        <v>650000</v>
      </c>
      <c r="J282" s="169">
        <v>625000</v>
      </c>
      <c r="K282" t="s">
        <v>171</v>
      </c>
      <c r="L282">
        <f t="shared" ref="L282" ca="1" si="838">IF(MIN($E$4,$F$4,$J$4)=J282,1,0)</f>
        <v>1</v>
      </c>
      <c r="M282" s="178">
        <f t="shared" ref="M282" ca="1" si="839">IF(AND(K282 &lt; $E$4, K282 &lt;$F$4), 1, 0)</f>
        <v>0</v>
      </c>
      <c r="P282" s="176"/>
      <c r="Q282" s="176"/>
    </row>
    <row r="283" spans="4:17" x14ac:dyDescent="0.25">
      <c r="D283" s="172">
        <v>280</v>
      </c>
      <c r="E283" s="173">
        <f t="shared" ca="1" si="769"/>
        <v>738694.78792753397</v>
      </c>
      <c r="F283" s="173">
        <f t="shared" ca="1" si="770"/>
        <v>787407.23164618632</v>
      </c>
      <c r="G283" s="172">
        <f t="shared" ref="G283" ca="1" si="840">IF(AND(650000 &lt; $E$5, 650000 &lt;$F$5), 1, 0)</f>
        <v>1</v>
      </c>
      <c r="I283" s="168">
        <v>650000</v>
      </c>
      <c r="J283" s="169">
        <v>625000</v>
      </c>
      <c r="K283" t="s">
        <v>171</v>
      </c>
      <c r="L283">
        <f t="shared" ref="L283" ca="1" si="841">IF(AND(J282 &lt; $E$5, J282&lt;$F$5), 1, 0)</f>
        <v>1</v>
      </c>
      <c r="M283">
        <f t="shared" ref="M283" ca="1" si="842">IF(AND(K283 &lt; $E$5, K283 &lt;$F$5), 1, 0)</f>
        <v>0</v>
      </c>
      <c r="P283" s="176"/>
      <c r="Q283" s="176"/>
    </row>
    <row r="284" spans="4:17" x14ac:dyDescent="0.25">
      <c r="D284" s="172">
        <v>281</v>
      </c>
      <c r="E284" s="173">
        <f t="shared" ca="1" si="769"/>
        <v>658059.96673255833</v>
      </c>
      <c r="F284" s="173">
        <f t="shared" ca="1" si="770"/>
        <v>689271.40033555531</v>
      </c>
      <c r="G284" s="170">
        <f t="shared" ref="G284" ca="1" si="843">IF(AND(650000 &lt; $E$4, 650000 &lt;$F$4), 1, 0)</f>
        <v>0</v>
      </c>
      <c r="I284" s="168">
        <v>650000</v>
      </c>
      <c r="J284" s="169">
        <v>625000</v>
      </c>
      <c r="K284" t="s">
        <v>171</v>
      </c>
      <c r="L284">
        <f t="shared" ref="L284" ca="1" si="844">IF(MIN($E$4,$F$4,$J$4)=J284,1,0)</f>
        <v>1</v>
      </c>
      <c r="M284" s="178">
        <f t="shared" ref="M284" ca="1" si="845">IF(AND(K284 &lt; $E$4, K284 &lt;$F$4), 1, 0)</f>
        <v>0</v>
      </c>
      <c r="P284" s="176"/>
      <c r="Q284" s="176"/>
    </row>
    <row r="285" spans="4:17" x14ac:dyDescent="0.25">
      <c r="D285" s="172">
        <v>282</v>
      </c>
      <c r="E285" s="173">
        <f t="shared" ca="1" si="769"/>
        <v>755380.7287446874</v>
      </c>
      <c r="F285" s="173">
        <f t="shared" ca="1" si="770"/>
        <v>680574.69545131491</v>
      </c>
      <c r="G285" s="172">
        <f t="shared" ref="G285" ca="1" si="846">IF(AND(650000 &lt; $E$5, 650000 &lt;$F$5), 1, 0)</f>
        <v>1</v>
      </c>
      <c r="I285" s="168">
        <v>650000</v>
      </c>
      <c r="J285" s="169">
        <v>625000</v>
      </c>
      <c r="K285" t="s">
        <v>171</v>
      </c>
      <c r="L285">
        <f t="shared" ref="L285" ca="1" si="847">IF(AND(J284 &lt; $E$5, J284&lt;$F$5), 1, 0)</f>
        <v>1</v>
      </c>
      <c r="M285">
        <f t="shared" ref="M285" ca="1" si="848">IF(AND(K285 &lt; $E$5, K285 &lt;$F$5), 1, 0)</f>
        <v>0</v>
      </c>
      <c r="P285" s="176"/>
      <c r="Q285" s="176"/>
    </row>
    <row r="286" spans="4:17" x14ac:dyDescent="0.25">
      <c r="D286" s="172">
        <v>283</v>
      </c>
      <c r="E286" s="173">
        <f t="shared" ca="1" si="769"/>
        <v>632400.71473581844</v>
      </c>
      <c r="F286" s="173">
        <f t="shared" ca="1" si="770"/>
        <v>706812.86567353841</v>
      </c>
      <c r="G286" s="170">
        <f t="shared" ref="G286" ca="1" si="849">IF(AND(650000 &lt; $E$4, 650000 &lt;$F$4), 1, 0)</f>
        <v>0</v>
      </c>
      <c r="I286" s="168">
        <v>650000</v>
      </c>
      <c r="J286" s="169">
        <v>625000</v>
      </c>
      <c r="K286" t="s">
        <v>171</v>
      </c>
      <c r="L286">
        <f t="shared" ref="L286" ca="1" si="850">IF(MIN($E$4,$F$4,$J$4)=J286,1,0)</f>
        <v>1</v>
      </c>
      <c r="M286" s="178">
        <f t="shared" ref="M286" ca="1" si="851">IF(AND(K286 &lt; $E$4, K286 &lt;$F$4), 1, 0)</f>
        <v>0</v>
      </c>
      <c r="P286" s="176"/>
      <c r="Q286" s="176"/>
    </row>
    <row r="287" spans="4:17" x14ac:dyDescent="0.25">
      <c r="D287" s="172">
        <v>284</v>
      </c>
      <c r="E287" s="173">
        <f t="shared" ca="1" si="769"/>
        <v>688141.40693830536</v>
      </c>
      <c r="F287" s="173">
        <f t="shared" ca="1" si="770"/>
        <v>724645.64741186204</v>
      </c>
      <c r="G287" s="172">
        <f t="shared" ref="G287" ca="1" si="852">IF(AND(650000 &lt; $E$5, 650000 &lt;$F$5), 1, 0)</f>
        <v>1</v>
      </c>
      <c r="I287" s="168">
        <v>650000</v>
      </c>
      <c r="J287" s="169">
        <v>625000</v>
      </c>
      <c r="K287" t="s">
        <v>171</v>
      </c>
      <c r="L287">
        <f t="shared" ref="L287" ca="1" si="853">IF(AND(J286 &lt; $E$5, J286&lt;$F$5), 1, 0)</f>
        <v>1</v>
      </c>
      <c r="M287">
        <f t="shared" ref="M287" ca="1" si="854">IF(AND(K287 &lt; $E$5, K287 &lt;$F$5), 1, 0)</f>
        <v>0</v>
      </c>
      <c r="P287" s="176"/>
      <c r="Q287" s="176"/>
    </row>
    <row r="288" spans="4:17" x14ac:dyDescent="0.25">
      <c r="D288" s="172">
        <v>285</v>
      </c>
      <c r="E288" s="173">
        <f t="shared" ca="1" si="769"/>
        <v>706857.48508267791</v>
      </c>
      <c r="F288" s="173">
        <f t="shared" ca="1" si="770"/>
        <v>780449.70976722764</v>
      </c>
      <c r="G288" s="170">
        <f t="shared" ref="G288" ca="1" si="855">IF(AND(650000 &lt; $E$4, 650000 &lt;$F$4), 1, 0)</f>
        <v>0</v>
      </c>
      <c r="I288" s="168">
        <v>650000</v>
      </c>
      <c r="J288" s="169">
        <v>625000</v>
      </c>
      <c r="K288" t="s">
        <v>171</v>
      </c>
      <c r="L288">
        <f t="shared" ref="L288" ca="1" si="856">IF(MIN($E$4,$F$4,$J$4)=J288,1,0)</f>
        <v>1</v>
      </c>
      <c r="M288" s="178">
        <f t="shared" ref="M288" ca="1" si="857">IF(AND(K288 &lt; $E$4, K288 &lt;$F$4), 1, 0)</f>
        <v>0</v>
      </c>
      <c r="P288" s="176"/>
      <c r="Q288" s="176"/>
    </row>
    <row r="289" spans="4:17" x14ac:dyDescent="0.25">
      <c r="D289" s="172">
        <v>286</v>
      </c>
      <c r="E289" s="173">
        <f t="shared" ca="1" si="769"/>
        <v>699166.3867177295</v>
      </c>
      <c r="F289" s="173">
        <f t="shared" ca="1" si="770"/>
        <v>711356.57383424451</v>
      </c>
      <c r="G289" s="172">
        <f t="shared" ref="G289" ca="1" si="858">IF(AND(650000 &lt; $E$5, 650000 &lt;$F$5), 1, 0)</f>
        <v>1</v>
      </c>
      <c r="I289" s="168">
        <v>650000</v>
      </c>
      <c r="J289" s="169">
        <v>625000</v>
      </c>
      <c r="K289" t="s">
        <v>171</v>
      </c>
      <c r="L289">
        <f t="shared" ref="L289" ca="1" si="859">IF(AND(J288 &lt; $E$5, J288&lt;$F$5), 1, 0)</f>
        <v>1</v>
      </c>
      <c r="M289">
        <f t="shared" ref="M289" ca="1" si="860">IF(AND(K289 &lt; $E$5, K289 &lt;$F$5), 1, 0)</f>
        <v>0</v>
      </c>
      <c r="P289" s="176"/>
      <c r="Q289" s="176"/>
    </row>
    <row r="290" spans="4:17" x14ac:dyDescent="0.25">
      <c r="D290" s="172">
        <v>287</v>
      </c>
      <c r="E290" s="173">
        <f t="shared" ca="1" si="769"/>
        <v>642137.64113114972</v>
      </c>
      <c r="F290" s="173">
        <f t="shared" ca="1" si="770"/>
        <v>612042.47536635282</v>
      </c>
      <c r="G290" s="170">
        <f t="shared" ref="G290" ca="1" si="861">IF(AND(650000 &lt; $E$4, 650000 &lt;$F$4), 1, 0)</f>
        <v>0</v>
      </c>
      <c r="I290" s="168">
        <v>650000</v>
      </c>
      <c r="J290" s="169">
        <v>625000</v>
      </c>
      <c r="K290" t="s">
        <v>171</v>
      </c>
      <c r="L290">
        <f t="shared" ref="L290" ca="1" si="862">IF(MIN($E$4,$F$4,$J$4)=J290,1,0)</f>
        <v>1</v>
      </c>
      <c r="M290" s="178">
        <f t="shared" ref="M290" ca="1" si="863">IF(AND(K290 &lt; $E$4, K290 &lt;$F$4), 1, 0)</f>
        <v>0</v>
      </c>
      <c r="P290" s="176"/>
      <c r="Q290" s="176"/>
    </row>
    <row r="291" spans="4:17" x14ac:dyDescent="0.25">
      <c r="D291" s="172">
        <v>288</v>
      </c>
      <c r="E291" s="173">
        <f t="shared" ca="1" si="769"/>
        <v>601229.92625881254</v>
      </c>
      <c r="F291" s="173">
        <f t="shared" ca="1" si="770"/>
        <v>680917.47292463912</v>
      </c>
      <c r="G291" s="172">
        <f t="shared" ref="G291" ca="1" si="864">IF(AND(650000 &lt; $E$5, 650000 &lt;$F$5), 1, 0)</f>
        <v>1</v>
      </c>
      <c r="I291" s="168">
        <v>650000</v>
      </c>
      <c r="J291" s="169">
        <v>625000</v>
      </c>
      <c r="K291" t="s">
        <v>171</v>
      </c>
      <c r="L291">
        <f t="shared" ref="L291" ca="1" si="865">IF(AND(J290 &lt; $E$5, J290&lt;$F$5), 1, 0)</f>
        <v>1</v>
      </c>
      <c r="M291">
        <f t="shared" ref="M291" ca="1" si="866">IF(AND(K291 &lt; $E$5, K291 &lt;$F$5), 1, 0)</f>
        <v>0</v>
      </c>
      <c r="P291" s="176"/>
      <c r="Q291" s="176"/>
    </row>
    <row r="292" spans="4:17" x14ac:dyDescent="0.25">
      <c r="D292" s="172">
        <v>289</v>
      </c>
      <c r="E292" s="173">
        <f t="shared" ca="1" si="769"/>
        <v>644812.42470224353</v>
      </c>
      <c r="F292" s="173">
        <f t="shared" ca="1" si="770"/>
        <v>693060.23402093479</v>
      </c>
      <c r="G292" s="170">
        <f t="shared" ref="G292" ca="1" si="867">IF(AND(650000 &lt; $E$4, 650000 &lt;$F$4), 1, 0)</f>
        <v>0</v>
      </c>
      <c r="I292" s="168">
        <v>650000</v>
      </c>
      <c r="J292" s="169">
        <v>625000</v>
      </c>
      <c r="K292" t="s">
        <v>171</v>
      </c>
      <c r="L292">
        <f t="shared" ref="L292" ca="1" si="868">IF(MIN($E$4,$F$4,$J$4)=J292,1,0)</f>
        <v>1</v>
      </c>
      <c r="M292" s="178">
        <f t="shared" ref="M292" ca="1" si="869">IF(AND(K292 &lt; $E$4, K292 &lt;$F$4), 1, 0)</f>
        <v>0</v>
      </c>
      <c r="P292" s="176"/>
      <c r="Q292" s="176"/>
    </row>
    <row r="293" spans="4:17" x14ac:dyDescent="0.25">
      <c r="D293" s="172">
        <v>290</v>
      </c>
      <c r="E293" s="173">
        <f t="shared" ca="1" si="769"/>
        <v>627442.68441012083</v>
      </c>
      <c r="F293" s="173">
        <f t="shared" ca="1" si="770"/>
        <v>750168.23536827718</v>
      </c>
      <c r="G293" s="172">
        <f t="shared" ref="G293" ca="1" si="870">IF(AND(650000 &lt; $E$5, 650000 &lt;$F$5), 1, 0)</f>
        <v>1</v>
      </c>
      <c r="I293" s="168">
        <v>650000</v>
      </c>
      <c r="J293" s="169">
        <v>625000</v>
      </c>
      <c r="K293" t="s">
        <v>171</v>
      </c>
      <c r="L293">
        <f t="shared" ref="L293" ca="1" si="871">IF(AND(J292 &lt; $E$5, J292&lt;$F$5), 1, 0)</f>
        <v>1</v>
      </c>
      <c r="M293">
        <f t="shared" ref="M293" ca="1" si="872">IF(AND(K293 &lt; $E$5, K293 &lt;$F$5), 1, 0)</f>
        <v>0</v>
      </c>
      <c r="P293" s="176"/>
      <c r="Q293" s="176"/>
    </row>
    <row r="294" spans="4:17" x14ac:dyDescent="0.25">
      <c r="D294" s="172">
        <v>291</v>
      </c>
      <c r="E294" s="173">
        <f t="shared" ca="1" si="769"/>
        <v>750222.56007538526</v>
      </c>
      <c r="F294" s="173">
        <f t="shared" ca="1" si="770"/>
        <v>696860.05708171974</v>
      </c>
      <c r="G294" s="170">
        <f t="shared" ref="G294" ca="1" si="873">IF(AND(650000 &lt; $E$4, 650000 &lt;$F$4), 1, 0)</f>
        <v>0</v>
      </c>
      <c r="I294" s="168">
        <v>650000</v>
      </c>
      <c r="J294" s="169">
        <v>625000</v>
      </c>
      <c r="K294" t="s">
        <v>171</v>
      </c>
      <c r="L294">
        <f t="shared" ref="L294" ca="1" si="874">IF(MIN($E$4,$F$4,$J$4)=J294,1,0)</f>
        <v>1</v>
      </c>
      <c r="M294" s="178">
        <f t="shared" ref="M294" ca="1" si="875">IF(AND(K294 &lt; $E$4, K294 &lt;$F$4), 1, 0)</f>
        <v>0</v>
      </c>
      <c r="P294" s="176"/>
      <c r="Q294" s="176"/>
    </row>
    <row r="295" spans="4:17" x14ac:dyDescent="0.25">
      <c r="D295" s="172">
        <v>292</v>
      </c>
      <c r="E295" s="173">
        <f t="shared" ca="1" si="769"/>
        <v>744895.42008642922</v>
      </c>
      <c r="F295" s="173">
        <f t="shared" ca="1" si="770"/>
        <v>737460.86740438291</v>
      </c>
      <c r="G295" s="172">
        <f t="shared" ref="G295" ca="1" si="876">IF(AND(650000 &lt; $E$5, 650000 &lt;$F$5), 1, 0)</f>
        <v>1</v>
      </c>
      <c r="I295" s="168">
        <v>650000</v>
      </c>
      <c r="J295" s="169">
        <v>625000</v>
      </c>
      <c r="K295" t="s">
        <v>171</v>
      </c>
      <c r="L295">
        <f t="shared" ref="L295" ca="1" si="877">IF(AND(J294 &lt; $E$5, J294&lt;$F$5), 1, 0)</f>
        <v>1</v>
      </c>
      <c r="M295">
        <f t="shared" ref="M295" ca="1" si="878">IF(AND(K295 &lt; $E$5, K295 &lt;$F$5), 1, 0)</f>
        <v>0</v>
      </c>
      <c r="P295" s="176"/>
      <c r="Q295" s="176"/>
    </row>
    <row r="296" spans="4:17" x14ac:dyDescent="0.25">
      <c r="D296" s="172">
        <v>293</v>
      </c>
      <c r="E296" s="173">
        <f t="shared" ca="1" si="769"/>
        <v>793887.68684446218</v>
      </c>
      <c r="F296" s="173">
        <f t="shared" ca="1" si="770"/>
        <v>621713.76814065804</v>
      </c>
      <c r="G296" s="170">
        <f t="shared" ref="G296" ca="1" si="879">IF(AND(650000 &lt; $E$4, 650000 &lt;$F$4), 1, 0)</f>
        <v>0</v>
      </c>
      <c r="I296" s="168">
        <v>650000</v>
      </c>
      <c r="J296" s="169">
        <v>625000</v>
      </c>
      <c r="K296" t="s">
        <v>171</v>
      </c>
      <c r="L296">
        <f t="shared" ref="L296" ca="1" si="880">IF(MIN($E$4,$F$4,$J$4)=J296,1,0)</f>
        <v>1</v>
      </c>
      <c r="M296" s="178">
        <f t="shared" ref="M296" ca="1" si="881">IF(AND(K296 &lt; $E$4, K296 &lt;$F$4), 1, 0)</f>
        <v>0</v>
      </c>
      <c r="P296" s="176"/>
      <c r="Q296" s="176"/>
    </row>
    <row r="297" spans="4:17" x14ac:dyDescent="0.25">
      <c r="D297" s="172">
        <v>294</v>
      </c>
      <c r="E297" s="173">
        <f t="shared" ca="1" si="769"/>
        <v>744361.3406441866</v>
      </c>
      <c r="F297" s="173">
        <f t="shared" ca="1" si="770"/>
        <v>710098.20019827224</v>
      </c>
      <c r="G297" s="172">
        <f t="shared" ref="G297" ca="1" si="882">IF(AND(650000 &lt; $E$5, 650000 &lt;$F$5), 1, 0)</f>
        <v>1</v>
      </c>
      <c r="I297" s="168">
        <v>650000</v>
      </c>
      <c r="J297" s="169">
        <v>625000</v>
      </c>
      <c r="K297" t="s">
        <v>171</v>
      </c>
      <c r="L297">
        <f t="shared" ref="L297" ca="1" si="883">IF(AND(J296 &lt; $E$5, J296&lt;$F$5), 1, 0)</f>
        <v>1</v>
      </c>
      <c r="M297">
        <f t="shared" ref="M297" ca="1" si="884">IF(AND(K297 &lt; $E$5, K297 &lt;$F$5), 1, 0)</f>
        <v>0</v>
      </c>
      <c r="P297" s="176"/>
      <c r="Q297" s="176"/>
    </row>
    <row r="298" spans="4:17" x14ac:dyDescent="0.25">
      <c r="D298" s="172">
        <v>295</v>
      </c>
      <c r="E298" s="173">
        <f t="shared" ca="1" si="769"/>
        <v>604800.52883319824</v>
      </c>
      <c r="F298" s="173">
        <f t="shared" ca="1" si="770"/>
        <v>708287.63489614672</v>
      </c>
      <c r="G298" s="170">
        <f t="shared" ref="G298" ca="1" si="885">IF(AND(650000 &lt; $E$4, 650000 &lt;$F$4), 1, 0)</f>
        <v>0</v>
      </c>
      <c r="I298" s="168">
        <v>650000</v>
      </c>
      <c r="J298" s="169">
        <v>625000</v>
      </c>
      <c r="K298" t="s">
        <v>171</v>
      </c>
      <c r="L298">
        <f t="shared" ref="L298" ca="1" si="886">IF(MIN($E$4,$F$4,$J$4)=J298,1,0)</f>
        <v>1</v>
      </c>
      <c r="M298" s="178">
        <f t="shared" ref="M298" ca="1" si="887">IF(AND(K298 &lt; $E$4, K298 &lt;$F$4), 1, 0)</f>
        <v>0</v>
      </c>
      <c r="P298" s="176"/>
      <c r="Q298" s="176"/>
    </row>
    <row r="299" spans="4:17" x14ac:dyDescent="0.25">
      <c r="D299" s="172">
        <v>296</v>
      </c>
      <c r="E299" s="173">
        <f t="shared" ca="1" si="769"/>
        <v>610241.61679892486</v>
      </c>
      <c r="F299" s="173">
        <f t="shared" ca="1" si="770"/>
        <v>695106.7429472052</v>
      </c>
      <c r="G299" s="172">
        <f t="shared" ref="G299" ca="1" si="888">IF(AND(650000 &lt; $E$5, 650000 &lt;$F$5), 1, 0)</f>
        <v>1</v>
      </c>
      <c r="I299" s="168">
        <v>650000</v>
      </c>
      <c r="J299" s="169">
        <v>625000</v>
      </c>
      <c r="K299" t="s">
        <v>171</v>
      </c>
      <c r="L299">
        <f t="shared" ref="L299" ca="1" si="889">IF(AND(J298 &lt; $E$5, J298&lt;$F$5), 1, 0)</f>
        <v>1</v>
      </c>
      <c r="M299">
        <f t="shared" ref="M299" ca="1" si="890">IF(AND(K299 &lt; $E$5, K299 &lt;$F$5), 1, 0)</f>
        <v>0</v>
      </c>
      <c r="P299" s="176"/>
      <c r="Q299" s="176"/>
    </row>
    <row r="300" spans="4:17" x14ac:dyDescent="0.25">
      <c r="D300" s="172">
        <v>297</v>
      </c>
      <c r="E300" s="173">
        <f t="shared" ca="1" si="769"/>
        <v>736878.07965526637</v>
      </c>
      <c r="F300" s="173">
        <f t="shared" ca="1" si="770"/>
        <v>660180.30146571179</v>
      </c>
      <c r="G300" s="170">
        <f t="shared" ref="G300" ca="1" si="891">IF(AND(650000 &lt; $E$4, 650000 &lt;$F$4), 1, 0)</f>
        <v>0</v>
      </c>
      <c r="I300" s="168">
        <v>650000</v>
      </c>
      <c r="J300" s="169">
        <v>625000</v>
      </c>
      <c r="K300" t="s">
        <v>171</v>
      </c>
      <c r="L300">
        <f t="shared" ref="L300" ca="1" si="892">IF(MIN($E$4,$F$4,$J$4)=J300,1,0)</f>
        <v>1</v>
      </c>
      <c r="M300" s="178">
        <f t="shared" ref="M300" ca="1" si="893">IF(AND(K300 &lt; $E$4, K300 &lt;$F$4), 1, 0)</f>
        <v>0</v>
      </c>
      <c r="P300" s="176"/>
      <c r="Q300" s="176"/>
    </row>
    <row r="301" spans="4:17" x14ac:dyDescent="0.25">
      <c r="D301" s="172">
        <v>298</v>
      </c>
      <c r="E301" s="173">
        <f t="shared" ca="1" si="769"/>
        <v>627237.55911015463</v>
      </c>
      <c r="F301" s="173">
        <f t="shared" ca="1" si="770"/>
        <v>632107.7516046958</v>
      </c>
      <c r="G301" s="172">
        <f t="shared" ref="G301" ca="1" si="894">IF(AND(650000 &lt; $E$5, 650000 &lt;$F$5), 1, 0)</f>
        <v>1</v>
      </c>
      <c r="I301" s="168">
        <v>650000</v>
      </c>
      <c r="J301" s="169">
        <v>625000</v>
      </c>
      <c r="K301" t="s">
        <v>171</v>
      </c>
      <c r="L301">
        <f t="shared" ref="L301" ca="1" si="895">IF(AND(J300 &lt; $E$5, J300&lt;$F$5), 1, 0)</f>
        <v>1</v>
      </c>
      <c r="M301">
        <f t="shared" ref="M301" ca="1" si="896">IF(AND(K301 &lt; $E$5, K301 &lt;$F$5), 1, 0)</f>
        <v>0</v>
      </c>
      <c r="P301" s="176"/>
      <c r="Q301" s="176"/>
    </row>
    <row r="302" spans="4:17" x14ac:dyDescent="0.25">
      <c r="D302" s="172">
        <v>299</v>
      </c>
      <c r="E302" s="173">
        <f t="shared" ca="1" si="769"/>
        <v>795752.35593861097</v>
      </c>
      <c r="F302" s="173">
        <f t="shared" ca="1" si="770"/>
        <v>752775.95896291756</v>
      </c>
      <c r="G302" s="170">
        <f t="shared" ref="G302" ca="1" si="897">IF(AND(650000 &lt; $E$4, 650000 &lt;$F$4), 1, 0)</f>
        <v>0</v>
      </c>
      <c r="I302" s="168">
        <v>650000</v>
      </c>
      <c r="J302" s="169">
        <v>625000</v>
      </c>
      <c r="K302" t="s">
        <v>171</v>
      </c>
      <c r="L302">
        <f t="shared" ref="L302" ca="1" si="898">IF(MIN($E$4,$F$4,$J$4)=J302,1,0)</f>
        <v>1</v>
      </c>
      <c r="M302" s="178">
        <f t="shared" ref="M302" ca="1" si="899">IF(AND(K302 &lt; $E$4, K302 &lt;$F$4), 1, 0)</f>
        <v>0</v>
      </c>
      <c r="P302" s="176"/>
      <c r="Q302" s="176"/>
    </row>
    <row r="303" spans="4:17" x14ac:dyDescent="0.25">
      <c r="D303" s="172">
        <v>300</v>
      </c>
      <c r="E303" s="173">
        <f t="shared" ca="1" si="769"/>
        <v>621121.63083591696</v>
      </c>
      <c r="F303" s="173">
        <f t="shared" ca="1" si="770"/>
        <v>659490.03447546903</v>
      </c>
      <c r="G303" s="172">
        <f t="shared" ref="G303" ca="1" si="900">IF(AND(650000 &lt; $E$5, 650000 &lt;$F$5), 1, 0)</f>
        <v>1</v>
      </c>
      <c r="I303" s="168">
        <v>650000</v>
      </c>
      <c r="J303" s="169">
        <v>625000</v>
      </c>
      <c r="K303" t="s">
        <v>171</v>
      </c>
      <c r="L303">
        <f t="shared" ref="L303" ca="1" si="901">IF(AND(J302 &lt; $E$5, J302&lt;$F$5), 1, 0)</f>
        <v>1</v>
      </c>
      <c r="M303">
        <f t="shared" ref="M303" ca="1" si="902">IF(AND(K303 &lt; $E$5, K303 &lt;$F$5), 1, 0)</f>
        <v>0</v>
      </c>
      <c r="P303" s="176"/>
      <c r="Q303" s="176"/>
    </row>
    <row r="304" spans="4:17" x14ac:dyDescent="0.25">
      <c r="D304" s="172">
        <v>301</v>
      </c>
      <c r="E304" s="173">
        <f t="shared" ca="1" si="769"/>
        <v>729306.15521343087</v>
      </c>
      <c r="F304" s="173">
        <f t="shared" ca="1" si="770"/>
        <v>681603.3896638836</v>
      </c>
      <c r="G304" s="170">
        <f t="shared" ref="G304" ca="1" si="903">IF(AND(650000 &lt; $E$4, 650000 &lt;$F$4), 1, 0)</f>
        <v>0</v>
      </c>
      <c r="I304" s="168">
        <v>650000</v>
      </c>
      <c r="J304" s="169">
        <v>625000</v>
      </c>
      <c r="K304" t="s">
        <v>171</v>
      </c>
      <c r="L304">
        <f t="shared" ref="L304" ca="1" si="904">IF(MIN($E$4,$F$4,$J$4)=J304,1,0)</f>
        <v>1</v>
      </c>
      <c r="M304" s="178">
        <f t="shared" ref="M304" ca="1" si="905">IF(AND(K304 &lt; $E$4, K304 &lt;$F$4), 1, 0)</f>
        <v>0</v>
      </c>
      <c r="P304" s="176"/>
      <c r="Q304" s="176"/>
    </row>
    <row r="305" spans="4:17" x14ac:dyDescent="0.25">
      <c r="D305" s="172">
        <v>302</v>
      </c>
      <c r="E305" s="173">
        <f t="shared" ca="1" si="769"/>
        <v>665614.62371903379</v>
      </c>
      <c r="F305" s="173">
        <f t="shared" ca="1" si="770"/>
        <v>732960.85066285054</v>
      </c>
      <c r="G305" s="172">
        <f t="shared" ref="G305" ca="1" si="906">IF(AND(650000 &lt; $E$5, 650000 &lt;$F$5), 1, 0)</f>
        <v>1</v>
      </c>
      <c r="I305" s="168">
        <v>650000</v>
      </c>
      <c r="J305" s="169">
        <v>625000</v>
      </c>
      <c r="K305" t="s">
        <v>171</v>
      </c>
      <c r="L305">
        <f t="shared" ref="L305" ca="1" si="907">IF(AND(J304 &lt; $E$5, J304&lt;$F$5), 1, 0)</f>
        <v>1</v>
      </c>
      <c r="M305">
        <f t="shared" ref="M305" ca="1" si="908">IF(AND(K305 &lt; $E$5, K305 &lt;$F$5), 1, 0)</f>
        <v>0</v>
      </c>
      <c r="P305" s="176"/>
      <c r="Q305" s="176"/>
    </row>
    <row r="306" spans="4:17" x14ac:dyDescent="0.25">
      <c r="D306" s="172">
        <v>303</v>
      </c>
      <c r="E306" s="173">
        <f t="shared" ca="1" si="769"/>
        <v>775749.53715804568</v>
      </c>
      <c r="F306" s="173">
        <f t="shared" ca="1" si="770"/>
        <v>723659.32347670291</v>
      </c>
      <c r="G306" s="170">
        <f t="shared" ref="G306" ca="1" si="909">IF(AND(650000 &lt; $E$4, 650000 &lt;$F$4), 1, 0)</f>
        <v>0</v>
      </c>
      <c r="I306" s="168">
        <v>650000</v>
      </c>
      <c r="J306" s="169">
        <v>625000</v>
      </c>
      <c r="K306" t="s">
        <v>171</v>
      </c>
      <c r="L306">
        <f t="shared" ref="L306" ca="1" si="910">IF(MIN($E$4,$F$4,$J$4)=J306,1,0)</f>
        <v>1</v>
      </c>
      <c r="M306" s="178">
        <f t="shared" ref="M306" ca="1" si="911">IF(AND(K306 &lt; $E$4, K306 &lt;$F$4), 1, 0)</f>
        <v>0</v>
      </c>
      <c r="P306" s="176"/>
      <c r="Q306" s="176"/>
    </row>
    <row r="307" spans="4:17" x14ac:dyDescent="0.25">
      <c r="D307" s="172">
        <v>304</v>
      </c>
      <c r="E307" s="173">
        <f t="shared" ca="1" si="769"/>
        <v>738803.62562405982</v>
      </c>
      <c r="F307" s="173">
        <f t="shared" ca="1" si="770"/>
        <v>753721.55682950816</v>
      </c>
      <c r="G307" s="172">
        <f t="shared" ref="G307" ca="1" si="912">IF(AND(650000 &lt; $E$5, 650000 &lt;$F$5), 1, 0)</f>
        <v>1</v>
      </c>
      <c r="I307" s="168">
        <v>650000</v>
      </c>
      <c r="J307" s="169">
        <v>625000</v>
      </c>
      <c r="K307" t="s">
        <v>171</v>
      </c>
      <c r="L307">
        <f t="shared" ref="L307" ca="1" si="913">IF(AND(J306 &lt; $E$5, J306&lt;$F$5), 1, 0)</f>
        <v>1</v>
      </c>
      <c r="M307">
        <f t="shared" ref="M307" ca="1" si="914">IF(AND(K307 &lt; $E$5, K307 &lt;$F$5), 1, 0)</f>
        <v>0</v>
      </c>
      <c r="P307" s="176"/>
      <c r="Q307" s="176"/>
    </row>
    <row r="308" spans="4:17" x14ac:dyDescent="0.25">
      <c r="D308" s="172">
        <v>305</v>
      </c>
      <c r="E308" s="173">
        <f t="shared" ca="1" si="769"/>
        <v>775707.84210954455</v>
      </c>
      <c r="F308" s="173">
        <f t="shared" ca="1" si="770"/>
        <v>762210.36768742127</v>
      </c>
      <c r="G308" s="170">
        <f t="shared" ref="G308" ca="1" si="915">IF(AND(650000 &lt; $E$4, 650000 &lt;$F$4), 1, 0)</f>
        <v>0</v>
      </c>
      <c r="I308" s="168">
        <v>650000</v>
      </c>
      <c r="J308" s="169">
        <v>625000</v>
      </c>
      <c r="K308" t="s">
        <v>171</v>
      </c>
      <c r="L308">
        <f t="shared" ref="L308" ca="1" si="916">IF(MIN($E$4,$F$4,$J$4)=J308,1,0)</f>
        <v>1</v>
      </c>
      <c r="M308" s="178">
        <f t="shared" ref="M308" ca="1" si="917">IF(AND(K308 &lt; $E$4, K308 &lt;$F$4), 1, 0)</f>
        <v>0</v>
      </c>
      <c r="P308" s="176"/>
      <c r="Q308" s="176"/>
    </row>
    <row r="309" spans="4:17" x14ac:dyDescent="0.25">
      <c r="D309" s="172">
        <v>306</v>
      </c>
      <c r="E309" s="173">
        <f t="shared" ca="1" si="769"/>
        <v>672591.95262366114</v>
      </c>
      <c r="F309" s="173">
        <f t="shared" ca="1" si="770"/>
        <v>747170.8383230716</v>
      </c>
      <c r="G309" s="172">
        <f t="shared" ref="G309" ca="1" si="918">IF(AND(650000 &lt; $E$5, 650000 &lt;$F$5), 1, 0)</f>
        <v>1</v>
      </c>
      <c r="I309" s="168">
        <v>650000</v>
      </c>
      <c r="J309" s="169">
        <v>625000</v>
      </c>
      <c r="K309" t="s">
        <v>171</v>
      </c>
      <c r="L309">
        <f t="shared" ref="L309" ca="1" si="919">IF(AND(J308 &lt; $E$5, J308&lt;$F$5), 1, 0)</f>
        <v>1</v>
      </c>
      <c r="M309">
        <f t="shared" ref="M309" ca="1" si="920">IF(AND(K309 &lt; $E$5, K309 &lt;$F$5), 1, 0)</f>
        <v>0</v>
      </c>
      <c r="P309" s="176"/>
      <c r="Q309" s="176"/>
    </row>
    <row r="310" spans="4:17" x14ac:dyDescent="0.25">
      <c r="D310" s="172">
        <v>307</v>
      </c>
      <c r="E310" s="173">
        <f t="shared" ca="1" si="769"/>
        <v>687914.67658503039</v>
      </c>
      <c r="F310" s="173">
        <f t="shared" ca="1" si="770"/>
        <v>708811.20014071197</v>
      </c>
      <c r="G310" s="170">
        <f t="shared" ref="G310" ca="1" si="921">IF(AND(650000 &lt; $E$4, 650000 &lt;$F$4), 1, 0)</f>
        <v>0</v>
      </c>
      <c r="I310" s="168">
        <v>650000</v>
      </c>
      <c r="J310" s="169">
        <v>625000</v>
      </c>
      <c r="K310" t="s">
        <v>171</v>
      </c>
      <c r="L310">
        <f t="shared" ref="L310" ca="1" si="922">IF(MIN($E$4,$F$4,$J$4)=J310,1,0)</f>
        <v>1</v>
      </c>
      <c r="M310" s="178">
        <f t="shared" ref="M310" ca="1" si="923">IF(AND(K310 &lt; $E$4, K310 &lt;$F$4), 1, 0)</f>
        <v>0</v>
      </c>
      <c r="P310" s="176"/>
      <c r="Q310" s="176"/>
    </row>
    <row r="311" spans="4:17" x14ac:dyDescent="0.25">
      <c r="D311" s="172">
        <v>308</v>
      </c>
      <c r="E311" s="173">
        <f t="shared" ca="1" si="769"/>
        <v>754086.68538467691</v>
      </c>
      <c r="F311" s="173">
        <f t="shared" ca="1" si="770"/>
        <v>639062.25512953417</v>
      </c>
      <c r="G311" s="172">
        <f t="shared" ref="G311" ca="1" si="924">IF(AND(650000 &lt; $E$5, 650000 &lt;$F$5), 1, 0)</f>
        <v>1</v>
      </c>
      <c r="I311" s="168">
        <v>650000</v>
      </c>
      <c r="J311" s="169">
        <v>625000</v>
      </c>
      <c r="K311" t="s">
        <v>171</v>
      </c>
      <c r="L311">
        <f t="shared" ref="L311" ca="1" si="925">IF(AND(J310 &lt; $E$5, J310&lt;$F$5), 1, 0)</f>
        <v>1</v>
      </c>
      <c r="M311">
        <f t="shared" ref="M311" ca="1" si="926">IF(AND(K311 &lt; $E$5, K311 &lt;$F$5), 1, 0)</f>
        <v>0</v>
      </c>
      <c r="P311" s="176"/>
      <c r="Q311" s="176"/>
    </row>
    <row r="312" spans="4:17" x14ac:dyDescent="0.25">
      <c r="D312" s="172">
        <v>309</v>
      </c>
      <c r="E312" s="173">
        <f t="shared" ca="1" si="769"/>
        <v>677040.45824319043</v>
      </c>
      <c r="F312" s="173">
        <f t="shared" ca="1" si="770"/>
        <v>639227.28616790904</v>
      </c>
      <c r="G312" s="170">
        <f t="shared" ref="G312" ca="1" si="927">IF(AND(650000 &lt; $E$4, 650000 &lt;$F$4), 1, 0)</f>
        <v>0</v>
      </c>
      <c r="I312" s="168">
        <v>650000</v>
      </c>
      <c r="J312" s="169">
        <v>625000</v>
      </c>
      <c r="K312" t="s">
        <v>171</v>
      </c>
      <c r="L312">
        <f t="shared" ref="L312" ca="1" si="928">IF(MIN($E$4,$F$4,$J$4)=J312,1,0)</f>
        <v>1</v>
      </c>
      <c r="M312" s="178">
        <f t="shared" ref="M312" ca="1" si="929">IF(AND(K312 &lt; $E$4, K312 &lt;$F$4), 1, 0)</f>
        <v>0</v>
      </c>
      <c r="P312" s="176"/>
      <c r="Q312" s="176"/>
    </row>
    <row r="313" spans="4:17" x14ac:dyDescent="0.25">
      <c r="D313" s="172">
        <v>310</v>
      </c>
      <c r="E313" s="173">
        <f t="shared" ca="1" si="769"/>
        <v>663234.85574521008</v>
      </c>
      <c r="F313" s="173">
        <f t="shared" ca="1" si="770"/>
        <v>622807.7662651306</v>
      </c>
      <c r="G313" s="172">
        <f t="shared" ref="G313" ca="1" si="930">IF(AND(650000 &lt; $E$5, 650000 &lt;$F$5), 1, 0)</f>
        <v>1</v>
      </c>
      <c r="I313" s="168">
        <v>650000</v>
      </c>
      <c r="J313" s="169">
        <v>625000</v>
      </c>
      <c r="K313" t="s">
        <v>171</v>
      </c>
      <c r="L313">
        <f t="shared" ref="L313" ca="1" si="931">IF(AND(J312 &lt; $E$5, J312&lt;$F$5), 1, 0)</f>
        <v>1</v>
      </c>
      <c r="M313">
        <f t="shared" ref="M313" ca="1" si="932">IF(AND(K313 &lt; $E$5, K313 &lt;$F$5), 1, 0)</f>
        <v>0</v>
      </c>
      <c r="P313" s="176"/>
      <c r="Q313" s="176"/>
    </row>
    <row r="314" spans="4:17" x14ac:dyDescent="0.25">
      <c r="D314" s="172">
        <v>311</v>
      </c>
      <c r="E314" s="173">
        <f t="shared" ca="1" si="769"/>
        <v>738035.00810668361</v>
      </c>
      <c r="F314" s="173">
        <f t="shared" ca="1" si="770"/>
        <v>724101.76103198074</v>
      </c>
      <c r="G314" s="170">
        <f t="shared" ref="G314" ca="1" si="933">IF(AND(650000 &lt; $E$4, 650000 &lt;$F$4), 1, 0)</f>
        <v>0</v>
      </c>
      <c r="I314" s="168">
        <v>650000</v>
      </c>
      <c r="J314" s="169">
        <v>625000</v>
      </c>
      <c r="K314" t="s">
        <v>171</v>
      </c>
      <c r="L314">
        <f t="shared" ref="L314" ca="1" si="934">IF(MIN($E$4,$F$4,$J$4)=J314,1,0)</f>
        <v>1</v>
      </c>
      <c r="M314" s="178">
        <f t="shared" ref="M314" ca="1" si="935">IF(AND(K314 &lt; $E$4, K314 &lt;$F$4), 1, 0)</f>
        <v>0</v>
      </c>
      <c r="P314" s="176"/>
      <c r="Q314" s="176"/>
    </row>
    <row r="315" spans="4:17" x14ac:dyDescent="0.25">
      <c r="D315" s="172">
        <v>312</v>
      </c>
      <c r="E315" s="173">
        <f t="shared" ca="1" si="769"/>
        <v>655857.64047106775</v>
      </c>
      <c r="F315" s="173">
        <f t="shared" ca="1" si="770"/>
        <v>645669.27539719734</v>
      </c>
      <c r="G315" s="172">
        <f t="shared" ref="G315" ca="1" si="936">IF(AND(650000 &lt; $E$5, 650000 &lt;$F$5), 1, 0)</f>
        <v>1</v>
      </c>
      <c r="I315" s="168">
        <v>650000</v>
      </c>
      <c r="J315" s="169">
        <v>625000</v>
      </c>
      <c r="K315" t="s">
        <v>171</v>
      </c>
      <c r="L315">
        <f t="shared" ref="L315" ca="1" si="937">IF(AND(J314 &lt; $E$5, J314&lt;$F$5), 1, 0)</f>
        <v>1</v>
      </c>
      <c r="M315">
        <f t="shared" ref="M315" ca="1" si="938">IF(AND(K315 &lt; $E$5, K315 &lt;$F$5), 1, 0)</f>
        <v>0</v>
      </c>
      <c r="P315" s="176"/>
      <c r="Q315" s="176"/>
    </row>
    <row r="316" spans="4:17" x14ac:dyDescent="0.25">
      <c r="D316" s="172">
        <v>313</v>
      </c>
      <c r="E316" s="173">
        <f t="shared" ca="1" si="769"/>
        <v>667514.39199866832</v>
      </c>
      <c r="F316" s="173">
        <f t="shared" ca="1" si="770"/>
        <v>745185.61074829008</v>
      </c>
      <c r="G316" s="170">
        <f t="shared" ref="G316" ca="1" si="939">IF(AND(650000 &lt; $E$4, 650000 &lt;$F$4), 1, 0)</f>
        <v>0</v>
      </c>
      <c r="I316" s="168">
        <v>650000</v>
      </c>
      <c r="J316" s="169">
        <v>625000</v>
      </c>
      <c r="K316" t="s">
        <v>171</v>
      </c>
      <c r="L316">
        <f t="shared" ref="L316" ca="1" si="940">IF(MIN($E$4,$F$4,$J$4)=J316,1,0)</f>
        <v>1</v>
      </c>
      <c r="M316" s="178">
        <f t="shared" ref="M316" ca="1" si="941">IF(AND(K316 &lt; $E$4, K316 &lt;$F$4), 1, 0)</f>
        <v>0</v>
      </c>
      <c r="P316" s="176"/>
      <c r="Q316" s="176"/>
    </row>
    <row r="317" spans="4:17" x14ac:dyDescent="0.25">
      <c r="D317" s="172">
        <v>314</v>
      </c>
      <c r="E317" s="173">
        <f t="shared" ca="1" si="769"/>
        <v>614398.77076441224</v>
      </c>
      <c r="F317" s="173">
        <f t="shared" ca="1" si="770"/>
        <v>662735.33807847393</v>
      </c>
      <c r="G317" s="172">
        <f t="shared" ref="G317" ca="1" si="942">IF(AND(650000 &lt; $E$5, 650000 &lt;$F$5), 1, 0)</f>
        <v>1</v>
      </c>
      <c r="I317" s="168">
        <v>650000</v>
      </c>
      <c r="J317" s="169">
        <v>625000</v>
      </c>
      <c r="K317" t="s">
        <v>171</v>
      </c>
      <c r="L317">
        <f t="shared" ref="L317" ca="1" si="943">IF(AND(J316 &lt; $E$5, J316&lt;$F$5), 1, 0)</f>
        <v>1</v>
      </c>
      <c r="M317">
        <f t="shared" ref="M317" ca="1" si="944">IF(AND(K317 &lt; $E$5, K317 &lt;$F$5), 1, 0)</f>
        <v>0</v>
      </c>
      <c r="P317" s="176"/>
      <c r="Q317" s="176"/>
    </row>
    <row r="318" spans="4:17" x14ac:dyDescent="0.25">
      <c r="D318" s="172">
        <v>315</v>
      </c>
      <c r="E318" s="173">
        <f t="shared" ca="1" si="769"/>
        <v>762824.76808801328</v>
      </c>
      <c r="F318" s="173">
        <f t="shared" ca="1" si="770"/>
        <v>734470.25486108381</v>
      </c>
      <c r="G318" s="170">
        <f t="shared" ref="G318" ca="1" si="945">IF(AND(650000 &lt; $E$4, 650000 &lt;$F$4), 1, 0)</f>
        <v>0</v>
      </c>
      <c r="I318" s="168">
        <v>650000</v>
      </c>
      <c r="J318" s="169">
        <v>625000</v>
      </c>
      <c r="K318" t="s">
        <v>171</v>
      </c>
      <c r="L318">
        <f t="shared" ref="L318" ca="1" si="946">IF(MIN($E$4,$F$4,$J$4)=J318,1,0)</f>
        <v>1</v>
      </c>
      <c r="M318" s="178">
        <f t="shared" ref="M318" ca="1" si="947">IF(AND(K318 &lt; $E$4, K318 &lt;$F$4), 1, 0)</f>
        <v>0</v>
      </c>
      <c r="P318" s="176"/>
      <c r="Q318" s="176"/>
    </row>
    <row r="319" spans="4:17" x14ac:dyDescent="0.25">
      <c r="D319" s="172">
        <v>316</v>
      </c>
      <c r="E319" s="173">
        <f t="shared" ca="1" si="769"/>
        <v>756122.65325468034</v>
      </c>
      <c r="F319" s="173">
        <f t="shared" ca="1" si="770"/>
        <v>708278.60070017737</v>
      </c>
      <c r="G319" s="172">
        <f t="shared" ref="G319" ca="1" si="948">IF(AND(650000 &lt; $E$5, 650000 &lt;$F$5), 1, 0)</f>
        <v>1</v>
      </c>
      <c r="I319" s="168">
        <v>650000</v>
      </c>
      <c r="J319" s="169">
        <v>625000</v>
      </c>
      <c r="K319" t="s">
        <v>171</v>
      </c>
      <c r="L319">
        <f t="shared" ref="L319" ca="1" si="949">IF(AND(J318 &lt; $E$5, J318&lt;$F$5), 1, 0)</f>
        <v>1</v>
      </c>
      <c r="M319">
        <f t="shared" ref="M319" ca="1" si="950">IF(AND(K319 &lt; $E$5, K319 &lt;$F$5), 1, 0)</f>
        <v>0</v>
      </c>
      <c r="P319" s="176"/>
      <c r="Q319" s="176"/>
    </row>
    <row r="320" spans="4:17" x14ac:dyDescent="0.25">
      <c r="D320" s="172">
        <v>317</v>
      </c>
      <c r="E320" s="173">
        <f t="shared" ca="1" si="769"/>
        <v>683793.83092487906</v>
      </c>
      <c r="F320" s="173">
        <f t="shared" ca="1" si="770"/>
        <v>762839.65431304905</v>
      </c>
      <c r="G320" s="170">
        <f t="shared" ref="G320" ca="1" si="951">IF(AND(650000 &lt; $E$4, 650000 &lt;$F$4), 1, 0)</f>
        <v>0</v>
      </c>
      <c r="I320" s="168">
        <v>650000</v>
      </c>
      <c r="J320" s="169">
        <v>625000</v>
      </c>
      <c r="K320" t="s">
        <v>171</v>
      </c>
      <c r="L320">
        <f t="shared" ref="L320" ca="1" si="952">IF(MIN($E$4,$F$4,$J$4)=J320,1,0)</f>
        <v>1</v>
      </c>
      <c r="M320" s="178">
        <f t="shared" ref="M320" ca="1" si="953">IF(AND(K320 &lt; $E$4, K320 &lt;$F$4), 1, 0)</f>
        <v>0</v>
      </c>
      <c r="P320" s="176"/>
      <c r="Q320" s="176"/>
    </row>
    <row r="321" spans="4:17" x14ac:dyDescent="0.25">
      <c r="D321" s="172">
        <v>318</v>
      </c>
      <c r="E321" s="173">
        <f t="shared" ca="1" si="769"/>
        <v>787533.08684016694</v>
      </c>
      <c r="F321" s="173">
        <f t="shared" ca="1" si="770"/>
        <v>723849.80480848299</v>
      </c>
      <c r="G321" s="172">
        <f t="shared" ref="G321" ca="1" si="954">IF(AND(650000 &lt; $E$5, 650000 &lt;$F$5), 1, 0)</f>
        <v>1</v>
      </c>
      <c r="I321" s="168">
        <v>650000</v>
      </c>
      <c r="J321" s="169">
        <v>625000</v>
      </c>
      <c r="K321" t="s">
        <v>171</v>
      </c>
      <c r="L321">
        <f t="shared" ref="L321" ca="1" si="955">IF(AND(J320 &lt; $E$5, J320&lt;$F$5), 1, 0)</f>
        <v>1</v>
      </c>
      <c r="M321">
        <f t="shared" ref="M321" ca="1" si="956">IF(AND(K321 &lt; $E$5, K321 &lt;$F$5), 1, 0)</f>
        <v>0</v>
      </c>
      <c r="P321" s="176"/>
      <c r="Q321" s="176"/>
    </row>
    <row r="322" spans="4:17" x14ac:dyDescent="0.25">
      <c r="D322" s="172">
        <v>319</v>
      </c>
      <c r="E322" s="173">
        <f t="shared" ca="1" si="769"/>
        <v>622530.60522701335</v>
      </c>
      <c r="F322" s="173">
        <f t="shared" ca="1" si="770"/>
        <v>641393.60498495819</v>
      </c>
      <c r="G322" s="170">
        <f t="shared" ref="G322" ca="1" si="957">IF(AND(650000 &lt; $E$4, 650000 &lt;$F$4), 1, 0)</f>
        <v>0</v>
      </c>
      <c r="I322" s="168">
        <v>650000</v>
      </c>
      <c r="J322" s="169">
        <v>625000</v>
      </c>
      <c r="K322" t="s">
        <v>171</v>
      </c>
      <c r="L322">
        <f t="shared" ref="L322" ca="1" si="958">IF(MIN($E$4,$F$4,$J$4)=J322,1,0)</f>
        <v>1</v>
      </c>
      <c r="M322" s="178">
        <f t="shared" ref="M322" ca="1" si="959">IF(AND(K322 &lt; $E$4, K322 &lt;$F$4), 1, 0)</f>
        <v>0</v>
      </c>
      <c r="P322" s="176"/>
      <c r="Q322" s="176"/>
    </row>
    <row r="323" spans="4:17" x14ac:dyDescent="0.25">
      <c r="D323" s="172">
        <v>320</v>
      </c>
      <c r="E323" s="173">
        <f t="shared" ca="1" si="769"/>
        <v>627836.17657487874</v>
      </c>
      <c r="F323" s="173">
        <f t="shared" ca="1" si="770"/>
        <v>769791.05614811403</v>
      </c>
      <c r="G323" s="172">
        <f t="shared" ref="G323" ca="1" si="960">IF(AND(650000 &lt; $E$5, 650000 &lt;$F$5), 1, 0)</f>
        <v>1</v>
      </c>
      <c r="I323" s="168">
        <v>650000</v>
      </c>
      <c r="J323" s="169">
        <v>625000</v>
      </c>
      <c r="K323" t="s">
        <v>171</v>
      </c>
      <c r="L323">
        <f t="shared" ref="L323" ca="1" si="961">IF(AND(J322 &lt; $E$5, J322&lt;$F$5), 1, 0)</f>
        <v>1</v>
      </c>
      <c r="M323">
        <f t="shared" ref="M323" ca="1" si="962">IF(AND(K323 &lt; $E$5, K323 &lt;$F$5), 1, 0)</f>
        <v>0</v>
      </c>
      <c r="P323" s="176"/>
      <c r="Q323" s="176"/>
    </row>
    <row r="324" spans="4:17" x14ac:dyDescent="0.25">
      <c r="D324" s="172">
        <v>321</v>
      </c>
      <c r="E324" s="173">
        <f t="shared" ref="E324:E387" ca="1" si="963">$B$3 + ($B$4-$B$3) * RAND()</f>
        <v>684330.28453904705</v>
      </c>
      <c r="F324" s="173">
        <f t="shared" ref="F324:F387" ca="1" si="964">NORMINV(RAND(), $B$8, $B$9)</f>
        <v>725129.90326789755</v>
      </c>
      <c r="G324" s="170">
        <f t="shared" ref="G324" ca="1" si="965">IF(AND(650000 &lt; $E$4, 650000 &lt;$F$4), 1, 0)</f>
        <v>0</v>
      </c>
      <c r="I324" s="168">
        <v>650000</v>
      </c>
      <c r="J324" s="169">
        <v>625000</v>
      </c>
      <c r="K324" t="s">
        <v>171</v>
      </c>
      <c r="L324">
        <f t="shared" ref="L324" ca="1" si="966">IF(MIN($E$4,$F$4,$J$4)=J324,1,0)</f>
        <v>1</v>
      </c>
      <c r="M324" s="178">
        <f t="shared" ref="M324" ca="1" si="967">IF(AND(K324 &lt; $E$4, K324 &lt;$F$4), 1, 0)</f>
        <v>0</v>
      </c>
      <c r="P324" s="176"/>
      <c r="Q324" s="176"/>
    </row>
    <row r="325" spans="4:17" x14ac:dyDescent="0.25">
      <c r="D325" s="172">
        <v>322</v>
      </c>
      <c r="E325" s="173">
        <f t="shared" ca="1" si="963"/>
        <v>626038.79329574748</v>
      </c>
      <c r="F325" s="173">
        <f t="shared" ca="1" si="964"/>
        <v>739929.49942612718</v>
      </c>
      <c r="G325" s="172">
        <f t="shared" ref="G325" ca="1" si="968">IF(AND(650000 &lt; $E$5, 650000 &lt;$F$5), 1, 0)</f>
        <v>1</v>
      </c>
      <c r="I325" s="168">
        <v>650000</v>
      </c>
      <c r="J325" s="169">
        <v>625000</v>
      </c>
      <c r="K325" t="s">
        <v>171</v>
      </c>
      <c r="L325">
        <f t="shared" ref="L325" ca="1" si="969">IF(AND(J324 &lt; $E$5, J324&lt;$F$5), 1, 0)</f>
        <v>1</v>
      </c>
      <c r="M325">
        <f t="shared" ref="M325" ca="1" si="970">IF(AND(K325 &lt; $E$5, K325 &lt;$F$5), 1, 0)</f>
        <v>0</v>
      </c>
      <c r="P325" s="176"/>
      <c r="Q325" s="176"/>
    </row>
    <row r="326" spans="4:17" x14ac:dyDescent="0.25">
      <c r="D326" s="172">
        <v>323</v>
      </c>
      <c r="E326" s="173">
        <f t="shared" ca="1" si="963"/>
        <v>667762.56081599288</v>
      </c>
      <c r="F326" s="173">
        <f t="shared" ca="1" si="964"/>
        <v>659862.80804248189</v>
      </c>
      <c r="G326" s="170">
        <f t="shared" ref="G326" ca="1" si="971">IF(AND(650000 &lt; $E$4, 650000 &lt;$F$4), 1, 0)</f>
        <v>0</v>
      </c>
      <c r="I326" s="168">
        <v>650000</v>
      </c>
      <c r="J326" s="169">
        <v>625000</v>
      </c>
      <c r="K326" t="s">
        <v>171</v>
      </c>
      <c r="L326">
        <f t="shared" ref="L326" ca="1" si="972">IF(MIN($E$4,$F$4,$J$4)=J326,1,0)</f>
        <v>1</v>
      </c>
      <c r="M326" s="178">
        <f t="shared" ref="M326" ca="1" si="973">IF(AND(K326 &lt; $E$4, K326 &lt;$F$4), 1, 0)</f>
        <v>0</v>
      </c>
      <c r="P326" s="176"/>
      <c r="Q326" s="176"/>
    </row>
    <row r="327" spans="4:17" x14ac:dyDescent="0.25">
      <c r="D327" s="172">
        <v>324</v>
      </c>
      <c r="E327" s="173">
        <f t="shared" ca="1" si="963"/>
        <v>705256.07602377282</v>
      </c>
      <c r="F327" s="173">
        <f t="shared" ca="1" si="964"/>
        <v>618694.45415108278</v>
      </c>
      <c r="G327" s="172">
        <f t="shared" ref="G327" ca="1" si="974">IF(AND(650000 &lt; $E$5, 650000 &lt;$F$5), 1, 0)</f>
        <v>1</v>
      </c>
      <c r="I327" s="168">
        <v>650000</v>
      </c>
      <c r="J327" s="169">
        <v>625000</v>
      </c>
      <c r="K327" t="s">
        <v>171</v>
      </c>
      <c r="L327">
        <f t="shared" ref="L327" ca="1" si="975">IF(AND(J326 &lt; $E$5, J326&lt;$F$5), 1, 0)</f>
        <v>1</v>
      </c>
      <c r="M327">
        <f t="shared" ref="M327" ca="1" si="976">IF(AND(K327 &lt; $E$5, K327 &lt;$F$5), 1, 0)</f>
        <v>0</v>
      </c>
      <c r="P327" s="176"/>
      <c r="Q327" s="176"/>
    </row>
    <row r="328" spans="4:17" x14ac:dyDescent="0.25">
      <c r="D328" s="172">
        <v>325</v>
      </c>
      <c r="E328" s="173">
        <f t="shared" ca="1" si="963"/>
        <v>779147.52339748677</v>
      </c>
      <c r="F328" s="173">
        <f t="shared" ca="1" si="964"/>
        <v>700530.09129329433</v>
      </c>
      <c r="G328" s="170">
        <f t="shared" ref="G328" ca="1" si="977">IF(AND(650000 &lt; $E$4, 650000 &lt;$F$4), 1, 0)</f>
        <v>0</v>
      </c>
      <c r="I328" s="168">
        <v>650000</v>
      </c>
      <c r="J328" s="169">
        <v>625000</v>
      </c>
      <c r="K328" t="s">
        <v>171</v>
      </c>
      <c r="L328">
        <f t="shared" ref="L328" ca="1" si="978">IF(MIN($E$4,$F$4,$J$4)=J328,1,0)</f>
        <v>1</v>
      </c>
      <c r="M328" s="178">
        <f t="shared" ref="M328" ca="1" si="979">IF(AND(K328 &lt; $E$4, K328 &lt;$F$4), 1, 0)</f>
        <v>0</v>
      </c>
      <c r="P328" s="176"/>
      <c r="Q328" s="176"/>
    </row>
    <row r="329" spans="4:17" x14ac:dyDescent="0.25">
      <c r="D329" s="172">
        <v>326</v>
      </c>
      <c r="E329" s="173">
        <f t="shared" ca="1" si="963"/>
        <v>687601.51077973284</v>
      </c>
      <c r="F329" s="173">
        <f t="shared" ca="1" si="964"/>
        <v>706218.85064891796</v>
      </c>
      <c r="G329" s="172">
        <f t="shared" ref="G329" ca="1" si="980">IF(AND(650000 &lt; $E$5, 650000 &lt;$F$5), 1, 0)</f>
        <v>1</v>
      </c>
      <c r="I329" s="168">
        <v>650000</v>
      </c>
      <c r="J329" s="169">
        <v>625000</v>
      </c>
      <c r="K329" t="s">
        <v>171</v>
      </c>
      <c r="L329">
        <f t="shared" ref="L329" ca="1" si="981">IF(AND(J328 &lt; $E$5, J328&lt;$F$5), 1, 0)</f>
        <v>1</v>
      </c>
      <c r="M329">
        <f t="shared" ref="M329" ca="1" si="982">IF(AND(K329 &lt; $E$5, K329 &lt;$F$5), 1, 0)</f>
        <v>0</v>
      </c>
      <c r="P329" s="176"/>
      <c r="Q329" s="176"/>
    </row>
    <row r="330" spans="4:17" x14ac:dyDescent="0.25">
      <c r="D330" s="172">
        <v>327</v>
      </c>
      <c r="E330" s="173">
        <f t="shared" ca="1" si="963"/>
        <v>643065.08453844418</v>
      </c>
      <c r="F330" s="173">
        <f t="shared" ca="1" si="964"/>
        <v>754836.86660605262</v>
      </c>
      <c r="G330" s="170">
        <f t="shared" ref="G330" ca="1" si="983">IF(AND(650000 &lt; $E$4, 650000 &lt;$F$4), 1, 0)</f>
        <v>0</v>
      </c>
      <c r="I330" s="168">
        <v>650000</v>
      </c>
      <c r="J330" s="169">
        <v>625000</v>
      </c>
      <c r="K330" t="s">
        <v>171</v>
      </c>
      <c r="L330">
        <f t="shared" ref="L330" ca="1" si="984">IF(MIN($E$4,$F$4,$J$4)=J330,1,0)</f>
        <v>1</v>
      </c>
      <c r="M330" s="178">
        <f t="shared" ref="M330" ca="1" si="985">IF(AND(K330 &lt; $E$4, K330 &lt;$F$4), 1, 0)</f>
        <v>0</v>
      </c>
      <c r="P330" s="176"/>
      <c r="Q330" s="176"/>
    </row>
    <row r="331" spans="4:17" x14ac:dyDescent="0.25">
      <c r="D331" s="172">
        <v>328</v>
      </c>
      <c r="E331" s="173">
        <f t="shared" ca="1" si="963"/>
        <v>722820.62115357548</v>
      </c>
      <c r="F331" s="173">
        <f t="shared" ca="1" si="964"/>
        <v>699698.2243834394</v>
      </c>
      <c r="G331" s="172">
        <f t="shared" ref="G331" ca="1" si="986">IF(AND(650000 &lt; $E$5, 650000 &lt;$F$5), 1, 0)</f>
        <v>1</v>
      </c>
      <c r="I331" s="168">
        <v>650000</v>
      </c>
      <c r="J331" s="169">
        <v>625000</v>
      </c>
      <c r="K331" t="s">
        <v>171</v>
      </c>
      <c r="L331">
        <f t="shared" ref="L331" ca="1" si="987">IF(AND(J330 &lt; $E$5, J330&lt;$F$5), 1, 0)</f>
        <v>1</v>
      </c>
      <c r="M331">
        <f t="shared" ref="M331" ca="1" si="988">IF(AND(K331 &lt; $E$5, K331 &lt;$F$5), 1, 0)</f>
        <v>0</v>
      </c>
      <c r="P331" s="176"/>
      <c r="Q331" s="176"/>
    </row>
    <row r="332" spans="4:17" x14ac:dyDescent="0.25">
      <c r="D332" s="172">
        <v>329</v>
      </c>
      <c r="E332" s="173">
        <f t="shared" ca="1" si="963"/>
        <v>665811.62983707455</v>
      </c>
      <c r="F332" s="173">
        <f t="shared" ca="1" si="964"/>
        <v>703657.82959430641</v>
      </c>
      <c r="G332" s="170">
        <f t="shared" ref="G332" ca="1" si="989">IF(AND(650000 &lt; $E$4, 650000 &lt;$F$4), 1, 0)</f>
        <v>0</v>
      </c>
      <c r="I332" s="168">
        <v>650000</v>
      </c>
      <c r="J332" s="169">
        <v>625000</v>
      </c>
      <c r="K332" t="s">
        <v>171</v>
      </c>
      <c r="L332">
        <f t="shared" ref="L332" ca="1" si="990">IF(MIN($E$4,$F$4,$J$4)=J332,1,0)</f>
        <v>1</v>
      </c>
      <c r="M332" s="178">
        <f t="shared" ref="M332" ca="1" si="991">IF(AND(K332 &lt; $E$4, K332 &lt;$F$4), 1, 0)</f>
        <v>0</v>
      </c>
      <c r="P332" s="176"/>
      <c r="Q332" s="176"/>
    </row>
    <row r="333" spans="4:17" x14ac:dyDescent="0.25">
      <c r="D333" s="172">
        <v>330</v>
      </c>
      <c r="E333" s="173">
        <f t="shared" ca="1" si="963"/>
        <v>793540.09572926967</v>
      </c>
      <c r="F333" s="173">
        <f t="shared" ca="1" si="964"/>
        <v>717957.40697493858</v>
      </c>
      <c r="G333" s="172">
        <f t="shared" ref="G333" ca="1" si="992">IF(AND(650000 &lt; $E$5, 650000 &lt;$F$5), 1, 0)</f>
        <v>1</v>
      </c>
      <c r="I333" s="168">
        <v>650000</v>
      </c>
      <c r="J333" s="169">
        <v>625000</v>
      </c>
      <c r="K333" t="s">
        <v>171</v>
      </c>
      <c r="L333">
        <f t="shared" ref="L333" ca="1" si="993">IF(AND(J332 &lt; $E$5, J332&lt;$F$5), 1, 0)</f>
        <v>1</v>
      </c>
      <c r="M333">
        <f t="shared" ref="M333" ca="1" si="994">IF(AND(K333 &lt; $E$5, K333 &lt;$F$5), 1, 0)</f>
        <v>0</v>
      </c>
      <c r="P333" s="176"/>
      <c r="Q333" s="176"/>
    </row>
    <row r="334" spans="4:17" x14ac:dyDescent="0.25">
      <c r="D334" s="172">
        <v>331</v>
      </c>
      <c r="E334" s="173">
        <f t="shared" ca="1" si="963"/>
        <v>715031.28130873432</v>
      </c>
      <c r="F334" s="173">
        <f t="shared" ca="1" si="964"/>
        <v>697919.04297895927</v>
      </c>
      <c r="G334" s="170">
        <f t="shared" ref="G334" ca="1" si="995">IF(AND(650000 &lt; $E$4, 650000 &lt;$F$4), 1, 0)</f>
        <v>0</v>
      </c>
      <c r="I334" s="168">
        <v>650000</v>
      </c>
      <c r="J334" s="169">
        <v>625000</v>
      </c>
      <c r="K334" t="s">
        <v>171</v>
      </c>
      <c r="L334">
        <f t="shared" ref="L334" ca="1" si="996">IF(MIN($E$4,$F$4,$J$4)=J334,1,0)</f>
        <v>1</v>
      </c>
      <c r="M334" s="178">
        <f t="shared" ref="M334" ca="1" si="997">IF(AND(K334 &lt; $E$4, K334 &lt;$F$4), 1, 0)</f>
        <v>0</v>
      </c>
      <c r="P334" s="176"/>
      <c r="Q334" s="176"/>
    </row>
    <row r="335" spans="4:17" x14ac:dyDescent="0.25">
      <c r="D335" s="172">
        <v>332</v>
      </c>
      <c r="E335" s="173">
        <f t="shared" ca="1" si="963"/>
        <v>604871.3796929369</v>
      </c>
      <c r="F335" s="173">
        <f t="shared" ca="1" si="964"/>
        <v>639161.84199196484</v>
      </c>
      <c r="G335" s="172">
        <f t="shared" ref="G335" ca="1" si="998">IF(AND(650000 &lt; $E$5, 650000 &lt;$F$5), 1, 0)</f>
        <v>1</v>
      </c>
      <c r="I335" s="168">
        <v>650000</v>
      </c>
      <c r="J335" s="169">
        <v>625000</v>
      </c>
      <c r="K335" t="s">
        <v>171</v>
      </c>
      <c r="L335">
        <f t="shared" ref="L335" ca="1" si="999">IF(AND(J334 &lt; $E$5, J334&lt;$F$5), 1, 0)</f>
        <v>1</v>
      </c>
      <c r="M335">
        <f t="shared" ref="M335" ca="1" si="1000">IF(AND(K335 &lt; $E$5, K335 &lt;$F$5), 1, 0)</f>
        <v>0</v>
      </c>
      <c r="P335" s="176"/>
      <c r="Q335" s="176"/>
    </row>
    <row r="336" spans="4:17" x14ac:dyDescent="0.25">
      <c r="D336" s="172">
        <v>333</v>
      </c>
      <c r="E336" s="173">
        <f t="shared" ca="1" si="963"/>
        <v>778851.75717393262</v>
      </c>
      <c r="F336" s="173">
        <f t="shared" ca="1" si="964"/>
        <v>690148.45087779779</v>
      </c>
      <c r="G336" s="170">
        <f t="shared" ref="G336" ca="1" si="1001">IF(AND(650000 &lt; $E$4, 650000 &lt;$F$4), 1, 0)</f>
        <v>0</v>
      </c>
      <c r="I336" s="168">
        <v>650000</v>
      </c>
      <c r="J336" s="169">
        <v>625000</v>
      </c>
      <c r="K336" t="s">
        <v>171</v>
      </c>
      <c r="L336">
        <f t="shared" ref="L336" ca="1" si="1002">IF(MIN($E$4,$F$4,$J$4)=J336,1,0)</f>
        <v>1</v>
      </c>
      <c r="M336" s="178">
        <f t="shared" ref="M336" ca="1" si="1003">IF(AND(K336 &lt; $E$4, K336 &lt;$F$4), 1, 0)</f>
        <v>0</v>
      </c>
      <c r="P336" s="176"/>
      <c r="Q336" s="176"/>
    </row>
    <row r="337" spans="4:17" x14ac:dyDescent="0.25">
      <c r="D337" s="172">
        <v>334</v>
      </c>
      <c r="E337" s="173">
        <f t="shared" ca="1" si="963"/>
        <v>732834.09272080171</v>
      </c>
      <c r="F337" s="173">
        <f t="shared" ca="1" si="964"/>
        <v>621050.04220732138</v>
      </c>
      <c r="G337" s="172">
        <f t="shared" ref="G337" ca="1" si="1004">IF(AND(650000 &lt; $E$5, 650000 &lt;$F$5), 1, 0)</f>
        <v>1</v>
      </c>
      <c r="I337" s="168">
        <v>650000</v>
      </c>
      <c r="J337" s="169">
        <v>625000</v>
      </c>
      <c r="K337" t="s">
        <v>171</v>
      </c>
      <c r="L337">
        <f t="shared" ref="L337" ca="1" si="1005">IF(AND(J336 &lt; $E$5, J336&lt;$F$5), 1, 0)</f>
        <v>1</v>
      </c>
      <c r="M337">
        <f t="shared" ref="M337" ca="1" si="1006">IF(AND(K337 &lt; $E$5, K337 &lt;$F$5), 1, 0)</f>
        <v>0</v>
      </c>
      <c r="P337" s="176"/>
      <c r="Q337" s="176"/>
    </row>
    <row r="338" spans="4:17" x14ac:dyDescent="0.25">
      <c r="D338" s="172">
        <v>335</v>
      </c>
      <c r="E338" s="173">
        <f t="shared" ca="1" si="963"/>
        <v>606984.43954403384</v>
      </c>
      <c r="F338" s="173">
        <f t="shared" ca="1" si="964"/>
        <v>700895.37130489119</v>
      </c>
      <c r="G338" s="170">
        <f t="shared" ref="G338" ca="1" si="1007">IF(AND(650000 &lt; $E$4, 650000 &lt;$F$4), 1, 0)</f>
        <v>0</v>
      </c>
      <c r="I338" s="168">
        <v>650000</v>
      </c>
      <c r="J338" s="169">
        <v>625000</v>
      </c>
      <c r="K338" t="s">
        <v>171</v>
      </c>
      <c r="L338">
        <f t="shared" ref="L338" ca="1" si="1008">IF(MIN($E$4,$F$4,$J$4)=J338,1,0)</f>
        <v>1</v>
      </c>
      <c r="M338" s="178">
        <f t="shared" ref="M338" ca="1" si="1009">IF(AND(K338 &lt; $E$4, K338 &lt;$F$4), 1, 0)</f>
        <v>0</v>
      </c>
      <c r="P338" s="176"/>
      <c r="Q338" s="176"/>
    </row>
    <row r="339" spans="4:17" x14ac:dyDescent="0.25">
      <c r="D339" s="172">
        <v>336</v>
      </c>
      <c r="E339" s="173">
        <f t="shared" ca="1" si="963"/>
        <v>705936.11300022563</v>
      </c>
      <c r="F339" s="173">
        <f t="shared" ca="1" si="964"/>
        <v>721911.43849740713</v>
      </c>
      <c r="G339" s="172">
        <f t="shared" ref="G339" ca="1" si="1010">IF(AND(650000 &lt; $E$5, 650000 &lt;$F$5), 1, 0)</f>
        <v>1</v>
      </c>
      <c r="I339" s="168">
        <v>650000</v>
      </c>
      <c r="J339" s="169">
        <v>625000</v>
      </c>
      <c r="K339" t="s">
        <v>171</v>
      </c>
      <c r="L339">
        <f t="shared" ref="L339" ca="1" si="1011">IF(AND(J338 &lt; $E$5, J338&lt;$F$5), 1, 0)</f>
        <v>1</v>
      </c>
      <c r="M339">
        <f t="shared" ref="M339" ca="1" si="1012">IF(AND(K339 &lt; $E$5, K339 &lt;$F$5), 1, 0)</f>
        <v>0</v>
      </c>
      <c r="P339" s="176"/>
      <c r="Q339" s="176"/>
    </row>
    <row r="340" spans="4:17" x14ac:dyDescent="0.25">
      <c r="D340" s="172">
        <v>337</v>
      </c>
      <c r="E340" s="173">
        <f t="shared" ca="1" si="963"/>
        <v>716620.73290691292</v>
      </c>
      <c r="F340" s="173">
        <f t="shared" ca="1" si="964"/>
        <v>732477.75086877344</v>
      </c>
      <c r="G340" s="170">
        <f t="shared" ref="G340" ca="1" si="1013">IF(AND(650000 &lt; $E$4, 650000 &lt;$F$4), 1, 0)</f>
        <v>0</v>
      </c>
      <c r="I340" s="168">
        <v>650000</v>
      </c>
      <c r="J340" s="169">
        <v>625000</v>
      </c>
      <c r="K340" t="s">
        <v>171</v>
      </c>
      <c r="L340">
        <f t="shared" ref="L340" ca="1" si="1014">IF(MIN($E$4,$F$4,$J$4)=J340,1,0)</f>
        <v>1</v>
      </c>
      <c r="M340" s="178">
        <f t="shared" ref="M340" ca="1" si="1015">IF(AND(K340 &lt; $E$4, K340 &lt;$F$4), 1, 0)</f>
        <v>0</v>
      </c>
      <c r="P340" s="176"/>
      <c r="Q340" s="176"/>
    </row>
    <row r="341" spans="4:17" x14ac:dyDescent="0.25">
      <c r="D341" s="172">
        <v>338</v>
      </c>
      <c r="E341" s="173">
        <f t="shared" ca="1" si="963"/>
        <v>603273.40243268851</v>
      </c>
      <c r="F341" s="173">
        <f t="shared" ca="1" si="964"/>
        <v>683668.65555688587</v>
      </c>
      <c r="G341" s="172">
        <f t="shared" ref="G341" ca="1" si="1016">IF(AND(650000 &lt; $E$5, 650000 &lt;$F$5), 1, 0)</f>
        <v>1</v>
      </c>
      <c r="I341" s="168">
        <v>650000</v>
      </c>
      <c r="J341" s="169">
        <v>625000</v>
      </c>
      <c r="K341" t="s">
        <v>171</v>
      </c>
      <c r="L341">
        <f t="shared" ref="L341" ca="1" si="1017">IF(AND(J340 &lt; $E$5, J340&lt;$F$5), 1, 0)</f>
        <v>1</v>
      </c>
      <c r="M341">
        <f t="shared" ref="M341" ca="1" si="1018">IF(AND(K341 &lt; $E$5, K341 &lt;$F$5), 1, 0)</f>
        <v>0</v>
      </c>
      <c r="P341" s="176"/>
      <c r="Q341" s="176"/>
    </row>
    <row r="342" spans="4:17" x14ac:dyDescent="0.25">
      <c r="D342" s="172">
        <v>339</v>
      </c>
      <c r="E342" s="173">
        <f t="shared" ca="1" si="963"/>
        <v>656764.31001997995</v>
      </c>
      <c r="F342" s="173">
        <f t="shared" ca="1" si="964"/>
        <v>644807.71452213149</v>
      </c>
      <c r="G342" s="170">
        <f t="shared" ref="G342" ca="1" si="1019">IF(AND(650000 &lt; $E$4, 650000 &lt;$F$4), 1, 0)</f>
        <v>0</v>
      </c>
      <c r="I342" s="168">
        <v>650000</v>
      </c>
      <c r="J342" s="169">
        <v>625000</v>
      </c>
      <c r="K342" t="s">
        <v>171</v>
      </c>
      <c r="L342">
        <f t="shared" ref="L342" ca="1" si="1020">IF(MIN($E$4,$F$4,$J$4)=J342,1,0)</f>
        <v>1</v>
      </c>
      <c r="M342" s="178">
        <f t="shared" ref="M342" ca="1" si="1021">IF(AND(K342 &lt; $E$4, K342 &lt;$F$4), 1, 0)</f>
        <v>0</v>
      </c>
      <c r="P342" s="176"/>
      <c r="Q342" s="176"/>
    </row>
    <row r="343" spans="4:17" x14ac:dyDescent="0.25">
      <c r="D343" s="172">
        <v>340</v>
      </c>
      <c r="E343" s="173">
        <f t="shared" ca="1" si="963"/>
        <v>713458.35637469729</v>
      </c>
      <c r="F343" s="173">
        <f t="shared" ca="1" si="964"/>
        <v>759905.25411591714</v>
      </c>
      <c r="G343" s="172">
        <f t="shared" ref="G343" ca="1" si="1022">IF(AND(650000 &lt; $E$5, 650000 &lt;$F$5), 1, 0)</f>
        <v>1</v>
      </c>
      <c r="I343" s="168">
        <v>650000</v>
      </c>
      <c r="J343" s="169">
        <v>625000</v>
      </c>
      <c r="K343" t="s">
        <v>171</v>
      </c>
      <c r="L343">
        <f t="shared" ref="L343" ca="1" si="1023">IF(AND(J342 &lt; $E$5, J342&lt;$F$5), 1, 0)</f>
        <v>1</v>
      </c>
      <c r="M343">
        <f t="shared" ref="M343" ca="1" si="1024">IF(AND(K343 &lt; $E$5, K343 &lt;$F$5), 1, 0)</f>
        <v>0</v>
      </c>
      <c r="P343" s="176"/>
      <c r="Q343" s="176"/>
    </row>
    <row r="344" spans="4:17" x14ac:dyDescent="0.25">
      <c r="D344" s="172">
        <v>341</v>
      </c>
      <c r="E344" s="173">
        <f t="shared" ca="1" si="963"/>
        <v>745448.88171706221</v>
      </c>
      <c r="F344" s="173">
        <f t="shared" ca="1" si="964"/>
        <v>730495.78302376752</v>
      </c>
      <c r="G344" s="170">
        <f t="shared" ref="G344" ca="1" si="1025">IF(AND(650000 &lt; $E$4, 650000 &lt;$F$4), 1, 0)</f>
        <v>0</v>
      </c>
      <c r="I344" s="168">
        <v>650000</v>
      </c>
      <c r="J344" s="169">
        <v>625000</v>
      </c>
      <c r="K344" t="s">
        <v>171</v>
      </c>
      <c r="L344">
        <f t="shared" ref="L344" ca="1" si="1026">IF(MIN($E$4,$F$4,$J$4)=J344,1,0)</f>
        <v>1</v>
      </c>
      <c r="M344" s="178">
        <f t="shared" ref="M344" ca="1" si="1027">IF(AND(K344 &lt; $E$4, K344 &lt;$F$4), 1, 0)</f>
        <v>0</v>
      </c>
      <c r="P344" s="176"/>
      <c r="Q344" s="176"/>
    </row>
    <row r="345" spans="4:17" x14ac:dyDescent="0.25">
      <c r="D345" s="172">
        <v>342</v>
      </c>
      <c r="E345" s="173">
        <f t="shared" ca="1" si="963"/>
        <v>608292.42152894463</v>
      </c>
      <c r="F345" s="173">
        <f t="shared" ca="1" si="964"/>
        <v>638141.31070669659</v>
      </c>
      <c r="G345" s="172">
        <f t="shared" ref="G345" ca="1" si="1028">IF(AND(650000 &lt; $E$5, 650000 &lt;$F$5), 1, 0)</f>
        <v>1</v>
      </c>
      <c r="I345" s="168">
        <v>650000</v>
      </c>
      <c r="J345" s="169">
        <v>625000</v>
      </c>
      <c r="K345" t="s">
        <v>171</v>
      </c>
      <c r="L345">
        <f t="shared" ref="L345" ca="1" si="1029">IF(AND(J344 &lt; $E$5, J344&lt;$F$5), 1, 0)</f>
        <v>1</v>
      </c>
      <c r="M345">
        <f t="shared" ref="M345" ca="1" si="1030">IF(AND(K345 &lt; $E$5, K345 &lt;$F$5), 1, 0)</f>
        <v>0</v>
      </c>
      <c r="P345" s="176"/>
      <c r="Q345" s="176"/>
    </row>
    <row r="346" spans="4:17" x14ac:dyDescent="0.25">
      <c r="D346" s="172">
        <v>343</v>
      </c>
      <c r="E346" s="173">
        <f t="shared" ca="1" si="963"/>
        <v>643409.22125041485</v>
      </c>
      <c r="F346" s="173">
        <f t="shared" ca="1" si="964"/>
        <v>657393.34685540257</v>
      </c>
      <c r="G346" s="170">
        <f t="shared" ref="G346" ca="1" si="1031">IF(AND(650000 &lt; $E$4, 650000 &lt;$F$4), 1, 0)</f>
        <v>0</v>
      </c>
      <c r="I346" s="168">
        <v>650000</v>
      </c>
      <c r="J346" s="169">
        <v>625000</v>
      </c>
      <c r="K346" t="s">
        <v>171</v>
      </c>
      <c r="L346">
        <f t="shared" ref="L346" ca="1" si="1032">IF(MIN($E$4,$F$4,$J$4)=J346,1,0)</f>
        <v>1</v>
      </c>
      <c r="M346" s="178">
        <f t="shared" ref="M346" ca="1" si="1033">IF(AND(K346 &lt; $E$4, K346 &lt;$F$4), 1, 0)</f>
        <v>0</v>
      </c>
      <c r="P346" s="176"/>
      <c r="Q346" s="176"/>
    </row>
    <row r="347" spans="4:17" x14ac:dyDescent="0.25">
      <c r="D347" s="172">
        <v>344</v>
      </c>
      <c r="E347" s="173">
        <f t="shared" ca="1" si="963"/>
        <v>775389.68809791002</v>
      </c>
      <c r="F347" s="173">
        <f t="shared" ca="1" si="964"/>
        <v>608195.29107822257</v>
      </c>
      <c r="G347" s="172">
        <f t="shared" ref="G347" ca="1" si="1034">IF(AND(650000 &lt; $E$5, 650000 &lt;$F$5), 1, 0)</f>
        <v>1</v>
      </c>
      <c r="I347" s="168">
        <v>650000</v>
      </c>
      <c r="J347" s="169">
        <v>625000</v>
      </c>
      <c r="K347" t="s">
        <v>171</v>
      </c>
      <c r="L347">
        <f t="shared" ref="L347" ca="1" si="1035">IF(AND(J346 &lt; $E$5, J346&lt;$F$5), 1, 0)</f>
        <v>1</v>
      </c>
      <c r="M347">
        <f t="shared" ref="M347" ca="1" si="1036">IF(AND(K347 &lt; $E$5, K347 &lt;$F$5), 1, 0)</f>
        <v>0</v>
      </c>
      <c r="P347" s="176"/>
      <c r="Q347" s="176"/>
    </row>
    <row r="348" spans="4:17" x14ac:dyDescent="0.25">
      <c r="D348" s="172">
        <v>345</v>
      </c>
      <c r="E348" s="173">
        <f t="shared" ca="1" si="963"/>
        <v>700193.74170255743</v>
      </c>
      <c r="F348" s="173">
        <f t="shared" ca="1" si="964"/>
        <v>736285.94463727158</v>
      </c>
      <c r="G348" s="170">
        <f t="shared" ref="G348" ca="1" si="1037">IF(AND(650000 &lt; $E$4, 650000 &lt;$F$4), 1, 0)</f>
        <v>0</v>
      </c>
      <c r="I348" s="168">
        <v>650000</v>
      </c>
      <c r="J348" s="169">
        <v>625000</v>
      </c>
      <c r="K348" t="s">
        <v>171</v>
      </c>
      <c r="L348">
        <f t="shared" ref="L348" ca="1" si="1038">IF(MIN($E$4,$F$4,$J$4)=J348,1,0)</f>
        <v>1</v>
      </c>
      <c r="M348" s="178">
        <f t="shared" ref="M348" ca="1" si="1039">IF(AND(K348 &lt; $E$4, K348 &lt;$F$4), 1, 0)</f>
        <v>0</v>
      </c>
      <c r="P348" s="176"/>
      <c r="Q348" s="176"/>
    </row>
    <row r="349" spans="4:17" x14ac:dyDescent="0.25">
      <c r="D349" s="172">
        <v>346</v>
      </c>
      <c r="E349" s="173">
        <f t="shared" ca="1" si="963"/>
        <v>764557.96187726082</v>
      </c>
      <c r="F349" s="173">
        <f t="shared" ca="1" si="964"/>
        <v>763115.00175753923</v>
      </c>
      <c r="G349" s="172">
        <f t="shared" ref="G349" ca="1" si="1040">IF(AND(650000 &lt; $E$5, 650000 &lt;$F$5), 1, 0)</f>
        <v>1</v>
      </c>
      <c r="I349" s="168">
        <v>650000</v>
      </c>
      <c r="J349" s="169">
        <v>625000</v>
      </c>
      <c r="K349" t="s">
        <v>171</v>
      </c>
      <c r="L349">
        <f t="shared" ref="L349" ca="1" si="1041">IF(AND(J348 &lt; $E$5, J348&lt;$F$5), 1, 0)</f>
        <v>1</v>
      </c>
      <c r="M349">
        <f t="shared" ref="M349" ca="1" si="1042">IF(AND(K349 &lt; $E$5, K349 &lt;$F$5), 1, 0)</f>
        <v>0</v>
      </c>
      <c r="P349" s="176"/>
      <c r="Q349" s="176"/>
    </row>
    <row r="350" spans="4:17" x14ac:dyDescent="0.25">
      <c r="D350" s="172">
        <v>347</v>
      </c>
      <c r="E350" s="173">
        <f t="shared" ca="1" si="963"/>
        <v>722211.78211022215</v>
      </c>
      <c r="F350" s="173">
        <f t="shared" ca="1" si="964"/>
        <v>708964.00802475982</v>
      </c>
      <c r="G350" s="170">
        <f t="shared" ref="G350" ca="1" si="1043">IF(AND(650000 &lt; $E$4, 650000 &lt;$F$4), 1, 0)</f>
        <v>0</v>
      </c>
      <c r="I350" s="168">
        <v>650000</v>
      </c>
      <c r="J350" s="169">
        <v>625000</v>
      </c>
      <c r="K350" t="s">
        <v>171</v>
      </c>
      <c r="L350">
        <f t="shared" ref="L350" ca="1" si="1044">IF(MIN($E$4,$F$4,$J$4)=J350,1,0)</f>
        <v>1</v>
      </c>
      <c r="M350" s="178">
        <f t="shared" ref="M350" ca="1" si="1045">IF(AND(K350 &lt; $E$4, K350 &lt;$F$4), 1, 0)</f>
        <v>0</v>
      </c>
      <c r="P350" s="176"/>
      <c r="Q350" s="176"/>
    </row>
    <row r="351" spans="4:17" x14ac:dyDescent="0.25">
      <c r="D351" s="172">
        <v>348</v>
      </c>
      <c r="E351" s="173">
        <f t="shared" ca="1" si="963"/>
        <v>764439.38821513543</v>
      </c>
      <c r="F351" s="173">
        <f t="shared" ca="1" si="964"/>
        <v>715280.85332879971</v>
      </c>
      <c r="G351" s="172">
        <f t="shared" ref="G351" ca="1" si="1046">IF(AND(650000 &lt; $E$5, 650000 &lt;$F$5), 1, 0)</f>
        <v>1</v>
      </c>
      <c r="I351" s="168">
        <v>650000</v>
      </c>
      <c r="J351" s="169">
        <v>625000</v>
      </c>
      <c r="K351" t="s">
        <v>171</v>
      </c>
      <c r="L351">
        <f t="shared" ref="L351" ca="1" si="1047">IF(AND(J350 &lt; $E$5, J350&lt;$F$5), 1, 0)</f>
        <v>1</v>
      </c>
      <c r="M351">
        <f t="shared" ref="M351" ca="1" si="1048">IF(AND(K351 &lt; $E$5, K351 &lt;$F$5), 1, 0)</f>
        <v>0</v>
      </c>
      <c r="P351" s="176"/>
      <c r="Q351" s="176"/>
    </row>
    <row r="352" spans="4:17" x14ac:dyDescent="0.25">
      <c r="D352" s="172">
        <v>349</v>
      </c>
      <c r="E352" s="173">
        <f t="shared" ca="1" si="963"/>
        <v>664490.52987169439</v>
      </c>
      <c r="F352" s="173">
        <f t="shared" ca="1" si="964"/>
        <v>616068.3265081743</v>
      </c>
      <c r="G352" s="170">
        <f t="shared" ref="G352" ca="1" si="1049">IF(AND(650000 &lt; $E$4, 650000 &lt;$F$4), 1, 0)</f>
        <v>0</v>
      </c>
      <c r="I352" s="168">
        <v>650000</v>
      </c>
      <c r="J352" s="169">
        <v>625000</v>
      </c>
      <c r="K352" t="s">
        <v>171</v>
      </c>
      <c r="L352">
        <f t="shared" ref="L352" ca="1" si="1050">IF(MIN($E$4,$F$4,$J$4)=J352,1,0)</f>
        <v>1</v>
      </c>
      <c r="M352" s="178">
        <f t="shared" ref="M352" ca="1" si="1051">IF(AND(K352 &lt; $E$4, K352 &lt;$F$4), 1, 0)</f>
        <v>0</v>
      </c>
      <c r="P352" s="176"/>
      <c r="Q352" s="176"/>
    </row>
    <row r="353" spans="4:17" x14ac:dyDescent="0.25">
      <c r="D353" s="172">
        <v>350</v>
      </c>
      <c r="E353" s="173">
        <f t="shared" ca="1" si="963"/>
        <v>679871.4869226506</v>
      </c>
      <c r="F353" s="173">
        <f t="shared" ca="1" si="964"/>
        <v>766501.81940066593</v>
      </c>
      <c r="G353" s="172">
        <f t="shared" ref="G353" ca="1" si="1052">IF(AND(650000 &lt; $E$5, 650000 &lt;$F$5), 1, 0)</f>
        <v>1</v>
      </c>
      <c r="I353" s="168">
        <v>650000</v>
      </c>
      <c r="J353" s="169">
        <v>625000</v>
      </c>
      <c r="K353" t="s">
        <v>171</v>
      </c>
      <c r="L353">
        <f t="shared" ref="L353" ca="1" si="1053">IF(AND(J352 &lt; $E$5, J352&lt;$F$5), 1, 0)</f>
        <v>1</v>
      </c>
      <c r="M353">
        <f t="shared" ref="M353" ca="1" si="1054">IF(AND(K353 &lt; $E$5, K353 &lt;$F$5), 1, 0)</f>
        <v>0</v>
      </c>
      <c r="P353" s="176"/>
      <c r="Q353" s="176"/>
    </row>
    <row r="354" spans="4:17" x14ac:dyDescent="0.25">
      <c r="D354" s="172">
        <v>351</v>
      </c>
      <c r="E354" s="173">
        <f t="shared" ca="1" si="963"/>
        <v>710246.62700693472</v>
      </c>
      <c r="F354" s="173">
        <f t="shared" ca="1" si="964"/>
        <v>738463.81019080454</v>
      </c>
      <c r="G354" s="170">
        <f t="shared" ref="G354" ca="1" si="1055">IF(AND(650000 &lt; $E$4, 650000 &lt;$F$4), 1, 0)</f>
        <v>0</v>
      </c>
      <c r="I354" s="168">
        <v>650000</v>
      </c>
      <c r="J354" s="169">
        <v>625000</v>
      </c>
      <c r="K354" t="s">
        <v>171</v>
      </c>
      <c r="L354">
        <f t="shared" ref="L354" ca="1" si="1056">IF(MIN($E$4,$F$4,$J$4)=J354,1,0)</f>
        <v>1</v>
      </c>
      <c r="M354" s="178">
        <f t="shared" ref="M354" ca="1" si="1057">IF(AND(K354 &lt; $E$4, K354 &lt;$F$4), 1, 0)</f>
        <v>0</v>
      </c>
      <c r="P354" s="176"/>
      <c r="Q354" s="176"/>
    </row>
    <row r="355" spans="4:17" x14ac:dyDescent="0.25">
      <c r="D355" s="172">
        <v>352</v>
      </c>
      <c r="E355" s="173">
        <f t="shared" ca="1" si="963"/>
        <v>724751.53018876468</v>
      </c>
      <c r="F355" s="173">
        <f t="shared" ca="1" si="964"/>
        <v>742066.20898991474</v>
      </c>
      <c r="G355" s="172">
        <f t="shared" ref="G355" ca="1" si="1058">IF(AND(650000 &lt; $E$5, 650000 &lt;$F$5), 1, 0)</f>
        <v>1</v>
      </c>
      <c r="I355" s="168">
        <v>650000</v>
      </c>
      <c r="J355" s="169">
        <v>625000</v>
      </c>
      <c r="K355" t="s">
        <v>171</v>
      </c>
      <c r="L355">
        <f t="shared" ref="L355" ca="1" si="1059">IF(AND(J354 &lt; $E$5, J354&lt;$F$5), 1, 0)</f>
        <v>1</v>
      </c>
      <c r="M355">
        <f t="shared" ref="M355" ca="1" si="1060">IF(AND(K355 &lt; $E$5, K355 &lt;$F$5), 1, 0)</f>
        <v>0</v>
      </c>
      <c r="P355" s="176"/>
      <c r="Q355" s="176"/>
    </row>
    <row r="356" spans="4:17" x14ac:dyDescent="0.25">
      <c r="D356" s="172">
        <v>353</v>
      </c>
      <c r="E356" s="173">
        <f t="shared" ca="1" si="963"/>
        <v>614160.97841255774</v>
      </c>
      <c r="F356" s="173">
        <f t="shared" ca="1" si="964"/>
        <v>619035.42041796807</v>
      </c>
      <c r="G356" s="170">
        <f t="shared" ref="G356" ca="1" si="1061">IF(AND(650000 &lt; $E$4, 650000 &lt;$F$4), 1, 0)</f>
        <v>0</v>
      </c>
      <c r="I356" s="168">
        <v>650000</v>
      </c>
      <c r="J356" s="169">
        <v>625000</v>
      </c>
      <c r="K356" t="s">
        <v>171</v>
      </c>
      <c r="L356">
        <f t="shared" ref="L356" ca="1" si="1062">IF(MIN($E$4,$F$4,$J$4)=J356,1,0)</f>
        <v>1</v>
      </c>
      <c r="M356" s="178">
        <f t="shared" ref="M356" ca="1" si="1063">IF(AND(K356 &lt; $E$4, K356 &lt;$F$4), 1, 0)</f>
        <v>0</v>
      </c>
      <c r="P356" s="176"/>
      <c r="Q356" s="176"/>
    </row>
    <row r="357" spans="4:17" x14ac:dyDescent="0.25">
      <c r="D357" s="172">
        <v>354</v>
      </c>
      <c r="E357" s="173">
        <f t="shared" ca="1" si="963"/>
        <v>621451.67788872321</v>
      </c>
      <c r="F357" s="173">
        <f t="shared" ca="1" si="964"/>
        <v>764304.32294000976</v>
      </c>
      <c r="G357" s="172">
        <f t="shared" ref="G357" ca="1" si="1064">IF(AND(650000 &lt; $E$5, 650000 &lt;$F$5), 1, 0)</f>
        <v>1</v>
      </c>
      <c r="I357" s="168">
        <v>650000</v>
      </c>
      <c r="J357" s="169">
        <v>625000</v>
      </c>
      <c r="K357" t="s">
        <v>171</v>
      </c>
      <c r="L357">
        <f t="shared" ref="L357" ca="1" si="1065">IF(AND(J356 &lt; $E$5, J356&lt;$F$5), 1, 0)</f>
        <v>1</v>
      </c>
      <c r="M357">
        <f t="shared" ref="M357" ca="1" si="1066">IF(AND(K357 &lt; $E$5, K357 &lt;$F$5), 1, 0)</f>
        <v>0</v>
      </c>
      <c r="P357" s="176"/>
      <c r="Q357" s="176"/>
    </row>
    <row r="358" spans="4:17" x14ac:dyDescent="0.25">
      <c r="D358" s="172">
        <v>355</v>
      </c>
      <c r="E358" s="173">
        <f t="shared" ca="1" si="963"/>
        <v>676820.68208626646</v>
      </c>
      <c r="F358" s="173">
        <f t="shared" ca="1" si="964"/>
        <v>710835.91600247461</v>
      </c>
      <c r="G358" s="170">
        <f t="shared" ref="G358" ca="1" si="1067">IF(AND(650000 &lt; $E$4, 650000 &lt;$F$4), 1, 0)</f>
        <v>0</v>
      </c>
      <c r="I358" s="168">
        <v>650000</v>
      </c>
      <c r="J358" s="169">
        <v>625000</v>
      </c>
      <c r="K358" t="s">
        <v>171</v>
      </c>
      <c r="L358">
        <f t="shared" ref="L358" ca="1" si="1068">IF(MIN($E$4,$F$4,$J$4)=J358,1,0)</f>
        <v>1</v>
      </c>
      <c r="M358" s="178">
        <f t="shared" ref="M358" ca="1" si="1069">IF(AND(K358 &lt; $E$4, K358 &lt;$F$4), 1, 0)</f>
        <v>0</v>
      </c>
      <c r="P358" s="176"/>
      <c r="Q358" s="176"/>
    </row>
    <row r="359" spans="4:17" x14ac:dyDescent="0.25">
      <c r="D359" s="172">
        <v>356</v>
      </c>
      <c r="E359" s="173">
        <f t="shared" ca="1" si="963"/>
        <v>620404.23888500838</v>
      </c>
      <c r="F359" s="173">
        <f t="shared" ca="1" si="964"/>
        <v>727658.05881160032</v>
      </c>
      <c r="G359" s="172">
        <f t="shared" ref="G359" ca="1" si="1070">IF(AND(650000 &lt; $E$5, 650000 &lt;$F$5), 1, 0)</f>
        <v>1</v>
      </c>
      <c r="I359" s="168">
        <v>650000</v>
      </c>
      <c r="J359" s="169">
        <v>625000</v>
      </c>
      <c r="K359" t="s">
        <v>171</v>
      </c>
      <c r="L359">
        <f t="shared" ref="L359" ca="1" si="1071">IF(AND(J358 &lt; $E$5, J358&lt;$F$5), 1, 0)</f>
        <v>1</v>
      </c>
      <c r="M359">
        <f t="shared" ref="M359" ca="1" si="1072">IF(AND(K359 &lt; $E$5, K359 &lt;$F$5), 1, 0)</f>
        <v>0</v>
      </c>
      <c r="P359" s="176"/>
      <c r="Q359" s="176"/>
    </row>
    <row r="360" spans="4:17" x14ac:dyDescent="0.25">
      <c r="D360" s="172">
        <v>357</v>
      </c>
      <c r="E360" s="173">
        <f t="shared" ca="1" si="963"/>
        <v>612704.84664506163</v>
      </c>
      <c r="F360" s="173">
        <f t="shared" ca="1" si="964"/>
        <v>618543.76940291969</v>
      </c>
      <c r="G360" s="170">
        <f t="shared" ref="G360" ca="1" si="1073">IF(AND(650000 &lt; $E$4, 650000 &lt;$F$4), 1, 0)</f>
        <v>0</v>
      </c>
      <c r="I360" s="168">
        <v>650000</v>
      </c>
      <c r="J360" s="169">
        <v>625000</v>
      </c>
      <c r="K360" t="s">
        <v>171</v>
      </c>
      <c r="L360">
        <f t="shared" ref="L360" ca="1" si="1074">IF(MIN($E$4,$F$4,$J$4)=J360,1,0)</f>
        <v>1</v>
      </c>
      <c r="M360" s="178">
        <f t="shared" ref="M360" ca="1" si="1075">IF(AND(K360 &lt; $E$4, K360 &lt;$F$4), 1, 0)</f>
        <v>0</v>
      </c>
      <c r="P360" s="176"/>
      <c r="Q360" s="176"/>
    </row>
    <row r="361" spans="4:17" x14ac:dyDescent="0.25">
      <c r="D361" s="172">
        <v>358</v>
      </c>
      <c r="E361" s="173">
        <f t="shared" ca="1" si="963"/>
        <v>750903.83037684613</v>
      </c>
      <c r="F361" s="173">
        <f t="shared" ca="1" si="964"/>
        <v>721886.54983289132</v>
      </c>
      <c r="G361" s="172">
        <f t="shared" ref="G361" ca="1" si="1076">IF(AND(650000 &lt; $E$5, 650000 &lt;$F$5), 1, 0)</f>
        <v>1</v>
      </c>
      <c r="I361" s="168">
        <v>650000</v>
      </c>
      <c r="J361" s="169">
        <v>625000</v>
      </c>
      <c r="K361" t="s">
        <v>171</v>
      </c>
      <c r="L361">
        <f t="shared" ref="L361" ca="1" si="1077">IF(AND(J360 &lt; $E$5, J360&lt;$F$5), 1, 0)</f>
        <v>1</v>
      </c>
      <c r="M361">
        <f t="shared" ref="M361" ca="1" si="1078">IF(AND(K361 &lt; $E$5, K361 &lt;$F$5), 1, 0)</f>
        <v>0</v>
      </c>
      <c r="P361" s="176"/>
      <c r="Q361" s="176"/>
    </row>
    <row r="362" spans="4:17" x14ac:dyDescent="0.25">
      <c r="D362" s="172">
        <v>359</v>
      </c>
      <c r="E362" s="173">
        <f t="shared" ca="1" si="963"/>
        <v>652493.91904841468</v>
      </c>
      <c r="F362" s="173">
        <f t="shared" ca="1" si="964"/>
        <v>734694.71813303349</v>
      </c>
      <c r="G362" s="170">
        <f t="shared" ref="G362" ca="1" si="1079">IF(AND(650000 &lt; $E$4, 650000 &lt;$F$4), 1, 0)</f>
        <v>0</v>
      </c>
      <c r="I362" s="168">
        <v>650000</v>
      </c>
      <c r="J362" s="169">
        <v>625000</v>
      </c>
      <c r="K362" t="s">
        <v>171</v>
      </c>
      <c r="L362">
        <f t="shared" ref="L362" ca="1" si="1080">IF(MIN($E$4,$F$4,$J$4)=J362,1,0)</f>
        <v>1</v>
      </c>
      <c r="M362" s="178">
        <f t="shared" ref="M362" ca="1" si="1081">IF(AND(K362 &lt; $E$4, K362 &lt;$F$4), 1, 0)</f>
        <v>0</v>
      </c>
      <c r="P362" s="176"/>
      <c r="Q362" s="176"/>
    </row>
    <row r="363" spans="4:17" x14ac:dyDescent="0.25">
      <c r="D363" s="172">
        <v>360</v>
      </c>
      <c r="E363" s="173">
        <f t="shared" ca="1" si="963"/>
        <v>675130.28827338328</v>
      </c>
      <c r="F363" s="173">
        <f t="shared" ca="1" si="964"/>
        <v>634259.91137170687</v>
      </c>
      <c r="G363" s="172">
        <f t="shared" ref="G363" ca="1" si="1082">IF(AND(650000 &lt; $E$5, 650000 &lt;$F$5), 1, 0)</f>
        <v>1</v>
      </c>
      <c r="I363" s="168">
        <v>650000</v>
      </c>
      <c r="J363" s="169">
        <v>625000</v>
      </c>
      <c r="K363" t="s">
        <v>171</v>
      </c>
      <c r="L363">
        <f t="shared" ref="L363" ca="1" si="1083">IF(AND(J362 &lt; $E$5, J362&lt;$F$5), 1, 0)</f>
        <v>1</v>
      </c>
      <c r="M363">
        <f t="shared" ref="M363" ca="1" si="1084">IF(AND(K363 &lt; $E$5, K363 &lt;$F$5), 1, 0)</f>
        <v>0</v>
      </c>
      <c r="P363" s="176"/>
      <c r="Q363" s="176"/>
    </row>
    <row r="364" spans="4:17" x14ac:dyDescent="0.25">
      <c r="D364" s="172">
        <v>361</v>
      </c>
      <c r="E364" s="173">
        <f t="shared" ca="1" si="963"/>
        <v>782042.82346507011</v>
      </c>
      <c r="F364" s="173">
        <f t="shared" ca="1" si="964"/>
        <v>692136.29795608891</v>
      </c>
      <c r="G364" s="170">
        <f t="shared" ref="G364" ca="1" si="1085">IF(AND(650000 &lt; $E$4, 650000 &lt;$F$4), 1, 0)</f>
        <v>0</v>
      </c>
      <c r="I364" s="168">
        <v>650000</v>
      </c>
      <c r="J364" s="169">
        <v>625000</v>
      </c>
      <c r="K364" t="s">
        <v>171</v>
      </c>
      <c r="L364">
        <f t="shared" ref="L364" ca="1" si="1086">IF(MIN($E$4,$F$4,$J$4)=J364,1,0)</f>
        <v>1</v>
      </c>
      <c r="M364" s="178">
        <f t="shared" ref="M364" ca="1" si="1087">IF(AND(K364 &lt; $E$4, K364 &lt;$F$4), 1, 0)</f>
        <v>0</v>
      </c>
      <c r="P364" s="176"/>
      <c r="Q364" s="176"/>
    </row>
    <row r="365" spans="4:17" x14ac:dyDescent="0.25">
      <c r="D365" s="172">
        <v>362</v>
      </c>
      <c r="E365" s="173">
        <f t="shared" ca="1" si="963"/>
        <v>705441.08181887853</v>
      </c>
      <c r="F365" s="173">
        <f t="shared" ca="1" si="964"/>
        <v>741901.59922305949</v>
      </c>
      <c r="G365" s="172">
        <f t="shared" ref="G365" ca="1" si="1088">IF(AND(650000 &lt; $E$5, 650000 &lt;$F$5), 1, 0)</f>
        <v>1</v>
      </c>
      <c r="I365" s="168">
        <v>650000</v>
      </c>
      <c r="J365" s="169">
        <v>625000</v>
      </c>
      <c r="K365" t="s">
        <v>171</v>
      </c>
      <c r="L365">
        <f t="shared" ref="L365" ca="1" si="1089">IF(AND(J364 &lt; $E$5, J364&lt;$F$5), 1, 0)</f>
        <v>1</v>
      </c>
      <c r="M365">
        <f t="shared" ref="M365" ca="1" si="1090">IF(AND(K365 &lt; $E$5, K365 &lt;$F$5), 1, 0)</f>
        <v>0</v>
      </c>
      <c r="P365" s="176"/>
      <c r="Q365" s="176"/>
    </row>
    <row r="366" spans="4:17" x14ac:dyDescent="0.25">
      <c r="D366" s="172">
        <v>363</v>
      </c>
      <c r="E366" s="173">
        <f t="shared" ca="1" si="963"/>
        <v>767742.97733594698</v>
      </c>
      <c r="F366" s="173">
        <f t="shared" ca="1" si="964"/>
        <v>627671.16977659205</v>
      </c>
      <c r="G366" s="170">
        <f t="shared" ref="G366" ca="1" si="1091">IF(AND(650000 &lt; $E$4, 650000 &lt;$F$4), 1, 0)</f>
        <v>0</v>
      </c>
      <c r="I366" s="168">
        <v>650000</v>
      </c>
      <c r="J366" s="169">
        <v>625000</v>
      </c>
      <c r="K366" t="s">
        <v>171</v>
      </c>
      <c r="L366">
        <f t="shared" ref="L366" ca="1" si="1092">IF(MIN($E$4,$F$4,$J$4)=J366,1,0)</f>
        <v>1</v>
      </c>
      <c r="M366" s="178">
        <f t="shared" ref="M366" ca="1" si="1093">IF(AND(K366 &lt; $E$4, K366 &lt;$F$4), 1, 0)</f>
        <v>0</v>
      </c>
      <c r="P366" s="176"/>
      <c r="Q366" s="176"/>
    </row>
    <row r="367" spans="4:17" x14ac:dyDescent="0.25">
      <c r="D367" s="172">
        <v>364</v>
      </c>
      <c r="E367" s="173">
        <f t="shared" ca="1" si="963"/>
        <v>666605.18768798409</v>
      </c>
      <c r="F367" s="173">
        <f t="shared" ca="1" si="964"/>
        <v>832180.60609831172</v>
      </c>
      <c r="G367" s="172">
        <f t="shared" ref="G367" ca="1" si="1094">IF(AND(650000 &lt; $E$5, 650000 &lt;$F$5), 1, 0)</f>
        <v>1</v>
      </c>
      <c r="I367" s="168">
        <v>650000</v>
      </c>
      <c r="J367" s="169">
        <v>625000</v>
      </c>
      <c r="K367" t="s">
        <v>171</v>
      </c>
      <c r="L367">
        <f t="shared" ref="L367" ca="1" si="1095">IF(AND(J366 &lt; $E$5, J366&lt;$F$5), 1, 0)</f>
        <v>1</v>
      </c>
      <c r="M367">
        <f t="shared" ref="M367" ca="1" si="1096">IF(AND(K367 &lt; $E$5, K367 &lt;$F$5), 1, 0)</f>
        <v>0</v>
      </c>
      <c r="P367" s="176"/>
      <c r="Q367" s="176"/>
    </row>
    <row r="368" spans="4:17" x14ac:dyDescent="0.25">
      <c r="D368" s="172">
        <v>365</v>
      </c>
      <c r="E368" s="173">
        <f t="shared" ca="1" si="963"/>
        <v>790952.86040432018</v>
      </c>
      <c r="F368" s="173">
        <f t="shared" ca="1" si="964"/>
        <v>738230.97324457625</v>
      </c>
      <c r="G368" s="170">
        <f t="shared" ref="G368" ca="1" si="1097">IF(AND(650000 &lt; $E$4, 650000 &lt;$F$4), 1, 0)</f>
        <v>0</v>
      </c>
      <c r="I368" s="168">
        <v>650000</v>
      </c>
      <c r="J368" s="169">
        <v>625000</v>
      </c>
      <c r="K368" t="s">
        <v>171</v>
      </c>
      <c r="L368">
        <f t="shared" ref="L368" ca="1" si="1098">IF(MIN($E$4,$F$4,$J$4)=J368,1,0)</f>
        <v>1</v>
      </c>
      <c r="M368" s="178">
        <f t="shared" ref="M368" ca="1" si="1099">IF(AND(K368 &lt; $E$4, K368 &lt;$F$4), 1, 0)</f>
        <v>0</v>
      </c>
      <c r="P368" s="176"/>
      <c r="Q368" s="176"/>
    </row>
    <row r="369" spans="4:17" x14ac:dyDescent="0.25">
      <c r="D369" s="172">
        <v>366</v>
      </c>
      <c r="E369" s="173">
        <f t="shared" ca="1" si="963"/>
        <v>779293.054189677</v>
      </c>
      <c r="F369" s="173">
        <f t="shared" ca="1" si="964"/>
        <v>738983.6438469165</v>
      </c>
      <c r="G369" s="172">
        <f t="shared" ref="G369" ca="1" si="1100">IF(AND(650000 &lt; $E$5, 650000 &lt;$F$5), 1, 0)</f>
        <v>1</v>
      </c>
      <c r="I369" s="168">
        <v>650000</v>
      </c>
      <c r="J369" s="169">
        <v>625000</v>
      </c>
      <c r="K369" t="s">
        <v>171</v>
      </c>
      <c r="L369">
        <f t="shared" ref="L369" ca="1" si="1101">IF(AND(J368 &lt; $E$5, J368&lt;$F$5), 1, 0)</f>
        <v>1</v>
      </c>
      <c r="M369">
        <f t="shared" ref="M369" ca="1" si="1102">IF(AND(K369 &lt; $E$5, K369 &lt;$F$5), 1, 0)</f>
        <v>0</v>
      </c>
      <c r="P369" s="176"/>
      <c r="Q369" s="176"/>
    </row>
    <row r="370" spans="4:17" x14ac:dyDescent="0.25">
      <c r="D370" s="172">
        <v>367</v>
      </c>
      <c r="E370" s="173">
        <f t="shared" ca="1" si="963"/>
        <v>682992.47799318179</v>
      </c>
      <c r="F370" s="173">
        <f t="shared" ca="1" si="964"/>
        <v>670037.22633895301</v>
      </c>
      <c r="G370" s="170">
        <f t="shared" ref="G370" ca="1" si="1103">IF(AND(650000 &lt; $E$4, 650000 &lt;$F$4), 1, 0)</f>
        <v>0</v>
      </c>
      <c r="I370" s="168">
        <v>650000</v>
      </c>
      <c r="J370" s="169">
        <v>625000</v>
      </c>
      <c r="K370" t="s">
        <v>171</v>
      </c>
      <c r="L370">
        <f t="shared" ref="L370" ca="1" si="1104">IF(MIN($E$4,$F$4,$J$4)=J370,1,0)</f>
        <v>1</v>
      </c>
      <c r="M370" s="178">
        <f t="shared" ref="M370" ca="1" si="1105">IF(AND(K370 &lt; $E$4, K370 &lt;$F$4), 1, 0)</f>
        <v>0</v>
      </c>
      <c r="P370" s="176"/>
      <c r="Q370" s="176"/>
    </row>
    <row r="371" spans="4:17" x14ac:dyDescent="0.25">
      <c r="D371" s="172">
        <v>368</v>
      </c>
      <c r="E371" s="173">
        <f t="shared" ca="1" si="963"/>
        <v>754766.26899757283</v>
      </c>
      <c r="F371" s="173">
        <f t="shared" ca="1" si="964"/>
        <v>616058.15399332531</v>
      </c>
      <c r="G371" s="172">
        <f t="shared" ref="G371" ca="1" si="1106">IF(AND(650000 &lt; $E$5, 650000 &lt;$F$5), 1, 0)</f>
        <v>1</v>
      </c>
      <c r="I371" s="168">
        <v>650000</v>
      </c>
      <c r="J371" s="169">
        <v>625000</v>
      </c>
      <c r="K371" t="s">
        <v>171</v>
      </c>
      <c r="L371">
        <f t="shared" ref="L371" ca="1" si="1107">IF(AND(J370 &lt; $E$5, J370&lt;$F$5), 1, 0)</f>
        <v>1</v>
      </c>
      <c r="M371">
        <f t="shared" ref="M371" ca="1" si="1108">IF(AND(K371 &lt; $E$5, K371 &lt;$F$5), 1, 0)</f>
        <v>0</v>
      </c>
      <c r="P371" s="176"/>
      <c r="Q371" s="176"/>
    </row>
    <row r="372" spans="4:17" x14ac:dyDescent="0.25">
      <c r="D372" s="172">
        <v>369</v>
      </c>
      <c r="E372" s="173">
        <f t="shared" ca="1" si="963"/>
        <v>753482.99206531176</v>
      </c>
      <c r="F372" s="173">
        <f t="shared" ca="1" si="964"/>
        <v>781286.75822297251</v>
      </c>
      <c r="G372" s="170">
        <f t="shared" ref="G372" ca="1" si="1109">IF(AND(650000 &lt; $E$4, 650000 &lt;$F$4), 1, 0)</f>
        <v>0</v>
      </c>
      <c r="I372" s="168">
        <v>650000</v>
      </c>
      <c r="J372" s="169">
        <v>625000</v>
      </c>
      <c r="K372" t="s">
        <v>171</v>
      </c>
      <c r="L372">
        <f t="shared" ref="L372" ca="1" si="1110">IF(MIN($E$4,$F$4,$J$4)=J372,1,0)</f>
        <v>1</v>
      </c>
      <c r="M372" s="178">
        <f t="shared" ref="M372" ca="1" si="1111">IF(AND(K372 &lt; $E$4, K372 &lt;$F$4), 1, 0)</f>
        <v>0</v>
      </c>
      <c r="P372" s="176"/>
      <c r="Q372" s="176"/>
    </row>
    <row r="373" spans="4:17" x14ac:dyDescent="0.25">
      <c r="D373" s="172">
        <v>370</v>
      </c>
      <c r="E373" s="173">
        <f t="shared" ca="1" si="963"/>
        <v>634626.77653324907</v>
      </c>
      <c r="F373" s="173">
        <f t="shared" ca="1" si="964"/>
        <v>630540.36057564954</v>
      </c>
      <c r="G373" s="172">
        <f t="shared" ref="G373" ca="1" si="1112">IF(AND(650000 &lt; $E$5, 650000 &lt;$F$5), 1, 0)</f>
        <v>1</v>
      </c>
      <c r="I373" s="168">
        <v>650000</v>
      </c>
      <c r="J373" s="169">
        <v>625000</v>
      </c>
      <c r="K373" t="s">
        <v>171</v>
      </c>
      <c r="L373">
        <f t="shared" ref="L373" ca="1" si="1113">IF(AND(J372 &lt; $E$5, J372&lt;$F$5), 1, 0)</f>
        <v>1</v>
      </c>
      <c r="M373">
        <f t="shared" ref="M373" ca="1" si="1114">IF(AND(K373 &lt; $E$5, K373 &lt;$F$5), 1, 0)</f>
        <v>0</v>
      </c>
      <c r="P373" s="176"/>
      <c r="Q373" s="176"/>
    </row>
    <row r="374" spans="4:17" x14ac:dyDescent="0.25">
      <c r="D374" s="172">
        <v>371</v>
      </c>
      <c r="E374" s="173">
        <f t="shared" ca="1" si="963"/>
        <v>719032.4851810796</v>
      </c>
      <c r="F374" s="173">
        <f t="shared" ca="1" si="964"/>
        <v>664820.99821554578</v>
      </c>
      <c r="G374" s="170">
        <f t="shared" ref="G374" ca="1" si="1115">IF(AND(650000 &lt; $E$4, 650000 &lt;$F$4), 1, 0)</f>
        <v>0</v>
      </c>
      <c r="I374" s="168">
        <v>650000</v>
      </c>
      <c r="J374" s="169">
        <v>625000</v>
      </c>
      <c r="K374" t="s">
        <v>171</v>
      </c>
      <c r="L374">
        <f t="shared" ref="L374" ca="1" si="1116">IF(MIN($E$4,$F$4,$J$4)=J374,1,0)</f>
        <v>1</v>
      </c>
      <c r="M374" s="178">
        <f t="shared" ref="M374" ca="1" si="1117">IF(AND(K374 &lt; $E$4, K374 &lt;$F$4), 1, 0)</f>
        <v>0</v>
      </c>
      <c r="P374" s="176"/>
      <c r="Q374" s="176"/>
    </row>
    <row r="375" spans="4:17" x14ac:dyDescent="0.25">
      <c r="D375" s="172">
        <v>372</v>
      </c>
      <c r="E375" s="173">
        <f t="shared" ca="1" si="963"/>
        <v>792337.72702863207</v>
      </c>
      <c r="F375" s="173">
        <f t="shared" ca="1" si="964"/>
        <v>702544.30809237377</v>
      </c>
      <c r="G375" s="172">
        <f t="shared" ref="G375" ca="1" si="1118">IF(AND(650000 &lt; $E$5, 650000 &lt;$F$5), 1, 0)</f>
        <v>1</v>
      </c>
      <c r="I375" s="168">
        <v>650000</v>
      </c>
      <c r="J375" s="169">
        <v>625000</v>
      </c>
      <c r="K375" t="s">
        <v>171</v>
      </c>
      <c r="L375">
        <f t="shared" ref="L375" ca="1" si="1119">IF(AND(J374 &lt; $E$5, J374&lt;$F$5), 1, 0)</f>
        <v>1</v>
      </c>
      <c r="M375">
        <f t="shared" ref="M375" ca="1" si="1120">IF(AND(K375 &lt; $E$5, K375 &lt;$F$5), 1, 0)</f>
        <v>0</v>
      </c>
      <c r="P375" s="176"/>
      <c r="Q375" s="176"/>
    </row>
    <row r="376" spans="4:17" x14ac:dyDescent="0.25">
      <c r="D376" s="172">
        <v>373</v>
      </c>
      <c r="E376" s="173">
        <f t="shared" ca="1" si="963"/>
        <v>781719.12253424537</v>
      </c>
      <c r="F376" s="173">
        <f t="shared" ca="1" si="964"/>
        <v>691811.78478348698</v>
      </c>
      <c r="G376" s="170">
        <f t="shared" ref="G376" ca="1" si="1121">IF(AND(650000 &lt; $E$4, 650000 &lt;$F$4), 1, 0)</f>
        <v>0</v>
      </c>
      <c r="I376" s="168">
        <v>650000</v>
      </c>
      <c r="J376" s="169">
        <v>625000</v>
      </c>
      <c r="K376" t="s">
        <v>171</v>
      </c>
      <c r="L376">
        <f t="shared" ref="L376" ca="1" si="1122">IF(MIN($E$4,$F$4,$J$4)=J376,1,0)</f>
        <v>1</v>
      </c>
      <c r="M376" s="178">
        <f t="shared" ref="M376" ca="1" si="1123">IF(AND(K376 &lt; $E$4, K376 &lt;$F$4), 1, 0)</f>
        <v>0</v>
      </c>
      <c r="P376" s="176"/>
      <c r="Q376" s="176"/>
    </row>
    <row r="377" spans="4:17" x14ac:dyDescent="0.25">
      <c r="D377" s="172">
        <v>374</v>
      </c>
      <c r="E377" s="173">
        <f t="shared" ca="1" si="963"/>
        <v>677140.87579524168</v>
      </c>
      <c r="F377" s="173">
        <f t="shared" ca="1" si="964"/>
        <v>716084.5600111431</v>
      </c>
      <c r="G377" s="172">
        <f t="shared" ref="G377" ca="1" si="1124">IF(AND(650000 &lt; $E$5, 650000 &lt;$F$5), 1, 0)</f>
        <v>1</v>
      </c>
      <c r="I377" s="168">
        <v>650000</v>
      </c>
      <c r="J377" s="169">
        <v>625000</v>
      </c>
      <c r="K377" t="s">
        <v>171</v>
      </c>
      <c r="L377">
        <f t="shared" ref="L377" ca="1" si="1125">IF(AND(J376 &lt; $E$5, J376&lt;$F$5), 1, 0)</f>
        <v>1</v>
      </c>
      <c r="M377">
        <f t="shared" ref="M377" ca="1" si="1126">IF(AND(K377 &lt; $E$5, K377 &lt;$F$5), 1, 0)</f>
        <v>0</v>
      </c>
      <c r="P377" s="176"/>
      <c r="Q377" s="176"/>
    </row>
    <row r="378" spans="4:17" x14ac:dyDescent="0.25">
      <c r="D378" s="172">
        <v>375</v>
      </c>
      <c r="E378" s="173">
        <f t="shared" ca="1" si="963"/>
        <v>678204.8883204821</v>
      </c>
      <c r="F378" s="173">
        <f t="shared" ca="1" si="964"/>
        <v>714783.27903079253</v>
      </c>
      <c r="G378" s="170">
        <f t="shared" ref="G378" ca="1" si="1127">IF(AND(650000 &lt; $E$4, 650000 &lt;$F$4), 1, 0)</f>
        <v>0</v>
      </c>
      <c r="I378" s="168">
        <v>650000</v>
      </c>
      <c r="J378" s="169">
        <v>625000</v>
      </c>
      <c r="K378" t="s">
        <v>171</v>
      </c>
      <c r="L378">
        <f t="shared" ref="L378" ca="1" si="1128">IF(MIN($E$4,$F$4,$J$4)=J378,1,0)</f>
        <v>1</v>
      </c>
      <c r="M378" s="178">
        <f t="shared" ref="M378" ca="1" si="1129">IF(AND(K378 &lt; $E$4, K378 &lt;$F$4), 1, 0)</f>
        <v>0</v>
      </c>
      <c r="P378" s="176"/>
      <c r="Q378" s="176"/>
    </row>
    <row r="379" spans="4:17" x14ac:dyDescent="0.25">
      <c r="D379" s="172">
        <v>376</v>
      </c>
      <c r="E379" s="173">
        <f t="shared" ca="1" si="963"/>
        <v>688746.84442219848</v>
      </c>
      <c r="F379" s="173">
        <f t="shared" ca="1" si="964"/>
        <v>550496.6343623898</v>
      </c>
      <c r="G379" s="172">
        <f t="shared" ref="G379" ca="1" si="1130">IF(AND(650000 &lt; $E$5, 650000 &lt;$F$5), 1, 0)</f>
        <v>1</v>
      </c>
      <c r="I379" s="168">
        <v>650000</v>
      </c>
      <c r="J379" s="169">
        <v>625000</v>
      </c>
      <c r="K379" t="s">
        <v>171</v>
      </c>
      <c r="L379">
        <f t="shared" ref="L379" ca="1" si="1131">IF(AND(J378 &lt; $E$5, J378&lt;$F$5), 1, 0)</f>
        <v>1</v>
      </c>
      <c r="M379">
        <f t="shared" ref="M379" ca="1" si="1132">IF(AND(K379 &lt; $E$5, K379 &lt;$F$5), 1, 0)</f>
        <v>0</v>
      </c>
      <c r="P379" s="176"/>
      <c r="Q379" s="176"/>
    </row>
    <row r="380" spans="4:17" x14ac:dyDescent="0.25">
      <c r="D380" s="172">
        <v>377</v>
      </c>
      <c r="E380" s="173">
        <f t="shared" ca="1" si="963"/>
        <v>604560.69460819266</v>
      </c>
      <c r="F380" s="173">
        <f t="shared" ca="1" si="964"/>
        <v>644185.53841295</v>
      </c>
      <c r="G380" s="170">
        <f t="shared" ref="G380" ca="1" si="1133">IF(AND(650000 &lt; $E$4, 650000 &lt;$F$4), 1, 0)</f>
        <v>0</v>
      </c>
      <c r="I380" s="168">
        <v>650000</v>
      </c>
      <c r="J380" s="169">
        <v>625000</v>
      </c>
      <c r="K380" t="s">
        <v>171</v>
      </c>
      <c r="L380">
        <f t="shared" ref="L380" ca="1" si="1134">IF(MIN($E$4,$F$4,$J$4)=J380,1,0)</f>
        <v>1</v>
      </c>
      <c r="M380" s="178">
        <f t="shared" ref="M380" ca="1" si="1135">IF(AND(K380 &lt; $E$4, K380 &lt;$F$4), 1, 0)</f>
        <v>0</v>
      </c>
      <c r="P380" s="176"/>
      <c r="Q380" s="176"/>
    </row>
    <row r="381" spans="4:17" x14ac:dyDescent="0.25">
      <c r="D381" s="172">
        <v>378</v>
      </c>
      <c r="E381" s="173">
        <f t="shared" ca="1" si="963"/>
        <v>758053.05547784036</v>
      </c>
      <c r="F381" s="173">
        <f t="shared" ca="1" si="964"/>
        <v>722327.02378861245</v>
      </c>
      <c r="G381" s="172">
        <f t="shared" ref="G381" ca="1" si="1136">IF(AND(650000 &lt; $E$5, 650000 &lt;$F$5), 1, 0)</f>
        <v>1</v>
      </c>
      <c r="I381" s="168">
        <v>650000</v>
      </c>
      <c r="J381" s="169">
        <v>625000</v>
      </c>
      <c r="K381" t="s">
        <v>171</v>
      </c>
      <c r="L381">
        <f t="shared" ref="L381" ca="1" si="1137">IF(AND(J380 &lt; $E$5, J380&lt;$F$5), 1, 0)</f>
        <v>1</v>
      </c>
      <c r="M381">
        <f t="shared" ref="M381" ca="1" si="1138">IF(AND(K381 &lt; $E$5, K381 &lt;$F$5), 1, 0)</f>
        <v>0</v>
      </c>
      <c r="P381" s="176"/>
      <c r="Q381" s="176"/>
    </row>
    <row r="382" spans="4:17" x14ac:dyDescent="0.25">
      <c r="D382" s="172">
        <v>379</v>
      </c>
      <c r="E382" s="173">
        <f t="shared" ca="1" si="963"/>
        <v>757414.98937035108</v>
      </c>
      <c r="F382" s="173">
        <f t="shared" ca="1" si="964"/>
        <v>714445.33426498529</v>
      </c>
      <c r="G382" s="170">
        <f t="shared" ref="G382" ca="1" si="1139">IF(AND(650000 &lt; $E$4, 650000 &lt;$F$4), 1, 0)</f>
        <v>0</v>
      </c>
      <c r="I382" s="168">
        <v>650000</v>
      </c>
      <c r="J382" s="169">
        <v>625000</v>
      </c>
      <c r="K382" t="s">
        <v>171</v>
      </c>
      <c r="L382">
        <f t="shared" ref="L382" ca="1" si="1140">IF(MIN($E$4,$F$4,$J$4)=J382,1,0)</f>
        <v>1</v>
      </c>
      <c r="M382" s="178">
        <f t="shared" ref="M382" ca="1" si="1141">IF(AND(K382 &lt; $E$4, K382 &lt;$F$4), 1, 0)</f>
        <v>0</v>
      </c>
      <c r="P382" s="176"/>
      <c r="Q382" s="176"/>
    </row>
    <row r="383" spans="4:17" x14ac:dyDescent="0.25">
      <c r="D383" s="172">
        <v>380</v>
      </c>
      <c r="E383" s="173">
        <f t="shared" ca="1" si="963"/>
        <v>644138.95888800931</v>
      </c>
      <c r="F383" s="173">
        <f t="shared" ca="1" si="964"/>
        <v>676493.72568646644</v>
      </c>
      <c r="G383" s="172">
        <f t="shared" ref="G383" ca="1" si="1142">IF(AND(650000 &lt; $E$5, 650000 &lt;$F$5), 1, 0)</f>
        <v>1</v>
      </c>
      <c r="I383" s="168">
        <v>650000</v>
      </c>
      <c r="J383" s="169">
        <v>625000</v>
      </c>
      <c r="K383" t="s">
        <v>171</v>
      </c>
      <c r="L383">
        <f t="shared" ref="L383" ca="1" si="1143">IF(AND(J382 &lt; $E$5, J382&lt;$F$5), 1, 0)</f>
        <v>1</v>
      </c>
      <c r="M383">
        <f t="shared" ref="M383" ca="1" si="1144">IF(AND(K383 &lt; $E$5, K383 &lt;$F$5), 1, 0)</f>
        <v>0</v>
      </c>
      <c r="P383" s="176"/>
      <c r="Q383" s="176"/>
    </row>
    <row r="384" spans="4:17" x14ac:dyDescent="0.25">
      <c r="D384" s="172">
        <v>381</v>
      </c>
      <c r="E384" s="173">
        <f t="shared" ca="1" si="963"/>
        <v>616251.45935618307</v>
      </c>
      <c r="F384" s="173">
        <f t="shared" ca="1" si="964"/>
        <v>649667.30496994685</v>
      </c>
      <c r="G384" s="170">
        <f t="shared" ref="G384" ca="1" si="1145">IF(AND(650000 &lt; $E$4, 650000 &lt;$F$4), 1, 0)</f>
        <v>0</v>
      </c>
      <c r="I384" s="168">
        <v>650000</v>
      </c>
      <c r="J384" s="169">
        <v>625000</v>
      </c>
      <c r="K384" t="s">
        <v>171</v>
      </c>
      <c r="L384">
        <f t="shared" ref="L384" ca="1" si="1146">IF(MIN($E$4,$F$4,$J$4)=J384,1,0)</f>
        <v>1</v>
      </c>
      <c r="M384" s="178">
        <f t="shared" ref="M384" ca="1" si="1147">IF(AND(K384 &lt; $E$4, K384 &lt;$F$4), 1, 0)</f>
        <v>0</v>
      </c>
      <c r="P384" s="176"/>
      <c r="Q384" s="176"/>
    </row>
    <row r="385" spans="4:17" x14ac:dyDescent="0.25">
      <c r="D385" s="172">
        <v>382</v>
      </c>
      <c r="E385" s="173">
        <f t="shared" ca="1" si="963"/>
        <v>747505.33575701271</v>
      </c>
      <c r="F385" s="173">
        <f t="shared" ca="1" si="964"/>
        <v>655529.40809555294</v>
      </c>
      <c r="G385" s="172">
        <f t="shared" ref="G385" ca="1" si="1148">IF(AND(650000 &lt; $E$5, 650000 &lt;$F$5), 1, 0)</f>
        <v>1</v>
      </c>
      <c r="I385" s="168">
        <v>650000</v>
      </c>
      <c r="J385" s="169">
        <v>625000</v>
      </c>
      <c r="K385" t="s">
        <v>171</v>
      </c>
      <c r="L385">
        <f t="shared" ref="L385" ca="1" si="1149">IF(AND(J384 &lt; $E$5, J384&lt;$F$5), 1, 0)</f>
        <v>1</v>
      </c>
      <c r="M385">
        <f t="shared" ref="M385" ca="1" si="1150">IF(AND(K385 &lt; $E$5, K385 &lt;$F$5), 1, 0)</f>
        <v>0</v>
      </c>
      <c r="P385" s="176"/>
      <c r="Q385" s="176"/>
    </row>
    <row r="386" spans="4:17" x14ac:dyDescent="0.25">
      <c r="D386" s="172">
        <v>383</v>
      </c>
      <c r="E386" s="173">
        <f t="shared" ca="1" si="963"/>
        <v>657611.93729905505</v>
      </c>
      <c r="F386" s="173">
        <f t="shared" ca="1" si="964"/>
        <v>801021.94389367441</v>
      </c>
      <c r="G386" s="170">
        <f t="shared" ref="G386" ca="1" si="1151">IF(AND(650000 &lt; $E$4, 650000 &lt;$F$4), 1, 0)</f>
        <v>0</v>
      </c>
      <c r="I386" s="168">
        <v>650000</v>
      </c>
      <c r="J386" s="169">
        <v>625000</v>
      </c>
      <c r="K386" t="s">
        <v>171</v>
      </c>
      <c r="L386">
        <f t="shared" ref="L386" ca="1" si="1152">IF(MIN($E$4,$F$4,$J$4)=J386,1,0)</f>
        <v>1</v>
      </c>
      <c r="M386" s="178">
        <f t="shared" ref="M386" ca="1" si="1153">IF(AND(K386 &lt; $E$4, K386 &lt;$F$4), 1, 0)</f>
        <v>0</v>
      </c>
      <c r="P386" s="176"/>
      <c r="Q386" s="176"/>
    </row>
    <row r="387" spans="4:17" x14ac:dyDescent="0.25">
      <c r="D387" s="172">
        <v>384</v>
      </c>
      <c r="E387" s="173">
        <f t="shared" ca="1" si="963"/>
        <v>719469.97863239539</v>
      </c>
      <c r="F387" s="173">
        <f t="shared" ca="1" si="964"/>
        <v>731768.91426078102</v>
      </c>
      <c r="G387" s="172">
        <f t="shared" ref="G387" ca="1" si="1154">IF(AND(650000 &lt; $E$5, 650000 &lt;$F$5), 1, 0)</f>
        <v>1</v>
      </c>
      <c r="I387" s="168">
        <v>650000</v>
      </c>
      <c r="J387" s="169">
        <v>625000</v>
      </c>
      <c r="K387" t="s">
        <v>171</v>
      </c>
      <c r="L387">
        <f t="shared" ref="L387" ca="1" si="1155">IF(AND(J386 &lt; $E$5, J386&lt;$F$5), 1, 0)</f>
        <v>1</v>
      </c>
      <c r="M387">
        <f t="shared" ref="M387" ca="1" si="1156">IF(AND(K387 &lt; $E$5, K387 &lt;$F$5), 1, 0)</f>
        <v>0</v>
      </c>
      <c r="P387" s="176"/>
      <c r="Q387" s="176"/>
    </row>
    <row r="388" spans="4:17" x14ac:dyDescent="0.25">
      <c r="D388" s="172">
        <v>385</v>
      </c>
      <c r="E388" s="173">
        <f t="shared" ref="E388:E451" ca="1" si="1157">$B$3 + ($B$4-$B$3) * RAND()</f>
        <v>660132.95949406654</v>
      </c>
      <c r="F388" s="173">
        <f t="shared" ref="F388:F451" ca="1" si="1158">NORMINV(RAND(), $B$8, $B$9)</f>
        <v>647116.80537847732</v>
      </c>
      <c r="G388" s="170">
        <f t="shared" ref="G388" ca="1" si="1159">IF(AND(650000 &lt; $E$4, 650000 &lt;$F$4), 1, 0)</f>
        <v>0</v>
      </c>
      <c r="I388" s="168">
        <v>650000</v>
      </c>
      <c r="J388" s="169">
        <v>625000</v>
      </c>
      <c r="K388" t="s">
        <v>171</v>
      </c>
      <c r="L388">
        <f t="shared" ref="L388" ca="1" si="1160">IF(MIN($E$4,$F$4,$J$4)=J388,1,0)</f>
        <v>1</v>
      </c>
      <c r="M388" s="178">
        <f t="shared" ref="M388" ca="1" si="1161">IF(AND(K388 &lt; $E$4, K388 &lt;$F$4), 1, 0)</f>
        <v>0</v>
      </c>
      <c r="P388" s="176"/>
      <c r="Q388" s="176"/>
    </row>
    <row r="389" spans="4:17" x14ac:dyDescent="0.25">
      <c r="D389" s="172">
        <v>386</v>
      </c>
      <c r="E389" s="173">
        <f t="shared" ca="1" si="1157"/>
        <v>719773.18659608555</v>
      </c>
      <c r="F389" s="173">
        <f t="shared" ca="1" si="1158"/>
        <v>708107.53763204627</v>
      </c>
      <c r="G389" s="172">
        <f t="shared" ref="G389" ca="1" si="1162">IF(AND(650000 &lt; $E$5, 650000 &lt;$F$5), 1, 0)</f>
        <v>1</v>
      </c>
      <c r="I389" s="168">
        <v>650000</v>
      </c>
      <c r="J389" s="169">
        <v>625000</v>
      </c>
      <c r="K389" t="s">
        <v>171</v>
      </c>
      <c r="L389">
        <f t="shared" ref="L389" ca="1" si="1163">IF(AND(J388 &lt; $E$5, J388&lt;$F$5), 1, 0)</f>
        <v>1</v>
      </c>
      <c r="M389">
        <f t="shared" ref="M389" ca="1" si="1164">IF(AND(K389 &lt; $E$5, K389 &lt;$F$5), 1, 0)</f>
        <v>0</v>
      </c>
      <c r="P389" s="176"/>
      <c r="Q389" s="176"/>
    </row>
    <row r="390" spans="4:17" x14ac:dyDescent="0.25">
      <c r="D390" s="172">
        <v>387</v>
      </c>
      <c r="E390" s="173">
        <f t="shared" ca="1" si="1157"/>
        <v>675267.93088862952</v>
      </c>
      <c r="F390" s="173">
        <f t="shared" ca="1" si="1158"/>
        <v>772334.33005188766</v>
      </c>
      <c r="G390" s="170">
        <f t="shared" ref="G390" ca="1" si="1165">IF(AND(650000 &lt; $E$4, 650000 &lt;$F$4), 1, 0)</f>
        <v>0</v>
      </c>
      <c r="I390" s="168">
        <v>650000</v>
      </c>
      <c r="J390" s="169">
        <v>625000</v>
      </c>
      <c r="K390" t="s">
        <v>171</v>
      </c>
      <c r="L390">
        <f t="shared" ref="L390" ca="1" si="1166">IF(MIN($E$4,$F$4,$J$4)=J390,1,0)</f>
        <v>1</v>
      </c>
      <c r="M390" s="178">
        <f t="shared" ref="M390" ca="1" si="1167">IF(AND(K390 &lt; $E$4, K390 &lt;$F$4), 1, 0)</f>
        <v>0</v>
      </c>
      <c r="P390" s="176"/>
      <c r="Q390" s="176"/>
    </row>
    <row r="391" spans="4:17" x14ac:dyDescent="0.25">
      <c r="D391" s="172">
        <v>388</v>
      </c>
      <c r="E391" s="173">
        <f t="shared" ca="1" si="1157"/>
        <v>759193.8720732677</v>
      </c>
      <c r="F391" s="173">
        <f t="shared" ca="1" si="1158"/>
        <v>710912.38122904219</v>
      </c>
      <c r="G391" s="172">
        <f t="shared" ref="G391" ca="1" si="1168">IF(AND(650000 &lt; $E$5, 650000 &lt;$F$5), 1, 0)</f>
        <v>1</v>
      </c>
      <c r="I391" s="168">
        <v>650000</v>
      </c>
      <c r="J391" s="169">
        <v>625000</v>
      </c>
      <c r="K391" t="s">
        <v>171</v>
      </c>
      <c r="L391">
        <f t="shared" ref="L391" ca="1" si="1169">IF(AND(J390 &lt; $E$5, J390&lt;$F$5), 1, 0)</f>
        <v>1</v>
      </c>
      <c r="M391">
        <f t="shared" ref="M391" ca="1" si="1170">IF(AND(K391 &lt; $E$5, K391 &lt;$F$5), 1, 0)</f>
        <v>0</v>
      </c>
      <c r="P391" s="176"/>
      <c r="Q391" s="176"/>
    </row>
    <row r="392" spans="4:17" x14ac:dyDescent="0.25">
      <c r="D392" s="172">
        <v>389</v>
      </c>
      <c r="E392" s="173">
        <f t="shared" ca="1" si="1157"/>
        <v>680537.07782782591</v>
      </c>
      <c r="F392" s="173">
        <f t="shared" ca="1" si="1158"/>
        <v>736547.66465336527</v>
      </c>
      <c r="G392" s="170">
        <f t="shared" ref="G392" ca="1" si="1171">IF(AND(650000 &lt; $E$4, 650000 &lt;$F$4), 1, 0)</f>
        <v>0</v>
      </c>
      <c r="I392" s="168">
        <v>650000</v>
      </c>
      <c r="J392" s="169">
        <v>625000</v>
      </c>
      <c r="K392" t="s">
        <v>171</v>
      </c>
      <c r="L392">
        <f t="shared" ref="L392" ca="1" si="1172">IF(MIN($E$4,$F$4,$J$4)=J392,1,0)</f>
        <v>1</v>
      </c>
      <c r="M392" s="178">
        <f t="shared" ref="M392" ca="1" si="1173">IF(AND(K392 &lt; $E$4, K392 &lt;$F$4), 1, 0)</f>
        <v>0</v>
      </c>
      <c r="P392" s="176"/>
      <c r="Q392" s="176"/>
    </row>
    <row r="393" spans="4:17" x14ac:dyDescent="0.25">
      <c r="D393" s="172">
        <v>390</v>
      </c>
      <c r="E393" s="173">
        <f t="shared" ca="1" si="1157"/>
        <v>746748.99149072939</v>
      </c>
      <c r="F393" s="173">
        <f t="shared" ca="1" si="1158"/>
        <v>658071.05331505078</v>
      </c>
      <c r="G393" s="172">
        <f t="shared" ref="G393" ca="1" si="1174">IF(AND(650000 &lt; $E$5, 650000 &lt;$F$5), 1, 0)</f>
        <v>1</v>
      </c>
      <c r="I393" s="168">
        <v>650000</v>
      </c>
      <c r="J393" s="169">
        <v>625000</v>
      </c>
      <c r="K393" t="s">
        <v>171</v>
      </c>
      <c r="L393">
        <f t="shared" ref="L393" ca="1" si="1175">IF(AND(J392 &lt; $E$5, J392&lt;$F$5), 1, 0)</f>
        <v>1</v>
      </c>
      <c r="M393">
        <f t="shared" ref="M393" ca="1" si="1176">IF(AND(K393 &lt; $E$5, K393 &lt;$F$5), 1, 0)</f>
        <v>0</v>
      </c>
      <c r="P393" s="176"/>
      <c r="Q393" s="176"/>
    </row>
    <row r="394" spans="4:17" x14ac:dyDescent="0.25">
      <c r="D394" s="172">
        <v>391</v>
      </c>
      <c r="E394" s="173">
        <f t="shared" ca="1" si="1157"/>
        <v>748594.33123937377</v>
      </c>
      <c r="F394" s="173">
        <f t="shared" ca="1" si="1158"/>
        <v>695768.61079147912</v>
      </c>
      <c r="G394" s="170">
        <f t="shared" ref="G394" ca="1" si="1177">IF(AND(650000 &lt; $E$4, 650000 &lt;$F$4), 1, 0)</f>
        <v>0</v>
      </c>
      <c r="I394" s="168">
        <v>650000</v>
      </c>
      <c r="J394" s="169">
        <v>625000</v>
      </c>
      <c r="K394" t="s">
        <v>171</v>
      </c>
      <c r="L394">
        <f t="shared" ref="L394" ca="1" si="1178">IF(MIN($E$4,$F$4,$J$4)=J394,1,0)</f>
        <v>1</v>
      </c>
      <c r="M394" s="178">
        <f t="shared" ref="M394" ca="1" si="1179">IF(AND(K394 &lt; $E$4, K394 &lt;$F$4), 1, 0)</f>
        <v>0</v>
      </c>
      <c r="P394" s="176"/>
      <c r="Q394" s="176"/>
    </row>
    <row r="395" spans="4:17" x14ac:dyDescent="0.25">
      <c r="D395" s="172">
        <v>392</v>
      </c>
      <c r="E395" s="173">
        <f t="shared" ca="1" si="1157"/>
        <v>657967.01091700164</v>
      </c>
      <c r="F395" s="173">
        <f t="shared" ca="1" si="1158"/>
        <v>772144.76526216441</v>
      </c>
      <c r="G395" s="172">
        <f t="shared" ref="G395" ca="1" si="1180">IF(AND(650000 &lt; $E$5, 650000 &lt;$F$5), 1, 0)</f>
        <v>1</v>
      </c>
      <c r="I395" s="168">
        <v>650000</v>
      </c>
      <c r="J395" s="169">
        <v>625000</v>
      </c>
      <c r="K395" t="s">
        <v>171</v>
      </c>
      <c r="L395">
        <f t="shared" ref="L395" ca="1" si="1181">IF(AND(J394 &lt; $E$5, J394&lt;$F$5), 1, 0)</f>
        <v>1</v>
      </c>
      <c r="M395">
        <f t="shared" ref="M395" ca="1" si="1182">IF(AND(K395 &lt; $E$5, K395 &lt;$F$5), 1, 0)</f>
        <v>0</v>
      </c>
      <c r="P395" s="176"/>
      <c r="Q395" s="176"/>
    </row>
    <row r="396" spans="4:17" x14ac:dyDescent="0.25">
      <c r="D396" s="172">
        <v>393</v>
      </c>
      <c r="E396" s="173">
        <f t="shared" ca="1" si="1157"/>
        <v>770889.66442865971</v>
      </c>
      <c r="F396" s="173">
        <f t="shared" ca="1" si="1158"/>
        <v>696645.99054001761</v>
      </c>
      <c r="G396" s="170">
        <f t="shared" ref="G396" ca="1" si="1183">IF(AND(650000 &lt; $E$4, 650000 &lt;$F$4), 1, 0)</f>
        <v>0</v>
      </c>
      <c r="I396" s="168">
        <v>650000</v>
      </c>
      <c r="J396" s="169">
        <v>625000</v>
      </c>
      <c r="K396" t="s">
        <v>171</v>
      </c>
      <c r="L396">
        <f t="shared" ref="L396" ca="1" si="1184">IF(MIN($E$4,$F$4,$J$4)=J396,1,0)</f>
        <v>1</v>
      </c>
      <c r="M396" s="178">
        <f t="shared" ref="M396" ca="1" si="1185">IF(AND(K396 &lt; $E$4, K396 &lt;$F$4), 1, 0)</f>
        <v>0</v>
      </c>
      <c r="P396" s="176"/>
      <c r="Q396" s="176"/>
    </row>
    <row r="397" spans="4:17" x14ac:dyDescent="0.25">
      <c r="D397" s="172">
        <v>394</v>
      </c>
      <c r="E397" s="173">
        <f t="shared" ca="1" si="1157"/>
        <v>609966.41890703724</v>
      </c>
      <c r="F397" s="173">
        <f t="shared" ca="1" si="1158"/>
        <v>688672.84738419764</v>
      </c>
      <c r="G397" s="172">
        <f t="shared" ref="G397" ca="1" si="1186">IF(AND(650000 &lt; $E$5, 650000 &lt;$F$5), 1, 0)</f>
        <v>1</v>
      </c>
      <c r="I397" s="168">
        <v>650000</v>
      </c>
      <c r="J397" s="169">
        <v>625000</v>
      </c>
      <c r="K397" t="s">
        <v>171</v>
      </c>
      <c r="L397">
        <f t="shared" ref="L397" ca="1" si="1187">IF(AND(J396 &lt; $E$5, J396&lt;$F$5), 1, 0)</f>
        <v>1</v>
      </c>
      <c r="M397">
        <f t="shared" ref="M397" ca="1" si="1188">IF(AND(K397 &lt; $E$5, K397 &lt;$F$5), 1, 0)</f>
        <v>0</v>
      </c>
      <c r="P397" s="176"/>
      <c r="Q397" s="176"/>
    </row>
    <row r="398" spans="4:17" x14ac:dyDescent="0.25">
      <c r="D398" s="172">
        <v>395</v>
      </c>
      <c r="E398" s="173">
        <f t="shared" ca="1" si="1157"/>
        <v>627862.78466043109</v>
      </c>
      <c r="F398" s="173">
        <f t="shared" ca="1" si="1158"/>
        <v>708412.87529125379</v>
      </c>
      <c r="G398" s="170">
        <f t="shared" ref="G398" ca="1" si="1189">IF(AND(650000 &lt; $E$4, 650000 &lt;$F$4), 1, 0)</f>
        <v>0</v>
      </c>
      <c r="I398" s="168">
        <v>650000</v>
      </c>
      <c r="J398" s="169">
        <v>625000</v>
      </c>
      <c r="K398" t="s">
        <v>171</v>
      </c>
      <c r="L398">
        <f t="shared" ref="L398" ca="1" si="1190">IF(MIN($E$4,$F$4,$J$4)=J398,1,0)</f>
        <v>1</v>
      </c>
      <c r="M398" s="178">
        <f t="shared" ref="M398" ca="1" si="1191">IF(AND(K398 &lt; $E$4, K398 &lt;$F$4), 1, 0)</f>
        <v>0</v>
      </c>
      <c r="P398" s="176"/>
      <c r="Q398" s="176"/>
    </row>
    <row r="399" spans="4:17" x14ac:dyDescent="0.25">
      <c r="D399" s="172">
        <v>396</v>
      </c>
      <c r="E399" s="173">
        <f t="shared" ca="1" si="1157"/>
        <v>716674.28364200855</v>
      </c>
      <c r="F399" s="173">
        <f t="shared" ca="1" si="1158"/>
        <v>579607.71632947971</v>
      </c>
      <c r="G399" s="172">
        <f t="shared" ref="G399" ca="1" si="1192">IF(AND(650000 &lt; $E$5, 650000 &lt;$F$5), 1, 0)</f>
        <v>1</v>
      </c>
      <c r="I399" s="168">
        <v>650000</v>
      </c>
      <c r="J399" s="169">
        <v>625000</v>
      </c>
      <c r="K399" t="s">
        <v>171</v>
      </c>
      <c r="L399">
        <f t="shared" ref="L399" ca="1" si="1193">IF(AND(J398 &lt; $E$5, J398&lt;$F$5), 1, 0)</f>
        <v>1</v>
      </c>
      <c r="M399">
        <f t="shared" ref="M399" ca="1" si="1194">IF(AND(K399 &lt; $E$5, K399 &lt;$F$5), 1, 0)</f>
        <v>0</v>
      </c>
      <c r="P399" s="176"/>
      <c r="Q399" s="176"/>
    </row>
    <row r="400" spans="4:17" x14ac:dyDescent="0.25">
      <c r="D400" s="172">
        <v>397</v>
      </c>
      <c r="E400" s="173">
        <f t="shared" ca="1" si="1157"/>
        <v>670270.75062262022</v>
      </c>
      <c r="F400" s="173">
        <f t="shared" ca="1" si="1158"/>
        <v>709142.98067874683</v>
      </c>
      <c r="G400" s="170">
        <f t="shared" ref="G400" ca="1" si="1195">IF(AND(650000 &lt; $E$4, 650000 &lt;$F$4), 1, 0)</f>
        <v>0</v>
      </c>
      <c r="I400" s="168">
        <v>650000</v>
      </c>
      <c r="J400" s="169">
        <v>625000</v>
      </c>
      <c r="K400" t="s">
        <v>171</v>
      </c>
      <c r="L400">
        <f t="shared" ref="L400" ca="1" si="1196">IF(MIN($E$4,$F$4,$J$4)=J400,1,0)</f>
        <v>1</v>
      </c>
      <c r="M400" s="178">
        <f t="shared" ref="M400" ca="1" si="1197">IF(AND(K400 &lt; $E$4, K400 &lt;$F$4), 1, 0)</f>
        <v>0</v>
      </c>
      <c r="P400" s="176"/>
      <c r="Q400" s="176"/>
    </row>
    <row r="401" spans="4:17" x14ac:dyDescent="0.25">
      <c r="D401" s="172">
        <v>398</v>
      </c>
      <c r="E401" s="173">
        <f t="shared" ca="1" si="1157"/>
        <v>775846.8499669407</v>
      </c>
      <c r="F401" s="173">
        <f t="shared" ca="1" si="1158"/>
        <v>663987.32975831628</v>
      </c>
      <c r="G401" s="172">
        <f t="shared" ref="G401" ca="1" si="1198">IF(AND(650000 &lt; $E$5, 650000 &lt;$F$5), 1, 0)</f>
        <v>1</v>
      </c>
      <c r="I401" s="168">
        <v>650000</v>
      </c>
      <c r="J401" s="169">
        <v>625000</v>
      </c>
      <c r="K401" t="s">
        <v>171</v>
      </c>
      <c r="L401">
        <f t="shared" ref="L401" ca="1" si="1199">IF(AND(J400 &lt; $E$5, J400&lt;$F$5), 1, 0)</f>
        <v>1</v>
      </c>
      <c r="M401">
        <f t="shared" ref="M401" ca="1" si="1200">IF(AND(K401 &lt; $E$5, K401 &lt;$F$5), 1, 0)</f>
        <v>0</v>
      </c>
      <c r="P401" s="176"/>
      <c r="Q401" s="176"/>
    </row>
    <row r="402" spans="4:17" x14ac:dyDescent="0.25">
      <c r="D402" s="172">
        <v>399</v>
      </c>
      <c r="E402" s="173">
        <f t="shared" ca="1" si="1157"/>
        <v>795943.46006615262</v>
      </c>
      <c r="F402" s="173">
        <f t="shared" ca="1" si="1158"/>
        <v>685075.50989248231</v>
      </c>
      <c r="G402" s="170">
        <f t="shared" ref="G402" ca="1" si="1201">IF(AND(650000 &lt; $E$4, 650000 &lt;$F$4), 1, 0)</f>
        <v>0</v>
      </c>
      <c r="I402" s="168">
        <v>650000</v>
      </c>
      <c r="J402" s="169">
        <v>625000</v>
      </c>
      <c r="K402" t="s">
        <v>171</v>
      </c>
      <c r="L402">
        <f t="shared" ref="L402" ca="1" si="1202">IF(MIN($E$4,$F$4,$J$4)=J402,1,0)</f>
        <v>1</v>
      </c>
      <c r="M402" s="178">
        <f t="shared" ref="M402" ca="1" si="1203">IF(AND(K402 &lt; $E$4, K402 &lt;$F$4), 1, 0)</f>
        <v>0</v>
      </c>
      <c r="P402" s="176"/>
      <c r="Q402" s="176"/>
    </row>
    <row r="403" spans="4:17" x14ac:dyDescent="0.25">
      <c r="D403" s="172">
        <v>400</v>
      </c>
      <c r="E403" s="173">
        <f t="shared" ca="1" si="1157"/>
        <v>716386.19695861312</v>
      </c>
      <c r="F403" s="173">
        <f t="shared" ca="1" si="1158"/>
        <v>739862.65763317863</v>
      </c>
      <c r="G403" s="172">
        <f t="shared" ref="G403" ca="1" si="1204">IF(AND(650000 &lt; $E$5, 650000 &lt;$F$5), 1, 0)</f>
        <v>1</v>
      </c>
      <c r="I403" s="168">
        <v>650000</v>
      </c>
      <c r="J403" s="169">
        <v>625000</v>
      </c>
      <c r="K403" t="s">
        <v>171</v>
      </c>
      <c r="L403">
        <f t="shared" ref="L403" ca="1" si="1205">IF(AND(J402 &lt; $E$5, J402&lt;$F$5), 1, 0)</f>
        <v>1</v>
      </c>
      <c r="M403">
        <f t="shared" ref="M403" ca="1" si="1206">IF(AND(K403 &lt; $E$5, K403 &lt;$F$5), 1, 0)</f>
        <v>0</v>
      </c>
      <c r="P403" s="176"/>
      <c r="Q403" s="176"/>
    </row>
    <row r="404" spans="4:17" x14ac:dyDescent="0.25">
      <c r="D404" s="172">
        <v>401</v>
      </c>
      <c r="E404" s="173">
        <f t="shared" ca="1" si="1157"/>
        <v>649480.03650308645</v>
      </c>
      <c r="F404" s="173">
        <f t="shared" ca="1" si="1158"/>
        <v>733913.46546450129</v>
      </c>
      <c r="G404" s="170">
        <f t="shared" ref="G404" ca="1" si="1207">IF(AND(650000 &lt; $E$4, 650000 &lt;$F$4), 1, 0)</f>
        <v>0</v>
      </c>
      <c r="I404" s="168">
        <v>650000</v>
      </c>
      <c r="J404" s="169">
        <v>625000</v>
      </c>
      <c r="K404" t="s">
        <v>171</v>
      </c>
      <c r="L404">
        <f t="shared" ref="L404" ca="1" si="1208">IF(MIN($E$4,$F$4,$J$4)=J404,1,0)</f>
        <v>1</v>
      </c>
      <c r="M404" s="178">
        <f t="shared" ref="M404" ca="1" si="1209">IF(AND(K404 &lt; $E$4, K404 &lt;$F$4), 1, 0)</f>
        <v>0</v>
      </c>
      <c r="P404" s="176"/>
      <c r="Q404" s="176"/>
    </row>
    <row r="405" spans="4:17" x14ac:dyDescent="0.25">
      <c r="D405" s="172">
        <v>402</v>
      </c>
      <c r="E405" s="173">
        <f t="shared" ca="1" si="1157"/>
        <v>754354.65138254839</v>
      </c>
      <c r="F405" s="173">
        <f t="shared" ca="1" si="1158"/>
        <v>725509.68783492141</v>
      </c>
      <c r="G405" s="172">
        <f t="shared" ref="G405" ca="1" si="1210">IF(AND(650000 &lt; $E$5, 650000 &lt;$F$5), 1, 0)</f>
        <v>1</v>
      </c>
      <c r="I405" s="168">
        <v>650000</v>
      </c>
      <c r="J405" s="169">
        <v>625000</v>
      </c>
      <c r="K405" t="s">
        <v>171</v>
      </c>
      <c r="L405">
        <f t="shared" ref="L405" ca="1" si="1211">IF(AND(J404 &lt; $E$5, J404&lt;$F$5), 1, 0)</f>
        <v>1</v>
      </c>
      <c r="M405">
        <f t="shared" ref="M405" ca="1" si="1212">IF(AND(K405 &lt; $E$5, K405 &lt;$F$5), 1, 0)</f>
        <v>0</v>
      </c>
      <c r="P405" s="176"/>
      <c r="Q405" s="176"/>
    </row>
    <row r="406" spans="4:17" x14ac:dyDescent="0.25">
      <c r="D406" s="172">
        <v>403</v>
      </c>
      <c r="E406" s="173">
        <f t="shared" ca="1" si="1157"/>
        <v>791136.92724125634</v>
      </c>
      <c r="F406" s="173">
        <f t="shared" ca="1" si="1158"/>
        <v>661868.77972236637</v>
      </c>
      <c r="G406" s="170">
        <f t="shared" ref="G406" ca="1" si="1213">IF(AND(650000 &lt; $E$4, 650000 &lt;$F$4), 1, 0)</f>
        <v>0</v>
      </c>
      <c r="I406" s="168">
        <v>650000</v>
      </c>
      <c r="J406" s="169">
        <v>625000</v>
      </c>
      <c r="K406" t="s">
        <v>171</v>
      </c>
      <c r="L406">
        <f t="shared" ref="L406" ca="1" si="1214">IF(MIN($E$4,$F$4,$J$4)=J406,1,0)</f>
        <v>1</v>
      </c>
      <c r="M406" s="178">
        <f t="shared" ref="M406" ca="1" si="1215">IF(AND(K406 &lt; $E$4, K406 &lt;$F$4), 1, 0)</f>
        <v>0</v>
      </c>
      <c r="P406" s="176"/>
      <c r="Q406" s="176"/>
    </row>
    <row r="407" spans="4:17" x14ac:dyDescent="0.25">
      <c r="D407" s="172">
        <v>404</v>
      </c>
      <c r="E407" s="173">
        <f t="shared" ca="1" si="1157"/>
        <v>644451.65930894401</v>
      </c>
      <c r="F407" s="173">
        <f t="shared" ca="1" si="1158"/>
        <v>649330.89523802197</v>
      </c>
      <c r="G407" s="172">
        <f t="shared" ref="G407" ca="1" si="1216">IF(AND(650000 &lt; $E$5, 650000 &lt;$F$5), 1, 0)</f>
        <v>1</v>
      </c>
      <c r="I407" s="168">
        <v>650000</v>
      </c>
      <c r="J407" s="169">
        <v>625000</v>
      </c>
      <c r="K407" t="s">
        <v>171</v>
      </c>
      <c r="L407">
        <f t="shared" ref="L407" ca="1" si="1217">IF(AND(J406 &lt; $E$5, J406&lt;$F$5), 1, 0)</f>
        <v>1</v>
      </c>
      <c r="M407">
        <f t="shared" ref="M407" ca="1" si="1218">IF(AND(K407 &lt; $E$5, K407 &lt;$F$5), 1, 0)</f>
        <v>0</v>
      </c>
      <c r="P407" s="176"/>
      <c r="Q407" s="176"/>
    </row>
    <row r="408" spans="4:17" x14ac:dyDescent="0.25">
      <c r="D408" s="172">
        <v>405</v>
      </c>
      <c r="E408" s="173">
        <f t="shared" ca="1" si="1157"/>
        <v>605088.59825820872</v>
      </c>
      <c r="F408" s="173">
        <f t="shared" ca="1" si="1158"/>
        <v>784270.81066321593</v>
      </c>
      <c r="G408" s="170">
        <f t="shared" ref="G408" ca="1" si="1219">IF(AND(650000 &lt; $E$4, 650000 &lt;$F$4), 1, 0)</f>
        <v>0</v>
      </c>
      <c r="I408" s="168">
        <v>650000</v>
      </c>
      <c r="J408" s="169">
        <v>625000</v>
      </c>
      <c r="K408" t="s">
        <v>171</v>
      </c>
      <c r="L408">
        <f t="shared" ref="L408" ca="1" si="1220">IF(MIN($E$4,$F$4,$J$4)=J408,1,0)</f>
        <v>1</v>
      </c>
      <c r="M408" s="178">
        <f t="shared" ref="M408" ca="1" si="1221">IF(AND(K408 &lt; $E$4, K408 &lt;$F$4), 1, 0)</f>
        <v>0</v>
      </c>
      <c r="P408" s="176"/>
      <c r="Q408" s="176"/>
    </row>
    <row r="409" spans="4:17" x14ac:dyDescent="0.25">
      <c r="D409" s="172">
        <v>406</v>
      </c>
      <c r="E409" s="173">
        <f t="shared" ca="1" si="1157"/>
        <v>776087.28436243918</v>
      </c>
      <c r="F409" s="173">
        <f t="shared" ca="1" si="1158"/>
        <v>673055.62202530028</v>
      </c>
      <c r="G409" s="172">
        <f t="shared" ref="G409" ca="1" si="1222">IF(AND(650000 &lt; $E$5, 650000 &lt;$F$5), 1, 0)</f>
        <v>1</v>
      </c>
      <c r="I409" s="168">
        <v>650000</v>
      </c>
      <c r="J409" s="169">
        <v>625000</v>
      </c>
      <c r="K409" t="s">
        <v>171</v>
      </c>
      <c r="L409">
        <f t="shared" ref="L409" ca="1" si="1223">IF(AND(J408 &lt; $E$5, J408&lt;$F$5), 1, 0)</f>
        <v>1</v>
      </c>
      <c r="M409">
        <f t="shared" ref="M409" ca="1" si="1224">IF(AND(K409 &lt; $E$5, K409 &lt;$F$5), 1, 0)</f>
        <v>0</v>
      </c>
      <c r="P409" s="176"/>
      <c r="Q409" s="176"/>
    </row>
    <row r="410" spans="4:17" x14ac:dyDescent="0.25">
      <c r="D410" s="172">
        <v>407</v>
      </c>
      <c r="E410" s="173">
        <f t="shared" ca="1" si="1157"/>
        <v>627865.49923053244</v>
      </c>
      <c r="F410" s="173">
        <f t="shared" ca="1" si="1158"/>
        <v>671880.52767313633</v>
      </c>
      <c r="G410" s="170">
        <f t="shared" ref="G410" ca="1" si="1225">IF(AND(650000 &lt; $E$4, 650000 &lt;$F$4), 1, 0)</f>
        <v>0</v>
      </c>
      <c r="I410" s="168">
        <v>650000</v>
      </c>
      <c r="J410" s="169">
        <v>625000</v>
      </c>
      <c r="K410" t="s">
        <v>171</v>
      </c>
      <c r="L410">
        <f t="shared" ref="L410" ca="1" si="1226">IF(MIN($E$4,$F$4,$J$4)=J410,1,0)</f>
        <v>1</v>
      </c>
      <c r="M410" s="178">
        <f t="shared" ref="M410" ca="1" si="1227">IF(AND(K410 &lt; $E$4, K410 &lt;$F$4), 1, 0)</f>
        <v>0</v>
      </c>
      <c r="P410" s="176"/>
      <c r="Q410" s="176"/>
    </row>
    <row r="411" spans="4:17" x14ac:dyDescent="0.25">
      <c r="D411" s="172">
        <v>408</v>
      </c>
      <c r="E411" s="173">
        <f t="shared" ca="1" si="1157"/>
        <v>641597.77794272848</v>
      </c>
      <c r="F411" s="173">
        <f t="shared" ca="1" si="1158"/>
        <v>754071.62201354851</v>
      </c>
      <c r="G411" s="172">
        <f t="shared" ref="G411" ca="1" si="1228">IF(AND(650000 &lt; $E$5, 650000 &lt;$F$5), 1, 0)</f>
        <v>1</v>
      </c>
      <c r="I411" s="168">
        <v>650000</v>
      </c>
      <c r="J411" s="169">
        <v>625000</v>
      </c>
      <c r="K411" t="s">
        <v>171</v>
      </c>
      <c r="L411">
        <f t="shared" ref="L411" ca="1" si="1229">IF(AND(J410 &lt; $E$5, J410&lt;$F$5), 1, 0)</f>
        <v>1</v>
      </c>
      <c r="M411">
        <f t="shared" ref="M411" ca="1" si="1230">IF(AND(K411 &lt; $E$5, K411 &lt;$F$5), 1, 0)</f>
        <v>0</v>
      </c>
      <c r="P411" s="176"/>
      <c r="Q411" s="176"/>
    </row>
    <row r="412" spans="4:17" x14ac:dyDescent="0.25">
      <c r="D412" s="172">
        <v>409</v>
      </c>
      <c r="E412" s="173">
        <f t="shared" ca="1" si="1157"/>
        <v>654148.98680737359</v>
      </c>
      <c r="F412" s="173">
        <f t="shared" ca="1" si="1158"/>
        <v>666959.30881645018</v>
      </c>
      <c r="G412" s="170">
        <f t="shared" ref="G412" ca="1" si="1231">IF(AND(650000 &lt; $E$4, 650000 &lt;$F$4), 1, 0)</f>
        <v>0</v>
      </c>
      <c r="I412" s="168">
        <v>650000</v>
      </c>
      <c r="J412" s="169">
        <v>625000</v>
      </c>
      <c r="K412" t="s">
        <v>171</v>
      </c>
      <c r="L412">
        <f t="shared" ref="L412" ca="1" si="1232">IF(MIN($E$4,$F$4,$J$4)=J412,1,0)</f>
        <v>1</v>
      </c>
      <c r="M412" s="178">
        <f t="shared" ref="M412" ca="1" si="1233">IF(AND(K412 &lt; $E$4, K412 &lt;$F$4), 1, 0)</f>
        <v>0</v>
      </c>
      <c r="P412" s="176"/>
      <c r="Q412" s="176"/>
    </row>
    <row r="413" spans="4:17" x14ac:dyDescent="0.25">
      <c r="D413" s="172">
        <v>410</v>
      </c>
      <c r="E413" s="173">
        <f t="shared" ca="1" si="1157"/>
        <v>706100.81459445925</v>
      </c>
      <c r="F413" s="173">
        <f t="shared" ca="1" si="1158"/>
        <v>649872.87072640017</v>
      </c>
      <c r="G413" s="172">
        <f t="shared" ref="G413" ca="1" si="1234">IF(AND(650000 &lt; $E$5, 650000 &lt;$F$5), 1, 0)</f>
        <v>1</v>
      </c>
      <c r="I413" s="168">
        <v>650000</v>
      </c>
      <c r="J413" s="169">
        <v>625000</v>
      </c>
      <c r="K413" t="s">
        <v>171</v>
      </c>
      <c r="L413">
        <f t="shared" ref="L413" ca="1" si="1235">IF(AND(J412 &lt; $E$5, J412&lt;$F$5), 1, 0)</f>
        <v>1</v>
      </c>
      <c r="M413">
        <f t="shared" ref="M413" ca="1" si="1236">IF(AND(K413 &lt; $E$5, K413 &lt;$F$5), 1, 0)</f>
        <v>0</v>
      </c>
      <c r="P413" s="176"/>
      <c r="Q413" s="176"/>
    </row>
    <row r="414" spans="4:17" x14ac:dyDescent="0.25">
      <c r="D414" s="172">
        <v>411</v>
      </c>
      <c r="E414" s="173">
        <f t="shared" ca="1" si="1157"/>
        <v>712427.72348619939</v>
      </c>
      <c r="F414" s="173">
        <f t="shared" ca="1" si="1158"/>
        <v>733176.96430936351</v>
      </c>
      <c r="G414" s="170">
        <f t="shared" ref="G414" ca="1" si="1237">IF(AND(650000 &lt; $E$4, 650000 &lt;$F$4), 1, 0)</f>
        <v>0</v>
      </c>
      <c r="I414" s="168">
        <v>650000</v>
      </c>
      <c r="J414" s="169">
        <v>625000</v>
      </c>
      <c r="K414" t="s">
        <v>171</v>
      </c>
      <c r="L414">
        <f t="shared" ref="L414" ca="1" si="1238">IF(MIN($E$4,$F$4,$J$4)=J414,1,0)</f>
        <v>1</v>
      </c>
      <c r="M414" s="178">
        <f t="shared" ref="M414" ca="1" si="1239">IF(AND(K414 &lt; $E$4, K414 &lt;$F$4), 1, 0)</f>
        <v>0</v>
      </c>
      <c r="P414" s="176"/>
      <c r="Q414" s="176"/>
    </row>
    <row r="415" spans="4:17" x14ac:dyDescent="0.25">
      <c r="D415" s="172">
        <v>412</v>
      </c>
      <c r="E415" s="173">
        <f t="shared" ca="1" si="1157"/>
        <v>746670.63823400822</v>
      </c>
      <c r="F415" s="173">
        <f t="shared" ca="1" si="1158"/>
        <v>712620.10971830366</v>
      </c>
      <c r="G415" s="172">
        <f t="shared" ref="G415" ca="1" si="1240">IF(AND(650000 &lt; $E$5, 650000 &lt;$F$5), 1, 0)</f>
        <v>1</v>
      </c>
      <c r="I415" s="168">
        <v>650000</v>
      </c>
      <c r="J415" s="169">
        <v>625000</v>
      </c>
      <c r="K415" t="s">
        <v>171</v>
      </c>
      <c r="L415">
        <f t="shared" ref="L415" ca="1" si="1241">IF(AND(J414 &lt; $E$5, J414&lt;$F$5), 1, 0)</f>
        <v>1</v>
      </c>
      <c r="M415">
        <f t="shared" ref="M415" ca="1" si="1242">IF(AND(K415 &lt; $E$5, K415 &lt;$F$5), 1, 0)</f>
        <v>0</v>
      </c>
      <c r="P415" s="176"/>
      <c r="Q415" s="176"/>
    </row>
    <row r="416" spans="4:17" x14ac:dyDescent="0.25">
      <c r="D416" s="172">
        <v>413</v>
      </c>
      <c r="E416" s="173">
        <f t="shared" ca="1" si="1157"/>
        <v>720931.57519681042</v>
      </c>
      <c r="F416" s="173">
        <f t="shared" ca="1" si="1158"/>
        <v>696587.83446473139</v>
      </c>
      <c r="G416" s="170">
        <f t="shared" ref="G416" ca="1" si="1243">IF(AND(650000 &lt; $E$4, 650000 &lt;$F$4), 1, 0)</f>
        <v>0</v>
      </c>
      <c r="I416" s="168">
        <v>650000</v>
      </c>
      <c r="J416" s="169">
        <v>625000</v>
      </c>
      <c r="K416" t="s">
        <v>171</v>
      </c>
      <c r="L416">
        <f t="shared" ref="L416" ca="1" si="1244">IF(MIN($E$4,$F$4,$J$4)=J416,1,0)</f>
        <v>1</v>
      </c>
      <c r="M416" s="178">
        <f t="shared" ref="M416" ca="1" si="1245">IF(AND(K416 &lt; $E$4, K416 &lt;$F$4), 1, 0)</f>
        <v>0</v>
      </c>
      <c r="P416" s="176"/>
      <c r="Q416" s="176"/>
    </row>
    <row r="417" spans="4:17" x14ac:dyDescent="0.25">
      <c r="D417" s="172">
        <v>414</v>
      </c>
      <c r="E417" s="173">
        <f t="shared" ca="1" si="1157"/>
        <v>651411.12326868041</v>
      </c>
      <c r="F417" s="173">
        <f t="shared" ca="1" si="1158"/>
        <v>763112.94037626591</v>
      </c>
      <c r="G417" s="172">
        <f t="shared" ref="G417" ca="1" si="1246">IF(AND(650000 &lt; $E$5, 650000 &lt;$F$5), 1, 0)</f>
        <v>1</v>
      </c>
      <c r="I417" s="168">
        <v>650000</v>
      </c>
      <c r="J417" s="169">
        <v>625000</v>
      </c>
      <c r="K417" t="s">
        <v>171</v>
      </c>
      <c r="L417">
        <f t="shared" ref="L417" ca="1" si="1247">IF(AND(J416 &lt; $E$5, J416&lt;$F$5), 1, 0)</f>
        <v>1</v>
      </c>
      <c r="M417">
        <f t="shared" ref="M417" ca="1" si="1248">IF(AND(K417 &lt; $E$5, K417 &lt;$F$5), 1, 0)</f>
        <v>0</v>
      </c>
      <c r="P417" s="176"/>
      <c r="Q417" s="176"/>
    </row>
    <row r="418" spans="4:17" x14ac:dyDescent="0.25">
      <c r="D418" s="172">
        <v>415</v>
      </c>
      <c r="E418" s="173">
        <f t="shared" ca="1" si="1157"/>
        <v>734838.72501456796</v>
      </c>
      <c r="F418" s="173">
        <f t="shared" ca="1" si="1158"/>
        <v>628322.47104333958</v>
      </c>
      <c r="G418" s="170">
        <f t="shared" ref="G418" ca="1" si="1249">IF(AND(650000 &lt; $E$4, 650000 &lt;$F$4), 1, 0)</f>
        <v>0</v>
      </c>
      <c r="I418" s="168">
        <v>650000</v>
      </c>
      <c r="J418" s="169">
        <v>625000</v>
      </c>
      <c r="K418" t="s">
        <v>171</v>
      </c>
      <c r="L418">
        <f t="shared" ref="L418" ca="1" si="1250">IF(MIN($E$4,$F$4,$J$4)=J418,1,0)</f>
        <v>1</v>
      </c>
      <c r="M418" s="178">
        <f t="shared" ref="M418" ca="1" si="1251">IF(AND(K418 &lt; $E$4, K418 &lt;$F$4), 1, 0)</f>
        <v>0</v>
      </c>
      <c r="P418" s="176"/>
      <c r="Q418" s="176"/>
    </row>
    <row r="419" spans="4:17" x14ac:dyDescent="0.25">
      <c r="D419" s="172">
        <v>416</v>
      </c>
      <c r="E419" s="173">
        <f t="shared" ca="1" si="1157"/>
        <v>678621.6678322003</v>
      </c>
      <c r="F419" s="173">
        <f t="shared" ca="1" si="1158"/>
        <v>621536.05669286393</v>
      </c>
      <c r="G419" s="172">
        <f t="shared" ref="G419" ca="1" si="1252">IF(AND(650000 &lt; $E$5, 650000 &lt;$F$5), 1, 0)</f>
        <v>1</v>
      </c>
      <c r="I419" s="168">
        <v>650000</v>
      </c>
      <c r="J419" s="169">
        <v>625000</v>
      </c>
      <c r="K419" t="s">
        <v>171</v>
      </c>
      <c r="L419">
        <f t="shared" ref="L419" ca="1" si="1253">IF(AND(J418 &lt; $E$5, J418&lt;$F$5), 1, 0)</f>
        <v>1</v>
      </c>
      <c r="M419">
        <f t="shared" ref="M419" ca="1" si="1254">IF(AND(K419 &lt; $E$5, K419 &lt;$F$5), 1, 0)</f>
        <v>0</v>
      </c>
      <c r="P419" s="176"/>
      <c r="Q419" s="176"/>
    </row>
    <row r="420" spans="4:17" x14ac:dyDescent="0.25">
      <c r="D420" s="172">
        <v>417</v>
      </c>
      <c r="E420" s="173">
        <f t="shared" ca="1" si="1157"/>
        <v>736427.16725545109</v>
      </c>
      <c r="F420" s="173">
        <f t="shared" ca="1" si="1158"/>
        <v>727091.60745763418</v>
      </c>
      <c r="G420" s="170">
        <f t="shared" ref="G420" ca="1" si="1255">IF(AND(650000 &lt; $E$4, 650000 &lt;$F$4), 1, 0)</f>
        <v>0</v>
      </c>
      <c r="I420" s="168">
        <v>650000</v>
      </c>
      <c r="J420" s="169">
        <v>625000</v>
      </c>
      <c r="K420" t="s">
        <v>171</v>
      </c>
      <c r="L420">
        <f t="shared" ref="L420" ca="1" si="1256">IF(MIN($E$4,$F$4,$J$4)=J420,1,0)</f>
        <v>1</v>
      </c>
      <c r="M420" s="178">
        <f t="shared" ref="M420" ca="1" si="1257">IF(AND(K420 &lt; $E$4, K420 &lt;$F$4), 1, 0)</f>
        <v>0</v>
      </c>
      <c r="P420" s="176"/>
      <c r="Q420" s="176"/>
    </row>
    <row r="421" spans="4:17" x14ac:dyDescent="0.25">
      <c r="D421" s="172">
        <v>418</v>
      </c>
      <c r="E421" s="173">
        <f t="shared" ca="1" si="1157"/>
        <v>706098.55532483791</v>
      </c>
      <c r="F421" s="173">
        <f t="shared" ca="1" si="1158"/>
        <v>760979.29897665535</v>
      </c>
      <c r="G421" s="172">
        <f t="shared" ref="G421" ca="1" si="1258">IF(AND(650000 &lt; $E$5, 650000 &lt;$F$5), 1, 0)</f>
        <v>1</v>
      </c>
      <c r="I421" s="168">
        <v>650000</v>
      </c>
      <c r="J421" s="169">
        <v>625000</v>
      </c>
      <c r="K421" t="s">
        <v>171</v>
      </c>
      <c r="L421">
        <f t="shared" ref="L421" ca="1" si="1259">IF(AND(J420 &lt; $E$5, J420&lt;$F$5), 1, 0)</f>
        <v>1</v>
      </c>
      <c r="M421">
        <f t="shared" ref="M421" ca="1" si="1260">IF(AND(K421 &lt; $E$5, K421 &lt;$F$5), 1, 0)</f>
        <v>0</v>
      </c>
      <c r="P421" s="176"/>
      <c r="Q421" s="176"/>
    </row>
    <row r="422" spans="4:17" x14ac:dyDescent="0.25">
      <c r="D422" s="172">
        <v>419</v>
      </c>
      <c r="E422" s="173">
        <f t="shared" ca="1" si="1157"/>
        <v>722489.73577029631</v>
      </c>
      <c r="F422" s="173">
        <f t="shared" ca="1" si="1158"/>
        <v>740062.95500446158</v>
      </c>
      <c r="G422" s="170">
        <f t="shared" ref="G422" ca="1" si="1261">IF(AND(650000 &lt; $E$4, 650000 &lt;$F$4), 1, 0)</f>
        <v>0</v>
      </c>
      <c r="I422" s="168">
        <v>650000</v>
      </c>
      <c r="J422" s="169">
        <v>625000</v>
      </c>
      <c r="K422" t="s">
        <v>171</v>
      </c>
      <c r="L422">
        <f t="shared" ref="L422" ca="1" si="1262">IF(MIN($E$4,$F$4,$J$4)=J422,1,0)</f>
        <v>1</v>
      </c>
      <c r="M422" s="178">
        <f t="shared" ref="M422" ca="1" si="1263">IF(AND(K422 &lt; $E$4, K422 &lt;$F$4), 1, 0)</f>
        <v>0</v>
      </c>
      <c r="P422" s="176"/>
      <c r="Q422" s="176"/>
    </row>
    <row r="423" spans="4:17" x14ac:dyDescent="0.25">
      <c r="D423" s="172">
        <v>420</v>
      </c>
      <c r="E423" s="173">
        <f t="shared" ca="1" si="1157"/>
        <v>745293.23990286537</v>
      </c>
      <c r="F423" s="173">
        <f t="shared" ca="1" si="1158"/>
        <v>626517.78650711488</v>
      </c>
      <c r="G423" s="172">
        <f t="shared" ref="G423" ca="1" si="1264">IF(AND(650000 &lt; $E$5, 650000 &lt;$F$5), 1, 0)</f>
        <v>1</v>
      </c>
      <c r="I423" s="168">
        <v>650000</v>
      </c>
      <c r="J423" s="169">
        <v>625000</v>
      </c>
      <c r="K423" t="s">
        <v>171</v>
      </c>
      <c r="L423">
        <f t="shared" ref="L423" ca="1" si="1265">IF(AND(J422 &lt; $E$5, J422&lt;$F$5), 1, 0)</f>
        <v>1</v>
      </c>
      <c r="M423">
        <f t="shared" ref="M423" ca="1" si="1266">IF(AND(K423 &lt; $E$5, K423 &lt;$F$5), 1, 0)</f>
        <v>0</v>
      </c>
      <c r="P423" s="176"/>
      <c r="Q423" s="176"/>
    </row>
    <row r="424" spans="4:17" x14ac:dyDescent="0.25">
      <c r="D424" s="172">
        <v>421</v>
      </c>
      <c r="E424" s="173">
        <f t="shared" ca="1" si="1157"/>
        <v>773177.46783911239</v>
      </c>
      <c r="F424" s="173">
        <f t="shared" ca="1" si="1158"/>
        <v>793336.6792156226</v>
      </c>
      <c r="G424" s="170">
        <f t="shared" ref="G424" ca="1" si="1267">IF(AND(650000 &lt; $E$4, 650000 &lt;$F$4), 1, 0)</f>
        <v>0</v>
      </c>
      <c r="I424" s="168">
        <v>650000</v>
      </c>
      <c r="J424" s="169">
        <v>625000</v>
      </c>
      <c r="K424" t="s">
        <v>171</v>
      </c>
      <c r="L424">
        <f t="shared" ref="L424" ca="1" si="1268">IF(MIN($E$4,$F$4,$J$4)=J424,1,0)</f>
        <v>1</v>
      </c>
      <c r="M424" s="178">
        <f t="shared" ref="M424" ca="1" si="1269">IF(AND(K424 &lt; $E$4, K424 &lt;$F$4), 1, 0)</f>
        <v>0</v>
      </c>
      <c r="P424" s="176"/>
      <c r="Q424" s="176"/>
    </row>
    <row r="425" spans="4:17" x14ac:dyDescent="0.25">
      <c r="D425" s="172">
        <v>422</v>
      </c>
      <c r="E425" s="173">
        <f t="shared" ca="1" si="1157"/>
        <v>671451.79607887089</v>
      </c>
      <c r="F425" s="173">
        <f t="shared" ca="1" si="1158"/>
        <v>782402.23488109862</v>
      </c>
      <c r="G425" s="172">
        <f t="shared" ref="G425" ca="1" si="1270">IF(AND(650000 &lt; $E$5, 650000 &lt;$F$5), 1, 0)</f>
        <v>1</v>
      </c>
      <c r="I425" s="168">
        <v>650000</v>
      </c>
      <c r="J425" s="169">
        <v>625000</v>
      </c>
      <c r="K425" t="s">
        <v>171</v>
      </c>
      <c r="L425">
        <f t="shared" ref="L425" ca="1" si="1271">IF(AND(J424 &lt; $E$5, J424&lt;$F$5), 1, 0)</f>
        <v>1</v>
      </c>
      <c r="M425">
        <f t="shared" ref="M425" ca="1" si="1272">IF(AND(K425 &lt; $E$5, K425 &lt;$F$5), 1, 0)</f>
        <v>0</v>
      </c>
      <c r="P425" s="176"/>
      <c r="Q425" s="176"/>
    </row>
    <row r="426" spans="4:17" x14ac:dyDescent="0.25">
      <c r="D426" s="172">
        <v>423</v>
      </c>
      <c r="E426" s="173">
        <f t="shared" ca="1" si="1157"/>
        <v>716865.01589208515</v>
      </c>
      <c r="F426" s="173">
        <f t="shared" ca="1" si="1158"/>
        <v>764072.97087062255</v>
      </c>
      <c r="G426" s="170">
        <f t="shared" ref="G426" ca="1" si="1273">IF(AND(650000 &lt; $E$4, 650000 &lt;$F$4), 1, 0)</f>
        <v>0</v>
      </c>
      <c r="I426" s="168">
        <v>650000</v>
      </c>
      <c r="J426" s="169">
        <v>625000</v>
      </c>
      <c r="K426" t="s">
        <v>171</v>
      </c>
      <c r="L426">
        <f t="shared" ref="L426" ca="1" si="1274">IF(MIN($E$4,$F$4,$J$4)=J426,1,0)</f>
        <v>1</v>
      </c>
      <c r="M426" s="178">
        <f t="shared" ref="M426" ca="1" si="1275">IF(AND(K426 &lt; $E$4, K426 &lt;$F$4), 1, 0)</f>
        <v>0</v>
      </c>
      <c r="P426" s="176"/>
      <c r="Q426" s="176"/>
    </row>
    <row r="427" spans="4:17" x14ac:dyDescent="0.25">
      <c r="D427" s="172">
        <v>424</v>
      </c>
      <c r="E427" s="173">
        <f t="shared" ca="1" si="1157"/>
        <v>675475.48670669389</v>
      </c>
      <c r="F427" s="173">
        <f t="shared" ca="1" si="1158"/>
        <v>782129.96670272795</v>
      </c>
      <c r="G427" s="172">
        <f t="shared" ref="G427" ca="1" si="1276">IF(AND(650000 &lt; $E$5, 650000 &lt;$F$5), 1, 0)</f>
        <v>1</v>
      </c>
      <c r="I427" s="168">
        <v>650000</v>
      </c>
      <c r="J427" s="169">
        <v>625000</v>
      </c>
      <c r="K427" t="s">
        <v>171</v>
      </c>
      <c r="L427">
        <f t="shared" ref="L427" ca="1" si="1277">IF(AND(J426 &lt; $E$5, J426&lt;$F$5), 1, 0)</f>
        <v>1</v>
      </c>
      <c r="M427">
        <f t="shared" ref="M427" ca="1" si="1278">IF(AND(K427 &lt; $E$5, K427 &lt;$F$5), 1, 0)</f>
        <v>0</v>
      </c>
      <c r="P427" s="176"/>
      <c r="Q427" s="176"/>
    </row>
    <row r="428" spans="4:17" x14ac:dyDescent="0.25">
      <c r="D428" s="172">
        <v>425</v>
      </c>
      <c r="E428" s="173">
        <f t="shared" ca="1" si="1157"/>
        <v>675920.23343189678</v>
      </c>
      <c r="F428" s="173">
        <f t="shared" ca="1" si="1158"/>
        <v>720809.12020749971</v>
      </c>
      <c r="G428" s="170">
        <f t="shared" ref="G428" ca="1" si="1279">IF(AND(650000 &lt; $E$4, 650000 &lt;$F$4), 1, 0)</f>
        <v>0</v>
      </c>
      <c r="I428" s="168">
        <v>650000</v>
      </c>
      <c r="J428" s="169">
        <v>625000</v>
      </c>
      <c r="K428" t="s">
        <v>171</v>
      </c>
      <c r="L428">
        <f t="shared" ref="L428" ca="1" si="1280">IF(MIN($E$4,$F$4,$J$4)=J428,1,0)</f>
        <v>1</v>
      </c>
      <c r="M428" s="178">
        <f t="shared" ref="M428" ca="1" si="1281">IF(AND(K428 &lt; $E$4, K428 &lt;$F$4), 1, 0)</f>
        <v>0</v>
      </c>
      <c r="P428" s="176"/>
      <c r="Q428" s="176"/>
    </row>
    <row r="429" spans="4:17" x14ac:dyDescent="0.25">
      <c r="D429" s="172">
        <v>426</v>
      </c>
      <c r="E429" s="173">
        <f t="shared" ca="1" si="1157"/>
        <v>649963.74383817916</v>
      </c>
      <c r="F429" s="173">
        <f t="shared" ca="1" si="1158"/>
        <v>737337.17912390479</v>
      </c>
      <c r="G429" s="172">
        <f t="shared" ref="G429" ca="1" si="1282">IF(AND(650000 &lt; $E$5, 650000 &lt;$F$5), 1, 0)</f>
        <v>1</v>
      </c>
      <c r="I429" s="168">
        <v>650000</v>
      </c>
      <c r="J429" s="169">
        <v>625000</v>
      </c>
      <c r="K429" t="s">
        <v>171</v>
      </c>
      <c r="L429">
        <f t="shared" ref="L429" ca="1" si="1283">IF(AND(J428 &lt; $E$5, J428&lt;$F$5), 1, 0)</f>
        <v>1</v>
      </c>
      <c r="M429">
        <f t="shared" ref="M429" ca="1" si="1284">IF(AND(K429 &lt; $E$5, K429 &lt;$F$5), 1, 0)</f>
        <v>0</v>
      </c>
      <c r="P429" s="176"/>
      <c r="Q429" s="176"/>
    </row>
    <row r="430" spans="4:17" x14ac:dyDescent="0.25">
      <c r="D430" s="172">
        <v>427</v>
      </c>
      <c r="E430" s="173">
        <f t="shared" ca="1" si="1157"/>
        <v>792334.21227172751</v>
      </c>
      <c r="F430" s="173">
        <f t="shared" ca="1" si="1158"/>
        <v>644068.27833525999</v>
      </c>
      <c r="G430" s="170">
        <f t="shared" ref="G430" ca="1" si="1285">IF(AND(650000 &lt; $E$4, 650000 &lt;$F$4), 1, 0)</f>
        <v>0</v>
      </c>
      <c r="I430" s="168">
        <v>650000</v>
      </c>
      <c r="J430" s="169">
        <v>625000</v>
      </c>
      <c r="K430" t="s">
        <v>171</v>
      </c>
      <c r="L430">
        <f t="shared" ref="L430" ca="1" si="1286">IF(MIN($E$4,$F$4,$J$4)=J430,1,0)</f>
        <v>1</v>
      </c>
      <c r="M430" s="178">
        <f t="shared" ref="M430" ca="1" si="1287">IF(AND(K430 &lt; $E$4, K430 &lt;$F$4), 1, 0)</f>
        <v>0</v>
      </c>
      <c r="P430" s="176"/>
      <c r="Q430" s="176"/>
    </row>
    <row r="431" spans="4:17" x14ac:dyDescent="0.25">
      <c r="D431" s="172">
        <v>428</v>
      </c>
      <c r="E431" s="173">
        <f t="shared" ca="1" si="1157"/>
        <v>789531.45676297718</v>
      </c>
      <c r="F431" s="173">
        <f t="shared" ca="1" si="1158"/>
        <v>690757.55585707363</v>
      </c>
      <c r="G431" s="172">
        <f t="shared" ref="G431" ca="1" si="1288">IF(AND(650000 &lt; $E$5, 650000 &lt;$F$5), 1, 0)</f>
        <v>1</v>
      </c>
      <c r="I431" s="168">
        <v>650000</v>
      </c>
      <c r="J431" s="169">
        <v>625000</v>
      </c>
      <c r="K431" t="s">
        <v>171</v>
      </c>
      <c r="L431">
        <f t="shared" ref="L431" ca="1" si="1289">IF(AND(J430 &lt; $E$5, J430&lt;$F$5), 1, 0)</f>
        <v>1</v>
      </c>
      <c r="M431">
        <f t="shared" ref="M431" ca="1" si="1290">IF(AND(K431 &lt; $E$5, K431 &lt;$F$5), 1, 0)</f>
        <v>0</v>
      </c>
      <c r="P431" s="176"/>
      <c r="Q431" s="176"/>
    </row>
    <row r="432" spans="4:17" x14ac:dyDescent="0.25">
      <c r="D432" s="172">
        <v>429</v>
      </c>
      <c r="E432" s="173">
        <f t="shared" ca="1" si="1157"/>
        <v>690963.92863436439</v>
      </c>
      <c r="F432" s="173">
        <f t="shared" ca="1" si="1158"/>
        <v>603546.95898728166</v>
      </c>
      <c r="G432" s="170">
        <f t="shared" ref="G432" ca="1" si="1291">IF(AND(650000 &lt; $E$4, 650000 &lt;$F$4), 1, 0)</f>
        <v>0</v>
      </c>
      <c r="I432" s="168">
        <v>650000</v>
      </c>
      <c r="J432" s="169">
        <v>625000</v>
      </c>
      <c r="K432" t="s">
        <v>171</v>
      </c>
      <c r="L432">
        <f t="shared" ref="L432" ca="1" si="1292">IF(MIN($E$4,$F$4,$J$4)=J432,1,0)</f>
        <v>1</v>
      </c>
      <c r="M432" s="178">
        <f t="shared" ref="M432" ca="1" si="1293">IF(AND(K432 &lt; $E$4, K432 &lt;$F$4), 1, 0)</f>
        <v>0</v>
      </c>
      <c r="P432" s="176"/>
      <c r="Q432" s="176"/>
    </row>
    <row r="433" spans="4:17" x14ac:dyDescent="0.25">
      <c r="D433" s="172">
        <v>430</v>
      </c>
      <c r="E433" s="173">
        <f t="shared" ca="1" si="1157"/>
        <v>759740.49426637031</v>
      </c>
      <c r="F433" s="173">
        <f t="shared" ca="1" si="1158"/>
        <v>622404.19544186245</v>
      </c>
      <c r="G433" s="172">
        <f t="shared" ref="G433" ca="1" si="1294">IF(AND(650000 &lt; $E$5, 650000 &lt;$F$5), 1, 0)</f>
        <v>1</v>
      </c>
      <c r="I433" s="168">
        <v>650000</v>
      </c>
      <c r="J433" s="169">
        <v>625000</v>
      </c>
      <c r="K433" t="s">
        <v>171</v>
      </c>
      <c r="L433">
        <f t="shared" ref="L433" ca="1" si="1295">IF(AND(J432 &lt; $E$5, J432&lt;$F$5), 1, 0)</f>
        <v>1</v>
      </c>
      <c r="M433">
        <f t="shared" ref="M433" ca="1" si="1296">IF(AND(K433 &lt; $E$5, K433 &lt;$F$5), 1, 0)</f>
        <v>0</v>
      </c>
      <c r="P433" s="176"/>
      <c r="Q433" s="176"/>
    </row>
    <row r="434" spans="4:17" x14ac:dyDescent="0.25">
      <c r="D434" s="172">
        <v>431</v>
      </c>
      <c r="E434" s="173">
        <f t="shared" ca="1" si="1157"/>
        <v>790835.6205578926</v>
      </c>
      <c r="F434" s="173">
        <f t="shared" ca="1" si="1158"/>
        <v>649649.41822140547</v>
      </c>
      <c r="G434" s="170">
        <f t="shared" ref="G434" ca="1" si="1297">IF(AND(650000 &lt; $E$4, 650000 &lt;$F$4), 1, 0)</f>
        <v>0</v>
      </c>
      <c r="I434" s="168">
        <v>650000</v>
      </c>
      <c r="J434" s="169">
        <v>625000</v>
      </c>
      <c r="K434" t="s">
        <v>171</v>
      </c>
      <c r="L434">
        <f t="shared" ref="L434" ca="1" si="1298">IF(MIN($E$4,$F$4,$J$4)=J434,1,0)</f>
        <v>1</v>
      </c>
      <c r="M434" s="178">
        <f t="shared" ref="M434" ca="1" si="1299">IF(AND(K434 &lt; $E$4, K434 &lt;$F$4), 1, 0)</f>
        <v>0</v>
      </c>
      <c r="P434" s="176"/>
      <c r="Q434" s="176"/>
    </row>
    <row r="435" spans="4:17" x14ac:dyDescent="0.25">
      <c r="D435" s="172">
        <v>432</v>
      </c>
      <c r="E435" s="173">
        <f t="shared" ca="1" si="1157"/>
        <v>741883.72649243905</v>
      </c>
      <c r="F435" s="173">
        <f t="shared" ca="1" si="1158"/>
        <v>729528.5131197148</v>
      </c>
      <c r="G435" s="172">
        <f t="shared" ref="G435" ca="1" si="1300">IF(AND(650000 &lt; $E$5, 650000 &lt;$F$5), 1, 0)</f>
        <v>1</v>
      </c>
      <c r="I435" s="168">
        <v>650000</v>
      </c>
      <c r="J435" s="169">
        <v>625000</v>
      </c>
      <c r="K435" t="s">
        <v>171</v>
      </c>
      <c r="L435">
        <f t="shared" ref="L435" ca="1" si="1301">IF(AND(J434 &lt; $E$5, J434&lt;$F$5), 1, 0)</f>
        <v>1</v>
      </c>
      <c r="M435">
        <f t="shared" ref="M435" ca="1" si="1302">IF(AND(K435 &lt; $E$5, K435 &lt;$F$5), 1, 0)</f>
        <v>0</v>
      </c>
      <c r="P435" s="176"/>
      <c r="Q435" s="176"/>
    </row>
    <row r="436" spans="4:17" x14ac:dyDescent="0.25">
      <c r="D436" s="172">
        <v>433</v>
      </c>
      <c r="E436" s="173">
        <f t="shared" ca="1" si="1157"/>
        <v>725897.04067775363</v>
      </c>
      <c r="F436" s="173">
        <f t="shared" ca="1" si="1158"/>
        <v>576429.38675142336</v>
      </c>
      <c r="G436" s="170">
        <f t="shared" ref="G436" ca="1" si="1303">IF(AND(650000 &lt; $E$4, 650000 &lt;$F$4), 1, 0)</f>
        <v>0</v>
      </c>
      <c r="I436" s="168">
        <v>650000</v>
      </c>
      <c r="J436" s="169">
        <v>625000</v>
      </c>
      <c r="K436" t="s">
        <v>171</v>
      </c>
      <c r="L436">
        <f t="shared" ref="L436" ca="1" si="1304">IF(MIN($E$4,$F$4,$J$4)=J436,1,0)</f>
        <v>1</v>
      </c>
      <c r="M436" s="178">
        <f t="shared" ref="M436" ca="1" si="1305">IF(AND(K436 &lt; $E$4, K436 &lt;$F$4), 1, 0)</f>
        <v>0</v>
      </c>
      <c r="P436" s="176"/>
      <c r="Q436" s="176"/>
    </row>
    <row r="437" spans="4:17" x14ac:dyDescent="0.25">
      <c r="D437" s="172">
        <v>434</v>
      </c>
      <c r="E437" s="173">
        <f t="shared" ca="1" si="1157"/>
        <v>718190.79562958551</v>
      </c>
      <c r="F437" s="173">
        <f t="shared" ca="1" si="1158"/>
        <v>673857.98409724131</v>
      </c>
      <c r="G437" s="172">
        <f t="shared" ref="G437" ca="1" si="1306">IF(AND(650000 &lt; $E$5, 650000 &lt;$F$5), 1, 0)</f>
        <v>1</v>
      </c>
      <c r="I437" s="168">
        <v>650000</v>
      </c>
      <c r="J437" s="169">
        <v>625000</v>
      </c>
      <c r="K437" t="s">
        <v>171</v>
      </c>
      <c r="L437">
        <f t="shared" ref="L437" ca="1" si="1307">IF(AND(J436 &lt; $E$5, J436&lt;$F$5), 1, 0)</f>
        <v>1</v>
      </c>
      <c r="M437">
        <f t="shared" ref="M437" ca="1" si="1308">IF(AND(K437 &lt; $E$5, K437 &lt;$F$5), 1, 0)</f>
        <v>0</v>
      </c>
      <c r="P437" s="176"/>
      <c r="Q437" s="176"/>
    </row>
    <row r="438" spans="4:17" x14ac:dyDescent="0.25">
      <c r="D438" s="172">
        <v>435</v>
      </c>
      <c r="E438" s="173">
        <f t="shared" ca="1" si="1157"/>
        <v>775531.84871958161</v>
      </c>
      <c r="F438" s="173">
        <f t="shared" ca="1" si="1158"/>
        <v>706542.03847227455</v>
      </c>
      <c r="G438" s="170">
        <f t="shared" ref="G438" ca="1" si="1309">IF(AND(650000 &lt; $E$4, 650000 &lt;$F$4), 1, 0)</f>
        <v>0</v>
      </c>
      <c r="I438" s="168">
        <v>650000</v>
      </c>
      <c r="J438" s="169">
        <v>625000</v>
      </c>
      <c r="K438" t="s">
        <v>171</v>
      </c>
      <c r="L438">
        <f t="shared" ref="L438" ca="1" si="1310">IF(MIN($E$4,$F$4,$J$4)=J438,1,0)</f>
        <v>1</v>
      </c>
      <c r="M438" s="178">
        <f t="shared" ref="M438" ca="1" si="1311">IF(AND(K438 &lt; $E$4, K438 &lt;$F$4), 1, 0)</f>
        <v>0</v>
      </c>
      <c r="P438" s="176"/>
      <c r="Q438" s="176"/>
    </row>
    <row r="439" spans="4:17" x14ac:dyDescent="0.25">
      <c r="D439" s="172">
        <v>436</v>
      </c>
      <c r="E439" s="173">
        <f t="shared" ca="1" si="1157"/>
        <v>788395.8582123227</v>
      </c>
      <c r="F439" s="173">
        <f t="shared" ca="1" si="1158"/>
        <v>758559.26067852194</v>
      </c>
      <c r="G439" s="172">
        <f t="shared" ref="G439" ca="1" si="1312">IF(AND(650000 &lt; $E$5, 650000 &lt;$F$5), 1, 0)</f>
        <v>1</v>
      </c>
      <c r="I439" s="168">
        <v>650000</v>
      </c>
      <c r="J439" s="169">
        <v>625000</v>
      </c>
      <c r="K439" t="s">
        <v>171</v>
      </c>
      <c r="L439">
        <f t="shared" ref="L439" ca="1" si="1313">IF(AND(J438 &lt; $E$5, J438&lt;$F$5), 1, 0)</f>
        <v>1</v>
      </c>
      <c r="M439">
        <f t="shared" ref="M439" ca="1" si="1314">IF(AND(K439 &lt; $E$5, K439 &lt;$F$5), 1, 0)</f>
        <v>0</v>
      </c>
      <c r="P439" s="176"/>
      <c r="Q439" s="176"/>
    </row>
    <row r="440" spans="4:17" x14ac:dyDescent="0.25">
      <c r="D440" s="172">
        <v>437</v>
      </c>
      <c r="E440" s="173">
        <f t="shared" ca="1" si="1157"/>
        <v>735982.66976736044</v>
      </c>
      <c r="F440" s="173">
        <f t="shared" ca="1" si="1158"/>
        <v>678362.88789496245</v>
      </c>
      <c r="G440" s="170">
        <f t="shared" ref="G440" ca="1" si="1315">IF(AND(650000 &lt; $E$4, 650000 &lt;$F$4), 1, 0)</f>
        <v>0</v>
      </c>
      <c r="I440" s="168">
        <v>650000</v>
      </c>
      <c r="J440" s="169">
        <v>625000</v>
      </c>
      <c r="K440" t="s">
        <v>171</v>
      </c>
      <c r="L440">
        <f t="shared" ref="L440" ca="1" si="1316">IF(MIN($E$4,$F$4,$J$4)=J440,1,0)</f>
        <v>1</v>
      </c>
      <c r="M440" s="178">
        <f t="shared" ref="M440" ca="1" si="1317">IF(AND(K440 &lt; $E$4, K440 &lt;$F$4), 1, 0)</f>
        <v>0</v>
      </c>
      <c r="P440" s="176"/>
      <c r="Q440" s="176"/>
    </row>
    <row r="441" spans="4:17" x14ac:dyDescent="0.25">
      <c r="D441" s="172">
        <v>438</v>
      </c>
      <c r="E441" s="173">
        <f t="shared" ca="1" si="1157"/>
        <v>781520.4921174153</v>
      </c>
      <c r="F441" s="173">
        <f t="shared" ca="1" si="1158"/>
        <v>709128.23112788494</v>
      </c>
      <c r="G441" s="172">
        <f t="shared" ref="G441" ca="1" si="1318">IF(AND(650000 &lt; $E$5, 650000 &lt;$F$5), 1, 0)</f>
        <v>1</v>
      </c>
      <c r="I441" s="168">
        <v>650000</v>
      </c>
      <c r="J441" s="169">
        <v>625000</v>
      </c>
      <c r="K441" t="s">
        <v>171</v>
      </c>
      <c r="L441">
        <f t="shared" ref="L441" ca="1" si="1319">IF(AND(J440 &lt; $E$5, J440&lt;$F$5), 1, 0)</f>
        <v>1</v>
      </c>
      <c r="M441">
        <f t="shared" ref="M441" ca="1" si="1320">IF(AND(K441 &lt; $E$5, K441 &lt;$F$5), 1, 0)</f>
        <v>0</v>
      </c>
      <c r="P441" s="176"/>
      <c r="Q441" s="176"/>
    </row>
    <row r="442" spans="4:17" x14ac:dyDescent="0.25">
      <c r="D442" s="172">
        <v>439</v>
      </c>
      <c r="E442" s="173">
        <f t="shared" ca="1" si="1157"/>
        <v>782153.15884387353</v>
      </c>
      <c r="F442" s="173">
        <f t="shared" ca="1" si="1158"/>
        <v>794310.22906495375</v>
      </c>
      <c r="G442" s="170">
        <f t="shared" ref="G442" ca="1" si="1321">IF(AND(650000 &lt; $E$4, 650000 &lt;$F$4), 1, 0)</f>
        <v>0</v>
      </c>
      <c r="I442" s="168">
        <v>650000</v>
      </c>
      <c r="J442" s="169">
        <v>625000</v>
      </c>
      <c r="K442" t="s">
        <v>171</v>
      </c>
      <c r="L442">
        <f t="shared" ref="L442" ca="1" si="1322">IF(MIN($E$4,$F$4,$J$4)=J442,1,0)</f>
        <v>1</v>
      </c>
      <c r="M442" s="178">
        <f t="shared" ref="M442" ca="1" si="1323">IF(AND(K442 &lt; $E$4, K442 &lt;$F$4), 1, 0)</f>
        <v>0</v>
      </c>
      <c r="P442" s="176"/>
      <c r="Q442" s="176"/>
    </row>
    <row r="443" spans="4:17" x14ac:dyDescent="0.25">
      <c r="D443" s="172">
        <v>440</v>
      </c>
      <c r="E443" s="173">
        <f t="shared" ca="1" si="1157"/>
        <v>792080.05454976123</v>
      </c>
      <c r="F443" s="173">
        <f t="shared" ca="1" si="1158"/>
        <v>669181.91359683243</v>
      </c>
      <c r="G443" s="172">
        <f t="shared" ref="G443" ca="1" si="1324">IF(AND(650000 &lt; $E$5, 650000 &lt;$F$5), 1, 0)</f>
        <v>1</v>
      </c>
      <c r="I443" s="168">
        <v>650000</v>
      </c>
      <c r="J443" s="169">
        <v>625000</v>
      </c>
      <c r="K443" t="s">
        <v>171</v>
      </c>
      <c r="L443">
        <f t="shared" ref="L443" ca="1" si="1325">IF(AND(J442 &lt; $E$5, J442&lt;$F$5), 1, 0)</f>
        <v>1</v>
      </c>
      <c r="M443">
        <f t="shared" ref="M443" ca="1" si="1326">IF(AND(K443 &lt; $E$5, K443 &lt;$F$5), 1, 0)</f>
        <v>0</v>
      </c>
      <c r="P443" s="176"/>
      <c r="Q443" s="176"/>
    </row>
    <row r="444" spans="4:17" x14ac:dyDescent="0.25">
      <c r="D444" s="172">
        <v>441</v>
      </c>
      <c r="E444" s="173">
        <f t="shared" ca="1" si="1157"/>
        <v>631920.270821527</v>
      </c>
      <c r="F444" s="173">
        <f t="shared" ca="1" si="1158"/>
        <v>775437.73526182072</v>
      </c>
      <c r="G444" s="170">
        <f t="shared" ref="G444" ca="1" si="1327">IF(AND(650000 &lt; $E$4, 650000 &lt;$F$4), 1, 0)</f>
        <v>0</v>
      </c>
      <c r="I444" s="168">
        <v>650000</v>
      </c>
      <c r="J444" s="169">
        <v>625000</v>
      </c>
      <c r="K444" t="s">
        <v>171</v>
      </c>
      <c r="L444">
        <f t="shared" ref="L444" ca="1" si="1328">IF(MIN($E$4,$F$4,$J$4)=J444,1,0)</f>
        <v>1</v>
      </c>
      <c r="M444" s="178">
        <f t="shared" ref="M444" ca="1" si="1329">IF(AND(K444 &lt; $E$4, K444 &lt;$F$4), 1, 0)</f>
        <v>0</v>
      </c>
      <c r="P444" s="176"/>
      <c r="Q444" s="176"/>
    </row>
    <row r="445" spans="4:17" x14ac:dyDescent="0.25">
      <c r="D445" s="172">
        <v>442</v>
      </c>
      <c r="E445" s="173">
        <f t="shared" ca="1" si="1157"/>
        <v>785941.67269170261</v>
      </c>
      <c r="F445" s="173">
        <f t="shared" ca="1" si="1158"/>
        <v>664888.02179981908</v>
      </c>
      <c r="G445" s="172">
        <f t="shared" ref="G445" ca="1" si="1330">IF(AND(650000 &lt; $E$5, 650000 &lt;$F$5), 1, 0)</f>
        <v>1</v>
      </c>
      <c r="I445" s="168">
        <v>650000</v>
      </c>
      <c r="J445" s="169">
        <v>625000</v>
      </c>
      <c r="K445" t="s">
        <v>171</v>
      </c>
      <c r="L445">
        <f t="shared" ref="L445" ca="1" si="1331">IF(AND(J444 &lt; $E$5, J444&lt;$F$5), 1, 0)</f>
        <v>1</v>
      </c>
      <c r="M445">
        <f t="shared" ref="M445" ca="1" si="1332">IF(AND(K445 &lt; $E$5, K445 &lt;$F$5), 1, 0)</f>
        <v>0</v>
      </c>
      <c r="P445" s="176"/>
      <c r="Q445" s="176"/>
    </row>
    <row r="446" spans="4:17" x14ac:dyDescent="0.25">
      <c r="D446" s="172">
        <v>443</v>
      </c>
      <c r="E446" s="173">
        <f t="shared" ca="1" si="1157"/>
        <v>640832.53886101849</v>
      </c>
      <c r="F446" s="173">
        <f t="shared" ca="1" si="1158"/>
        <v>658492.19518507738</v>
      </c>
      <c r="G446" s="170">
        <f t="shared" ref="G446" ca="1" si="1333">IF(AND(650000 &lt; $E$4, 650000 &lt;$F$4), 1, 0)</f>
        <v>0</v>
      </c>
      <c r="I446" s="168">
        <v>650000</v>
      </c>
      <c r="J446" s="169">
        <v>625000</v>
      </c>
      <c r="K446" t="s">
        <v>171</v>
      </c>
      <c r="L446">
        <f t="shared" ref="L446" ca="1" si="1334">IF(MIN($E$4,$F$4,$J$4)=J446,1,0)</f>
        <v>1</v>
      </c>
      <c r="M446" s="178">
        <f t="shared" ref="M446" ca="1" si="1335">IF(AND(K446 &lt; $E$4, K446 &lt;$F$4), 1, 0)</f>
        <v>0</v>
      </c>
      <c r="P446" s="176"/>
      <c r="Q446" s="176"/>
    </row>
    <row r="447" spans="4:17" x14ac:dyDescent="0.25">
      <c r="D447" s="172">
        <v>444</v>
      </c>
      <c r="E447" s="173">
        <f t="shared" ca="1" si="1157"/>
        <v>704410.67206192389</v>
      </c>
      <c r="F447" s="173">
        <f t="shared" ca="1" si="1158"/>
        <v>713493.35907852335</v>
      </c>
      <c r="G447" s="172">
        <f t="shared" ref="G447" ca="1" si="1336">IF(AND(650000 &lt; $E$5, 650000 &lt;$F$5), 1, 0)</f>
        <v>1</v>
      </c>
      <c r="I447" s="168">
        <v>650000</v>
      </c>
      <c r="J447" s="169">
        <v>625000</v>
      </c>
      <c r="K447" t="s">
        <v>171</v>
      </c>
      <c r="L447">
        <f t="shared" ref="L447" ca="1" si="1337">IF(AND(J446 &lt; $E$5, J446&lt;$F$5), 1, 0)</f>
        <v>1</v>
      </c>
      <c r="M447">
        <f t="shared" ref="M447" ca="1" si="1338">IF(AND(K447 &lt; $E$5, K447 &lt;$F$5), 1, 0)</f>
        <v>0</v>
      </c>
      <c r="P447" s="176"/>
      <c r="Q447" s="176"/>
    </row>
    <row r="448" spans="4:17" x14ac:dyDescent="0.25">
      <c r="D448" s="172">
        <v>445</v>
      </c>
      <c r="E448" s="173">
        <f t="shared" ca="1" si="1157"/>
        <v>645709.1288276274</v>
      </c>
      <c r="F448" s="173">
        <f t="shared" ca="1" si="1158"/>
        <v>675255.00206356461</v>
      </c>
      <c r="G448" s="170">
        <f t="shared" ref="G448" ca="1" si="1339">IF(AND(650000 &lt; $E$4, 650000 &lt;$F$4), 1, 0)</f>
        <v>0</v>
      </c>
      <c r="I448" s="168">
        <v>650000</v>
      </c>
      <c r="J448" s="169">
        <v>625000</v>
      </c>
      <c r="K448" t="s">
        <v>171</v>
      </c>
      <c r="L448">
        <f t="shared" ref="L448" ca="1" si="1340">IF(MIN($E$4,$F$4,$J$4)=J448,1,0)</f>
        <v>1</v>
      </c>
      <c r="M448" s="178">
        <f t="shared" ref="M448" ca="1" si="1341">IF(AND(K448 &lt; $E$4, K448 &lt;$F$4), 1, 0)</f>
        <v>0</v>
      </c>
      <c r="P448" s="176"/>
      <c r="Q448" s="176"/>
    </row>
    <row r="449" spans="4:17" x14ac:dyDescent="0.25">
      <c r="D449" s="172">
        <v>446</v>
      </c>
      <c r="E449" s="173">
        <f t="shared" ca="1" si="1157"/>
        <v>790592.25634693005</v>
      </c>
      <c r="F449" s="173">
        <f t="shared" ca="1" si="1158"/>
        <v>690926.89053543005</v>
      </c>
      <c r="G449" s="172">
        <f t="shared" ref="G449" ca="1" si="1342">IF(AND(650000 &lt; $E$5, 650000 &lt;$F$5), 1, 0)</f>
        <v>1</v>
      </c>
      <c r="I449" s="168">
        <v>650000</v>
      </c>
      <c r="J449" s="169">
        <v>625000</v>
      </c>
      <c r="K449" t="s">
        <v>171</v>
      </c>
      <c r="L449">
        <f t="shared" ref="L449" ca="1" si="1343">IF(AND(J448 &lt; $E$5, J448&lt;$F$5), 1, 0)</f>
        <v>1</v>
      </c>
      <c r="M449">
        <f t="shared" ref="M449" ca="1" si="1344">IF(AND(K449 &lt; $E$5, K449 &lt;$F$5), 1, 0)</f>
        <v>0</v>
      </c>
      <c r="P449" s="176"/>
      <c r="Q449" s="176"/>
    </row>
    <row r="450" spans="4:17" x14ac:dyDescent="0.25">
      <c r="D450" s="172">
        <v>447</v>
      </c>
      <c r="E450" s="173">
        <f t="shared" ca="1" si="1157"/>
        <v>791441.45919449034</v>
      </c>
      <c r="F450" s="173">
        <f t="shared" ca="1" si="1158"/>
        <v>697380.8506975167</v>
      </c>
      <c r="G450" s="170">
        <f t="shared" ref="G450" ca="1" si="1345">IF(AND(650000 &lt; $E$4, 650000 &lt;$F$4), 1, 0)</f>
        <v>0</v>
      </c>
      <c r="I450" s="168">
        <v>650000</v>
      </c>
      <c r="J450" s="169">
        <v>625000</v>
      </c>
      <c r="K450" t="s">
        <v>171</v>
      </c>
      <c r="L450">
        <f t="shared" ref="L450" ca="1" si="1346">IF(MIN($E$4,$F$4,$J$4)=J450,1,0)</f>
        <v>1</v>
      </c>
      <c r="M450" s="178">
        <f t="shared" ref="M450" ca="1" si="1347">IF(AND(K450 &lt; $E$4, K450 &lt;$F$4), 1, 0)</f>
        <v>0</v>
      </c>
      <c r="P450" s="176"/>
      <c r="Q450" s="176"/>
    </row>
    <row r="451" spans="4:17" x14ac:dyDescent="0.25">
      <c r="D451" s="172">
        <v>448</v>
      </c>
      <c r="E451" s="173">
        <f t="shared" ca="1" si="1157"/>
        <v>778789.58811346837</v>
      </c>
      <c r="F451" s="173">
        <f t="shared" ca="1" si="1158"/>
        <v>666670.66040182416</v>
      </c>
      <c r="G451" s="172">
        <f t="shared" ref="G451" ca="1" si="1348">IF(AND(650000 &lt; $E$5, 650000 &lt;$F$5), 1, 0)</f>
        <v>1</v>
      </c>
      <c r="I451" s="168">
        <v>650000</v>
      </c>
      <c r="J451" s="169">
        <v>625000</v>
      </c>
      <c r="K451" t="s">
        <v>171</v>
      </c>
      <c r="L451">
        <f t="shared" ref="L451" ca="1" si="1349">IF(AND(J450 &lt; $E$5, J450&lt;$F$5), 1, 0)</f>
        <v>1</v>
      </c>
      <c r="M451">
        <f t="shared" ref="M451" ca="1" si="1350">IF(AND(K451 &lt; $E$5, K451 &lt;$F$5), 1, 0)</f>
        <v>0</v>
      </c>
      <c r="P451" s="176"/>
      <c r="Q451" s="176"/>
    </row>
    <row r="452" spans="4:17" x14ac:dyDescent="0.25">
      <c r="D452" s="172">
        <v>449</v>
      </c>
      <c r="E452" s="173">
        <f t="shared" ref="E452:E515" ca="1" si="1351">$B$3 + ($B$4-$B$3) * RAND()</f>
        <v>788346.09748858993</v>
      </c>
      <c r="F452" s="173">
        <f t="shared" ref="F452:F515" ca="1" si="1352">NORMINV(RAND(), $B$8, $B$9)</f>
        <v>679075.00309579365</v>
      </c>
      <c r="G452" s="170">
        <f t="shared" ref="G452" ca="1" si="1353">IF(AND(650000 &lt; $E$4, 650000 &lt;$F$4), 1, 0)</f>
        <v>0</v>
      </c>
      <c r="I452" s="168">
        <v>650000</v>
      </c>
      <c r="J452" s="169">
        <v>625000</v>
      </c>
      <c r="K452" t="s">
        <v>171</v>
      </c>
      <c r="L452">
        <f t="shared" ref="L452" ca="1" si="1354">IF(MIN($E$4,$F$4,$J$4)=J452,1,0)</f>
        <v>1</v>
      </c>
      <c r="M452" s="178">
        <f t="shared" ref="M452" ca="1" si="1355">IF(AND(K452 &lt; $E$4, K452 &lt;$F$4), 1, 0)</f>
        <v>0</v>
      </c>
      <c r="P452" s="176"/>
      <c r="Q452" s="176"/>
    </row>
    <row r="453" spans="4:17" x14ac:dyDescent="0.25">
      <c r="D453" s="172">
        <v>450</v>
      </c>
      <c r="E453" s="173">
        <f t="shared" ca="1" si="1351"/>
        <v>752200.31080662773</v>
      </c>
      <c r="F453" s="173">
        <f t="shared" ca="1" si="1352"/>
        <v>775213.24041530676</v>
      </c>
      <c r="G453" s="172">
        <f t="shared" ref="G453" ca="1" si="1356">IF(AND(650000 &lt; $E$5, 650000 &lt;$F$5), 1, 0)</f>
        <v>1</v>
      </c>
      <c r="I453" s="168">
        <v>650000</v>
      </c>
      <c r="J453" s="169">
        <v>625000</v>
      </c>
      <c r="K453" t="s">
        <v>171</v>
      </c>
      <c r="L453">
        <f t="shared" ref="L453" ca="1" si="1357">IF(AND(J452 &lt; $E$5, J452&lt;$F$5), 1, 0)</f>
        <v>1</v>
      </c>
      <c r="M453">
        <f t="shared" ref="M453" ca="1" si="1358">IF(AND(K453 &lt; $E$5, K453 &lt;$F$5), 1, 0)</f>
        <v>0</v>
      </c>
      <c r="P453" s="176"/>
      <c r="Q453" s="176"/>
    </row>
    <row r="454" spans="4:17" x14ac:dyDescent="0.25">
      <c r="D454" s="172">
        <v>451</v>
      </c>
      <c r="E454" s="173">
        <f t="shared" ca="1" si="1351"/>
        <v>673467.73115476605</v>
      </c>
      <c r="F454" s="173">
        <f t="shared" ca="1" si="1352"/>
        <v>742001.16953298135</v>
      </c>
      <c r="G454" s="170">
        <f t="shared" ref="G454" ca="1" si="1359">IF(AND(650000 &lt; $E$4, 650000 &lt;$F$4), 1, 0)</f>
        <v>0</v>
      </c>
      <c r="I454" s="168">
        <v>650000</v>
      </c>
      <c r="J454" s="169">
        <v>625000</v>
      </c>
      <c r="K454" t="s">
        <v>171</v>
      </c>
      <c r="L454">
        <f t="shared" ref="L454" ca="1" si="1360">IF(MIN($E$4,$F$4,$J$4)=J454,1,0)</f>
        <v>1</v>
      </c>
      <c r="M454" s="178">
        <f t="shared" ref="M454" ca="1" si="1361">IF(AND(K454 &lt; $E$4, K454 &lt;$F$4), 1, 0)</f>
        <v>0</v>
      </c>
      <c r="P454" s="176"/>
      <c r="Q454" s="176"/>
    </row>
    <row r="455" spans="4:17" x14ac:dyDescent="0.25">
      <c r="D455" s="172">
        <v>452</v>
      </c>
      <c r="E455" s="173">
        <f t="shared" ca="1" si="1351"/>
        <v>756109.80454332673</v>
      </c>
      <c r="F455" s="173">
        <f t="shared" ca="1" si="1352"/>
        <v>649578.26951823919</v>
      </c>
      <c r="G455" s="172">
        <f t="shared" ref="G455" ca="1" si="1362">IF(AND(650000 &lt; $E$5, 650000 &lt;$F$5), 1, 0)</f>
        <v>1</v>
      </c>
      <c r="I455" s="168">
        <v>650000</v>
      </c>
      <c r="J455" s="169">
        <v>625000</v>
      </c>
      <c r="K455" t="s">
        <v>171</v>
      </c>
      <c r="L455">
        <f t="shared" ref="L455" ca="1" si="1363">IF(AND(J454 &lt; $E$5, J454&lt;$F$5), 1, 0)</f>
        <v>1</v>
      </c>
      <c r="M455">
        <f t="shared" ref="M455" ca="1" si="1364">IF(AND(K455 &lt; $E$5, K455 &lt;$F$5), 1, 0)</f>
        <v>0</v>
      </c>
      <c r="P455" s="176"/>
      <c r="Q455" s="176"/>
    </row>
    <row r="456" spans="4:17" x14ac:dyDescent="0.25">
      <c r="D456" s="172">
        <v>453</v>
      </c>
      <c r="E456" s="173">
        <f t="shared" ca="1" si="1351"/>
        <v>794439.81702669873</v>
      </c>
      <c r="F456" s="173">
        <f t="shared" ca="1" si="1352"/>
        <v>653650.1073342337</v>
      </c>
      <c r="G456" s="170">
        <f t="shared" ref="G456" ca="1" si="1365">IF(AND(650000 &lt; $E$4, 650000 &lt;$F$4), 1, 0)</f>
        <v>0</v>
      </c>
      <c r="I456" s="168">
        <v>650000</v>
      </c>
      <c r="J456" s="169">
        <v>625000</v>
      </c>
      <c r="K456" t="s">
        <v>171</v>
      </c>
      <c r="L456">
        <f t="shared" ref="L456" ca="1" si="1366">IF(MIN($E$4,$F$4,$J$4)=J456,1,0)</f>
        <v>1</v>
      </c>
      <c r="M456" s="178">
        <f t="shared" ref="M456" ca="1" si="1367">IF(AND(K456 &lt; $E$4, K456 &lt;$F$4), 1, 0)</f>
        <v>0</v>
      </c>
      <c r="P456" s="176"/>
      <c r="Q456" s="176"/>
    </row>
    <row r="457" spans="4:17" x14ac:dyDescent="0.25">
      <c r="D457" s="172">
        <v>454</v>
      </c>
      <c r="E457" s="173">
        <f t="shared" ca="1" si="1351"/>
        <v>649489.72409448621</v>
      </c>
      <c r="F457" s="173">
        <f t="shared" ca="1" si="1352"/>
        <v>692484.76405008312</v>
      </c>
      <c r="G457" s="172">
        <f t="shared" ref="G457" ca="1" si="1368">IF(AND(650000 &lt; $E$5, 650000 &lt;$F$5), 1, 0)</f>
        <v>1</v>
      </c>
      <c r="I457" s="168">
        <v>650000</v>
      </c>
      <c r="J457" s="169">
        <v>625000</v>
      </c>
      <c r="K457" t="s">
        <v>171</v>
      </c>
      <c r="L457">
        <f t="shared" ref="L457" ca="1" si="1369">IF(AND(J456 &lt; $E$5, J456&lt;$F$5), 1, 0)</f>
        <v>1</v>
      </c>
      <c r="M457">
        <f t="shared" ref="M457" ca="1" si="1370">IF(AND(K457 &lt; $E$5, K457 &lt;$F$5), 1, 0)</f>
        <v>0</v>
      </c>
      <c r="P457" s="176"/>
      <c r="Q457" s="176"/>
    </row>
    <row r="458" spans="4:17" x14ac:dyDescent="0.25">
      <c r="D458" s="172">
        <v>455</v>
      </c>
      <c r="E458" s="173">
        <f t="shared" ca="1" si="1351"/>
        <v>798519.2783505196</v>
      </c>
      <c r="F458" s="173">
        <f t="shared" ca="1" si="1352"/>
        <v>762225.27501290815</v>
      </c>
      <c r="G458" s="170">
        <f t="shared" ref="G458" ca="1" si="1371">IF(AND(650000 &lt; $E$4, 650000 &lt;$F$4), 1, 0)</f>
        <v>0</v>
      </c>
      <c r="I458" s="168">
        <v>650000</v>
      </c>
      <c r="J458" s="169">
        <v>625000</v>
      </c>
      <c r="K458" t="s">
        <v>171</v>
      </c>
      <c r="L458">
        <f t="shared" ref="L458" ca="1" si="1372">IF(MIN($E$4,$F$4,$J$4)=J458,1,0)</f>
        <v>1</v>
      </c>
      <c r="M458" s="178">
        <f t="shared" ref="M458" ca="1" si="1373">IF(AND(K458 &lt; $E$4, K458 &lt;$F$4), 1, 0)</f>
        <v>0</v>
      </c>
      <c r="P458" s="176"/>
      <c r="Q458" s="176"/>
    </row>
    <row r="459" spans="4:17" x14ac:dyDescent="0.25">
      <c r="D459" s="172">
        <v>456</v>
      </c>
      <c r="E459" s="173">
        <f t="shared" ca="1" si="1351"/>
        <v>628545.15917544847</v>
      </c>
      <c r="F459" s="173">
        <f t="shared" ca="1" si="1352"/>
        <v>654841.07512152824</v>
      </c>
      <c r="G459" s="172">
        <f t="shared" ref="G459" ca="1" si="1374">IF(AND(650000 &lt; $E$5, 650000 &lt;$F$5), 1, 0)</f>
        <v>1</v>
      </c>
      <c r="I459" s="168">
        <v>650000</v>
      </c>
      <c r="J459" s="169">
        <v>625000</v>
      </c>
      <c r="K459" t="s">
        <v>171</v>
      </c>
      <c r="L459">
        <f t="shared" ref="L459" ca="1" si="1375">IF(AND(J458 &lt; $E$5, J458&lt;$F$5), 1, 0)</f>
        <v>1</v>
      </c>
      <c r="M459">
        <f t="shared" ref="M459" ca="1" si="1376">IF(AND(K459 &lt; $E$5, K459 &lt;$F$5), 1, 0)</f>
        <v>0</v>
      </c>
      <c r="P459" s="176"/>
      <c r="Q459" s="176"/>
    </row>
    <row r="460" spans="4:17" x14ac:dyDescent="0.25">
      <c r="D460" s="172">
        <v>457</v>
      </c>
      <c r="E460" s="173">
        <f t="shared" ca="1" si="1351"/>
        <v>739501.48184010223</v>
      </c>
      <c r="F460" s="173">
        <f t="shared" ca="1" si="1352"/>
        <v>715176.70243201754</v>
      </c>
      <c r="G460" s="170">
        <f t="shared" ref="G460" ca="1" si="1377">IF(AND(650000 &lt; $E$4, 650000 &lt;$F$4), 1, 0)</f>
        <v>0</v>
      </c>
      <c r="I460" s="168">
        <v>650000</v>
      </c>
      <c r="J460" s="169">
        <v>625000</v>
      </c>
      <c r="K460" t="s">
        <v>171</v>
      </c>
      <c r="L460">
        <f t="shared" ref="L460" ca="1" si="1378">IF(MIN($E$4,$F$4,$J$4)=J460,1,0)</f>
        <v>1</v>
      </c>
      <c r="M460" s="178">
        <f t="shared" ref="M460" ca="1" si="1379">IF(AND(K460 &lt; $E$4, K460 &lt;$F$4), 1, 0)</f>
        <v>0</v>
      </c>
      <c r="P460" s="176"/>
      <c r="Q460" s="176"/>
    </row>
    <row r="461" spans="4:17" x14ac:dyDescent="0.25">
      <c r="D461" s="172">
        <v>458</v>
      </c>
      <c r="E461" s="173">
        <f t="shared" ca="1" si="1351"/>
        <v>635535.95713822823</v>
      </c>
      <c r="F461" s="173">
        <f t="shared" ca="1" si="1352"/>
        <v>749561.47772635729</v>
      </c>
      <c r="G461" s="172">
        <f t="shared" ref="G461" ca="1" si="1380">IF(AND(650000 &lt; $E$5, 650000 &lt;$F$5), 1, 0)</f>
        <v>1</v>
      </c>
      <c r="I461" s="168">
        <v>650000</v>
      </c>
      <c r="J461" s="169">
        <v>625000</v>
      </c>
      <c r="K461" t="s">
        <v>171</v>
      </c>
      <c r="L461">
        <f t="shared" ref="L461" ca="1" si="1381">IF(AND(J460 &lt; $E$5, J460&lt;$F$5), 1, 0)</f>
        <v>1</v>
      </c>
      <c r="M461">
        <f t="shared" ref="M461" ca="1" si="1382">IF(AND(K461 &lt; $E$5, K461 &lt;$F$5), 1, 0)</f>
        <v>0</v>
      </c>
      <c r="P461" s="176"/>
      <c r="Q461" s="176"/>
    </row>
    <row r="462" spans="4:17" x14ac:dyDescent="0.25">
      <c r="D462" s="172">
        <v>459</v>
      </c>
      <c r="E462" s="173">
        <f t="shared" ca="1" si="1351"/>
        <v>684169.74173740984</v>
      </c>
      <c r="F462" s="173">
        <f t="shared" ca="1" si="1352"/>
        <v>781117.10394408263</v>
      </c>
      <c r="G462" s="170">
        <f t="shared" ref="G462" ca="1" si="1383">IF(AND(650000 &lt; $E$4, 650000 &lt;$F$4), 1, 0)</f>
        <v>0</v>
      </c>
      <c r="I462" s="168">
        <v>650000</v>
      </c>
      <c r="J462" s="169">
        <v>625000</v>
      </c>
      <c r="K462" t="s">
        <v>171</v>
      </c>
      <c r="L462">
        <f t="shared" ref="L462" ca="1" si="1384">IF(MIN($E$4,$F$4,$J$4)=J462,1,0)</f>
        <v>1</v>
      </c>
      <c r="M462" s="178">
        <f t="shared" ref="M462" ca="1" si="1385">IF(AND(K462 &lt; $E$4, K462 &lt;$F$4), 1, 0)</f>
        <v>0</v>
      </c>
      <c r="P462" s="176"/>
      <c r="Q462" s="176"/>
    </row>
    <row r="463" spans="4:17" x14ac:dyDescent="0.25">
      <c r="D463" s="172">
        <v>460</v>
      </c>
      <c r="E463" s="173">
        <f t="shared" ca="1" si="1351"/>
        <v>674068.54945915064</v>
      </c>
      <c r="F463" s="173">
        <f t="shared" ca="1" si="1352"/>
        <v>764791.66378238949</v>
      </c>
      <c r="G463" s="172">
        <f t="shared" ref="G463" ca="1" si="1386">IF(AND(650000 &lt; $E$5, 650000 &lt;$F$5), 1, 0)</f>
        <v>1</v>
      </c>
      <c r="I463" s="168">
        <v>650000</v>
      </c>
      <c r="J463" s="169">
        <v>625000</v>
      </c>
      <c r="K463" t="s">
        <v>171</v>
      </c>
      <c r="L463">
        <f t="shared" ref="L463" ca="1" si="1387">IF(AND(J462 &lt; $E$5, J462&lt;$F$5), 1, 0)</f>
        <v>1</v>
      </c>
      <c r="M463">
        <f t="shared" ref="M463" ca="1" si="1388">IF(AND(K463 &lt; $E$5, K463 &lt;$F$5), 1, 0)</f>
        <v>0</v>
      </c>
      <c r="P463" s="176"/>
      <c r="Q463" s="176"/>
    </row>
    <row r="464" spans="4:17" x14ac:dyDescent="0.25">
      <c r="D464" s="172">
        <v>461</v>
      </c>
      <c r="E464" s="173">
        <f t="shared" ca="1" si="1351"/>
        <v>783822.0099355001</v>
      </c>
      <c r="F464" s="173">
        <f t="shared" ca="1" si="1352"/>
        <v>689676.72864447406</v>
      </c>
      <c r="G464" s="170">
        <f t="shared" ref="G464" ca="1" si="1389">IF(AND(650000 &lt; $E$4, 650000 &lt;$F$4), 1, 0)</f>
        <v>0</v>
      </c>
      <c r="I464" s="168">
        <v>650000</v>
      </c>
      <c r="J464" s="169">
        <v>625000</v>
      </c>
      <c r="K464" t="s">
        <v>171</v>
      </c>
      <c r="L464">
        <f t="shared" ref="L464" ca="1" si="1390">IF(MIN($E$4,$F$4,$J$4)=J464,1,0)</f>
        <v>1</v>
      </c>
      <c r="M464" s="178">
        <f t="shared" ref="M464" ca="1" si="1391">IF(AND(K464 &lt; $E$4, K464 &lt;$F$4), 1, 0)</f>
        <v>0</v>
      </c>
      <c r="P464" s="176"/>
      <c r="Q464" s="176"/>
    </row>
    <row r="465" spans="4:17" x14ac:dyDescent="0.25">
      <c r="D465" s="172">
        <v>462</v>
      </c>
      <c r="E465" s="173">
        <f t="shared" ca="1" si="1351"/>
        <v>703848.33119087317</v>
      </c>
      <c r="F465" s="173">
        <f t="shared" ca="1" si="1352"/>
        <v>683647.28326207108</v>
      </c>
      <c r="G465" s="172">
        <f t="shared" ref="G465" ca="1" si="1392">IF(AND(650000 &lt; $E$5, 650000 &lt;$F$5), 1, 0)</f>
        <v>1</v>
      </c>
      <c r="I465" s="168">
        <v>650000</v>
      </c>
      <c r="J465" s="169">
        <v>625000</v>
      </c>
      <c r="K465" t="s">
        <v>171</v>
      </c>
      <c r="L465">
        <f t="shared" ref="L465" ca="1" si="1393">IF(AND(J464 &lt; $E$5, J464&lt;$F$5), 1, 0)</f>
        <v>1</v>
      </c>
      <c r="M465">
        <f t="shared" ref="M465" ca="1" si="1394">IF(AND(K465 &lt; $E$5, K465 &lt;$F$5), 1, 0)</f>
        <v>0</v>
      </c>
      <c r="P465" s="176"/>
      <c r="Q465" s="176"/>
    </row>
    <row r="466" spans="4:17" x14ac:dyDescent="0.25">
      <c r="D466" s="172">
        <v>463</v>
      </c>
      <c r="E466" s="173">
        <f t="shared" ca="1" si="1351"/>
        <v>669443.47024645435</v>
      </c>
      <c r="F466" s="173">
        <f t="shared" ca="1" si="1352"/>
        <v>721334.4066389699</v>
      </c>
      <c r="G466" s="170">
        <f t="shared" ref="G466" ca="1" si="1395">IF(AND(650000 &lt; $E$4, 650000 &lt;$F$4), 1, 0)</f>
        <v>0</v>
      </c>
      <c r="I466" s="168">
        <v>650000</v>
      </c>
      <c r="J466" s="169">
        <v>625000</v>
      </c>
      <c r="K466" t="s">
        <v>171</v>
      </c>
      <c r="L466">
        <f t="shared" ref="L466" ca="1" si="1396">IF(MIN($E$4,$F$4,$J$4)=J466,1,0)</f>
        <v>1</v>
      </c>
      <c r="M466" s="178">
        <f t="shared" ref="M466" ca="1" si="1397">IF(AND(K466 &lt; $E$4, K466 &lt;$F$4), 1, 0)</f>
        <v>0</v>
      </c>
      <c r="P466" s="176"/>
      <c r="Q466" s="176"/>
    </row>
    <row r="467" spans="4:17" x14ac:dyDescent="0.25">
      <c r="D467" s="172">
        <v>464</v>
      </c>
      <c r="E467" s="173">
        <f t="shared" ca="1" si="1351"/>
        <v>781361.40884588123</v>
      </c>
      <c r="F467" s="173">
        <f t="shared" ca="1" si="1352"/>
        <v>746589.59608988429</v>
      </c>
      <c r="G467" s="172">
        <f t="shared" ref="G467" ca="1" si="1398">IF(AND(650000 &lt; $E$5, 650000 &lt;$F$5), 1, 0)</f>
        <v>1</v>
      </c>
      <c r="I467" s="168">
        <v>650000</v>
      </c>
      <c r="J467" s="169">
        <v>625000</v>
      </c>
      <c r="K467" t="s">
        <v>171</v>
      </c>
      <c r="L467">
        <f t="shared" ref="L467" ca="1" si="1399">IF(AND(J466 &lt; $E$5, J466&lt;$F$5), 1, 0)</f>
        <v>1</v>
      </c>
      <c r="M467">
        <f t="shared" ref="M467" ca="1" si="1400">IF(AND(K467 &lt; $E$5, K467 &lt;$F$5), 1, 0)</f>
        <v>0</v>
      </c>
      <c r="P467" s="176"/>
      <c r="Q467" s="176"/>
    </row>
    <row r="468" spans="4:17" x14ac:dyDescent="0.25">
      <c r="D468" s="172">
        <v>465</v>
      </c>
      <c r="E468" s="173">
        <f t="shared" ca="1" si="1351"/>
        <v>622655.54723413347</v>
      </c>
      <c r="F468" s="173">
        <f t="shared" ca="1" si="1352"/>
        <v>693070.02761758096</v>
      </c>
      <c r="G468" s="170">
        <f t="shared" ref="G468" ca="1" si="1401">IF(AND(650000 &lt; $E$4, 650000 &lt;$F$4), 1, 0)</f>
        <v>0</v>
      </c>
      <c r="I468" s="168">
        <v>650000</v>
      </c>
      <c r="J468" s="169">
        <v>625000</v>
      </c>
      <c r="K468" t="s">
        <v>171</v>
      </c>
      <c r="L468">
        <f t="shared" ref="L468" ca="1" si="1402">IF(MIN($E$4,$F$4,$J$4)=J468,1,0)</f>
        <v>1</v>
      </c>
      <c r="M468" s="178">
        <f t="shared" ref="M468" ca="1" si="1403">IF(AND(K468 &lt; $E$4, K468 &lt;$F$4), 1, 0)</f>
        <v>0</v>
      </c>
      <c r="P468" s="176"/>
      <c r="Q468" s="176"/>
    </row>
    <row r="469" spans="4:17" x14ac:dyDescent="0.25">
      <c r="D469" s="172">
        <v>466</v>
      </c>
      <c r="E469" s="173">
        <f t="shared" ca="1" si="1351"/>
        <v>692002.77593185659</v>
      </c>
      <c r="F469" s="173">
        <f t="shared" ca="1" si="1352"/>
        <v>788059.24660495704</v>
      </c>
      <c r="G469" s="172">
        <f t="shared" ref="G469" ca="1" si="1404">IF(AND(650000 &lt; $E$5, 650000 &lt;$F$5), 1, 0)</f>
        <v>1</v>
      </c>
      <c r="I469" s="168">
        <v>650000</v>
      </c>
      <c r="J469" s="169">
        <v>625000</v>
      </c>
      <c r="K469" t="s">
        <v>171</v>
      </c>
      <c r="L469">
        <f t="shared" ref="L469" ca="1" si="1405">IF(AND(J468 &lt; $E$5, J468&lt;$F$5), 1, 0)</f>
        <v>1</v>
      </c>
      <c r="M469">
        <f t="shared" ref="M469" ca="1" si="1406">IF(AND(K469 &lt; $E$5, K469 &lt;$F$5), 1, 0)</f>
        <v>0</v>
      </c>
      <c r="P469" s="176"/>
      <c r="Q469" s="176"/>
    </row>
    <row r="470" spans="4:17" x14ac:dyDescent="0.25">
      <c r="D470" s="172">
        <v>467</v>
      </c>
      <c r="E470" s="173">
        <f t="shared" ca="1" si="1351"/>
        <v>742511.91044876119</v>
      </c>
      <c r="F470" s="173">
        <f t="shared" ca="1" si="1352"/>
        <v>666528.12884487747</v>
      </c>
      <c r="G470" s="170">
        <f t="shared" ref="G470" ca="1" si="1407">IF(AND(650000 &lt; $E$4, 650000 &lt;$F$4), 1, 0)</f>
        <v>0</v>
      </c>
      <c r="I470" s="168">
        <v>650000</v>
      </c>
      <c r="J470" s="169">
        <v>625000</v>
      </c>
      <c r="K470" t="s">
        <v>171</v>
      </c>
      <c r="L470">
        <f t="shared" ref="L470" ca="1" si="1408">IF(MIN($E$4,$F$4,$J$4)=J470,1,0)</f>
        <v>1</v>
      </c>
      <c r="M470" s="178">
        <f t="shared" ref="M470" ca="1" si="1409">IF(AND(K470 &lt; $E$4, K470 &lt;$F$4), 1, 0)</f>
        <v>0</v>
      </c>
      <c r="P470" s="176"/>
      <c r="Q470" s="176"/>
    </row>
    <row r="471" spans="4:17" x14ac:dyDescent="0.25">
      <c r="D471" s="172">
        <v>468</v>
      </c>
      <c r="E471" s="173">
        <f t="shared" ca="1" si="1351"/>
        <v>765339.33017900353</v>
      </c>
      <c r="F471" s="173">
        <f t="shared" ca="1" si="1352"/>
        <v>778281.43134869274</v>
      </c>
      <c r="G471" s="172">
        <f t="shared" ref="G471" ca="1" si="1410">IF(AND(650000 &lt; $E$5, 650000 &lt;$F$5), 1, 0)</f>
        <v>1</v>
      </c>
      <c r="I471" s="168">
        <v>650000</v>
      </c>
      <c r="J471" s="169">
        <v>625000</v>
      </c>
      <c r="K471" t="s">
        <v>171</v>
      </c>
      <c r="L471">
        <f t="shared" ref="L471" ca="1" si="1411">IF(AND(J470 &lt; $E$5, J470&lt;$F$5), 1, 0)</f>
        <v>1</v>
      </c>
      <c r="M471">
        <f t="shared" ref="M471" ca="1" si="1412">IF(AND(K471 &lt; $E$5, K471 &lt;$F$5), 1, 0)</f>
        <v>0</v>
      </c>
      <c r="P471" s="176"/>
      <c r="Q471" s="176"/>
    </row>
    <row r="472" spans="4:17" x14ac:dyDescent="0.25">
      <c r="D472" s="172">
        <v>469</v>
      </c>
      <c r="E472" s="173">
        <f t="shared" ca="1" si="1351"/>
        <v>798179.99884582334</v>
      </c>
      <c r="F472" s="173">
        <f t="shared" ca="1" si="1352"/>
        <v>718277.0038998836</v>
      </c>
      <c r="G472" s="170">
        <f t="shared" ref="G472" ca="1" si="1413">IF(AND(650000 &lt; $E$4, 650000 &lt;$F$4), 1, 0)</f>
        <v>0</v>
      </c>
      <c r="I472" s="168">
        <v>650000</v>
      </c>
      <c r="J472" s="169">
        <v>625000</v>
      </c>
      <c r="K472" t="s">
        <v>171</v>
      </c>
      <c r="L472">
        <f t="shared" ref="L472" ca="1" si="1414">IF(MIN($E$4,$F$4,$J$4)=J472,1,0)</f>
        <v>1</v>
      </c>
      <c r="M472" s="178">
        <f t="shared" ref="M472" ca="1" si="1415">IF(AND(K472 &lt; $E$4, K472 &lt;$F$4), 1, 0)</f>
        <v>0</v>
      </c>
      <c r="P472" s="176"/>
      <c r="Q472" s="176"/>
    </row>
    <row r="473" spans="4:17" x14ac:dyDescent="0.25">
      <c r="D473" s="172">
        <v>470</v>
      </c>
      <c r="E473" s="173">
        <f t="shared" ca="1" si="1351"/>
        <v>601393.0942385064</v>
      </c>
      <c r="F473" s="173">
        <f t="shared" ca="1" si="1352"/>
        <v>729093.31972898485</v>
      </c>
      <c r="G473" s="172">
        <f t="shared" ref="G473" ca="1" si="1416">IF(AND(650000 &lt; $E$5, 650000 &lt;$F$5), 1, 0)</f>
        <v>1</v>
      </c>
      <c r="I473" s="168">
        <v>650000</v>
      </c>
      <c r="J473" s="169">
        <v>625000</v>
      </c>
      <c r="K473" t="s">
        <v>171</v>
      </c>
      <c r="L473">
        <f t="shared" ref="L473" ca="1" si="1417">IF(AND(J472 &lt; $E$5, J472&lt;$F$5), 1, 0)</f>
        <v>1</v>
      </c>
      <c r="M473">
        <f t="shared" ref="M473" ca="1" si="1418">IF(AND(K473 &lt; $E$5, K473 &lt;$F$5), 1, 0)</f>
        <v>0</v>
      </c>
      <c r="P473" s="176"/>
      <c r="Q473" s="176"/>
    </row>
    <row r="474" spans="4:17" x14ac:dyDescent="0.25">
      <c r="D474" s="172">
        <v>471</v>
      </c>
      <c r="E474" s="173">
        <f t="shared" ca="1" si="1351"/>
        <v>764757.19173220871</v>
      </c>
      <c r="F474" s="173">
        <f t="shared" ca="1" si="1352"/>
        <v>837990.74405137787</v>
      </c>
      <c r="G474" s="170">
        <f t="shared" ref="G474" ca="1" si="1419">IF(AND(650000 &lt; $E$4, 650000 &lt;$F$4), 1, 0)</f>
        <v>0</v>
      </c>
      <c r="I474" s="168">
        <v>650000</v>
      </c>
      <c r="J474" s="169">
        <v>625000</v>
      </c>
      <c r="K474" t="s">
        <v>171</v>
      </c>
      <c r="L474">
        <f t="shared" ref="L474" ca="1" si="1420">IF(MIN($E$4,$F$4,$J$4)=J474,1,0)</f>
        <v>1</v>
      </c>
      <c r="M474" s="178">
        <f t="shared" ref="M474" ca="1" si="1421">IF(AND(K474 &lt; $E$4, K474 &lt;$F$4), 1, 0)</f>
        <v>0</v>
      </c>
      <c r="P474" s="176"/>
      <c r="Q474" s="176"/>
    </row>
    <row r="475" spans="4:17" x14ac:dyDescent="0.25">
      <c r="D475" s="172">
        <v>472</v>
      </c>
      <c r="E475" s="173">
        <f t="shared" ca="1" si="1351"/>
        <v>704122.91536247928</v>
      </c>
      <c r="F475" s="173">
        <f t="shared" ca="1" si="1352"/>
        <v>720908.3059869135</v>
      </c>
      <c r="G475" s="172">
        <f t="shared" ref="G475" ca="1" si="1422">IF(AND(650000 &lt; $E$5, 650000 &lt;$F$5), 1, 0)</f>
        <v>1</v>
      </c>
      <c r="I475" s="168">
        <v>650000</v>
      </c>
      <c r="J475" s="169">
        <v>625000</v>
      </c>
      <c r="K475" t="s">
        <v>171</v>
      </c>
      <c r="L475">
        <f t="shared" ref="L475" ca="1" si="1423">IF(AND(J474 &lt; $E$5, J474&lt;$F$5), 1, 0)</f>
        <v>1</v>
      </c>
      <c r="M475">
        <f t="shared" ref="M475" ca="1" si="1424">IF(AND(K475 &lt; $E$5, K475 &lt;$F$5), 1, 0)</f>
        <v>0</v>
      </c>
      <c r="P475" s="176"/>
      <c r="Q475" s="176"/>
    </row>
    <row r="476" spans="4:17" x14ac:dyDescent="0.25">
      <c r="D476" s="172">
        <v>473</v>
      </c>
      <c r="E476" s="173">
        <f t="shared" ca="1" si="1351"/>
        <v>784233.67953142815</v>
      </c>
      <c r="F476" s="173">
        <f t="shared" ca="1" si="1352"/>
        <v>671803.79314447707</v>
      </c>
      <c r="G476" s="170">
        <f t="shared" ref="G476" ca="1" si="1425">IF(AND(650000 &lt; $E$4, 650000 &lt;$F$4), 1, 0)</f>
        <v>0</v>
      </c>
      <c r="I476" s="168">
        <v>650000</v>
      </c>
      <c r="J476" s="169">
        <v>625000</v>
      </c>
      <c r="K476" t="s">
        <v>171</v>
      </c>
      <c r="L476">
        <f t="shared" ref="L476" ca="1" si="1426">IF(MIN($E$4,$F$4,$J$4)=J476,1,0)</f>
        <v>1</v>
      </c>
      <c r="M476" s="178">
        <f t="shared" ref="M476" ca="1" si="1427">IF(AND(K476 &lt; $E$4, K476 &lt;$F$4), 1, 0)</f>
        <v>0</v>
      </c>
      <c r="P476" s="176"/>
      <c r="Q476" s="176"/>
    </row>
    <row r="477" spans="4:17" x14ac:dyDescent="0.25">
      <c r="D477" s="172">
        <v>474</v>
      </c>
      <c r="E477" s="173">
        <f t="shared" ca="1" si="1351"/>
        <v>779606.23272935301</v>
      </c>
      <c r="F477" s="173">
        <f t="shared" ca="1" si="1352"/>
        <v>655006.43473869236</v>
      </c>
      <c r="G477" s="172">
        <f t="shared" ref="G477" ca="1" si="1428">IF(AND(650000 &lt; $E$5, 650000 &lt;$F$5), 1, 0)</f>
        <v>1</v>
      </c>
      <c r="I477" s="168">
        <v>650000</v>
      </c>
      <c r="J477" s="169">
        <v>625000</v>
      </c>
      <c r="K477" t="s">
        <v>171</v>
      </c>
      <c r="L477">
        <f t="shared" ref="L477" ca="1" si="1429">IF(AND(J476 &lt; $E$5, J476&lt;$F$5), 1, 0)</f>
        <v>1</v>
      </c>
      <c r="M477">
        <f t="shared" ref="M477" ca="1" si="1430">IF(AND(K477 &lt; $E$5, K477 &lt;$F$5), 1, 0)</f>
        <v>0</v>
      </c>
      <c r="P477" s="176"/>
      <c r="Q477" s="176"/>
    </row>
    <row r="478" spans="4:17" x14ac:dyDescent="0.25">
      <c r="D478" s="172">
        <v>475</v>
      </c>
      <c r="E478" s="173">
        <f t="shared" ca="1" si="1351"/>
        <v>799225.69389352982</v>
      </c>
      <c r="F478" s="173">
        <f t="shared" ca="1" si="1352"/>
        <v>721537.70124466228</v>
      </c>
      <c r="G478" s="170">
        <f t="shared" ref="G478" ca="1" si="1431">IF(AND(650000 &lt; $E$4, 650000 &lt;$F$4), 1, 0)</f>
        <v>0</v>
      </c>
      <c r="I478" s="168">
        <v>650000</v>
      </c>
      <c r="J478" s="169">
        <v>625000</v>
      </c>
      <c r="K478" t="s">
        <v>171</v>
      </c>
      <c r="L478">
        <f t="shared" ref="L478" ca="1" si="1432">IF(MIN($E$4,$F$4,$J$4)=J478,1,0)</f>
        <v>1</v>
      </c>
      <c r="M478" s="178">
        <f t="shared" ref="M478" ca="1" si="1433">IF(AND(K478 &lt; $E$4, K478 &lt;$F$4), 1, 0)</f>
        <v>0</v>
      </c>
      <c r="P478" s="176"/>
      <c r="Q478" s="176"/>
    </row>
    <row r="479" spans="4:17" x14ac:dyDescent="0.25">
      <c r="D479" s="172">
        <v>476</v>
      </c>
      <c r="E479" s="173">
        <f t="shared" ca="1" si="1351"/>
        <v>635561.68889440678</v>
      </c>
      <c r="F479" s="173">
        <f t="shared" ca="1" si="1352"/>
        <v>711036.10051414033</v>
      </c>
      <c r="G479" s="172">
        <f t="shared" ref="G479" ca="1" si="1434">IF(AND(650000 &lt; $E$5, 650000 &lt;$F$5), 1, 0)</f>
        <v>1</v>
      </c>
      <c r="I479" s="168">
        <v>650000</v>
      </c>
      <c r="J479" s="169">
        <v>625000</v>
      </c>
      <c r="K479" t="s">
        <v>171</v>
      </c>
      <c r="L479">
        <f t="shared" ref="L479" ca="1" si="1435">IF(AND(J478 &lt; $E$5, J478&lt;$F$5), 1, 0)</f>
        <v>1</v>
      </c>
      <c r="M479">
        <f t="shared" ref="M479" ca="1" si="1436">IF(AND(K479 &lt; $E$5, K479 &lt;$F$5), 1, 0)</f>
        <v>0</v>
      </c>
      <c r="P479" s="176"/>
      <c r="Q479" s="176"/>
    </row>
    <row r="480" spans="4:17" x14ac:dyDescent="0.25">
      <c r="D480" s="172">
        <v>477</v>
      </c>
      <c r="E480" s="173">
        <f t="shared" ca="1" si="1351"/>
        <v>785196.96070177376</v>
      </c>
      <c r="F480" s="173">
        <f t="shared" ca="1" si="1352"/>
        <v>733080.22171255352</v>
      </c>
      <c r="G480" s="170">
        <f t="shared" ref="G480" ca="1" si="1437">IF(AND(650000 &lt; $E$4, 650000 &lt;$F$4), 1, 0)</f>
        <v>0</v>
      </c>
      <c r="I480" s="168">
        <v>650000</v>
      </c>
      <c r="J480" s="169">
        <v>625000</v>
      </c>
      <c r="K480" t="s">
        <v>171</v>
      </c>
      <c r="L480">
        <f t="shared" ref="L480" ca="1" si="1438">IF(MIN($E$4,$F$4,$J$4)=J480,1,0)</f>
        <v>1</v>
      </c>
      <c r="M480" s="178">
        <f t="shared" ref="M480" ca="1" si="1439">IF(AND(K480 &lt; $E$4, K480 &lt;$F$4), 1, 0)</f>
        <v>0</v>
      </c>
      <c r="P480" s="176"/>
      <c r="Q480" s="176"/>
    </row>
    <row r="481" spans="4:17" x14ac:dyDescent="0.25">
      <c r="D481" s="172">
        <v>478</v>
      </c>
      <c r="E481" s="173">
        <f t="shared" ca="1" si="1351"/>
        <v>780158.79945191625</v>
      </c>
      <c r="F481" s="173">
        <f t="shared" ca="1" si="1352"/>
        <v>601256.24826795468</v>
      </c>
      <c r="G481" s="172">
        <f t="shared" ref="G481" ca="1" si="1440">IF(AND(650000 &lt; $E$5, 650000 &lt;$F$5), 1, 0)</f>
        <v>1</v>
      </c>
      <c r="I481" s="168">
        <v>650000</v>
      </c>
      <c r="J481" s="169">
        <v>625000</v>
      </c>
      <c r="K481" t="s">
        <v>171</v>
      </c>
      <c r="L481">
        <f t="shared" ref="L481" ca="1" si="1441">IF(AND(J480 &lt; $E$5, J480&lt;$F$5), 1, 0)</f>
        <v>1</v>
      </c>
      <c r="M481">
        <f t="shared" ref="M481" ca="1" si="1442">IF(AND(K481 &lt; $E$5, K481 &lt;$F$5), 1, 0)</f>
        <v>0</v>
      </c>
      <c r="P481" s="176"/>
      <c r="Q481" s="176"/>
    </row>
    <row r="482" spans="4:17" x14ac:dyDescent="0.25">
      <c r="D482" s="172">
        <v>479</v>
      </c>
      <c r="E482" s="173">
        <f t="shared" ca="1" si="1351"/>
        <v>615096.98530660185</v>
      </c>
      <c r="F482" s="173">
        <f t="shared" ca="1" si="1352"/>
        <v>682408.45582632755</v>
      </c>
      <c r="G482" s="170">
        <f t="shared" ref="G482" ca="1" si="1443">IF(AND(650000 &lt; $E$4, 650000 &lt;$F$4), 1, 0)</f>
        <v>0</v>
      </c>
      <c r="I482" s="168">
        <v>650000</v>
      </c>
      <c r="J482" s="169">
        <v>625000</v>
      </c>
      <c r="K482" t="s">
        <v>171</v>
      </c>
      <c r="L482">
        <f t="shared" ref="L482" ca="1" si="1444">IF(MIN($E$4,$F$4,$J$4)=J482,1,0)</f>
        <v>1</v>
      </c>
      <c r="M482" s="178">
        <f t="shared" ref="M482" ca="1" si="1445">IF(AND(K482 &lt; $E$4, K482 &lt;$F$4), 1, 0)</f>
        <v>0</v>
      </c>
      <c r="P482" s="176"/>
      <c r="Q482" s="176"/>
    </row>
    <row r="483" spans="4:17" x14ac:dyDescent="0.25">
      <c r="D483" s="172">
        <v>480</v>
      </c>
      <c r="E483" s="173">
        <f t="shared" ca="1" si="1351"/>
        <v>705052.31513051549</v>
      </c>
      <c r="F483" s="173">
        <f t="shared" ca="1" si="1352"/>
        <v>712493.91667245398</v>
      </c>
      <c r="G483" s="172">
        <f t="shared" ref="G483" ca="1" si="1446">IF(AND(650000 &lt; $E$5, 650000 &lt;$F$5), 1, 0)</f>
        <v>1</v>
      </c>
      <c r="I483" s="168">
        <v>650000</v>
      </c>
      <c r="J483" s="169">
        <v>625000</v>
      </c>
      <c r="K483" t="s">
        <v>171</v>
      </c>
      <c r="L483">
        <f t="shared" ref="L483" ca="1" si="1447">IF(AND(J482 &lt; $E$5, J482&lt;$F$5), 1, 0)</f>
        <v>1</v>
      </c>
      <c r="M483">
        <f t="shared" ref="M483" ca="1" si="1448">IF(AND(K483 &lt; $E$5, K483 &lt;$F$5), 1, 0)</f>
        <v>0</v>
      </c>
      <c r="P483" s="176"/>
      <c r="Q483" s="176"/>
    </row>
    <row r="484" spans="4:17" x14ac:dyDescent="0.25">
      <c r="D484" s="172">
        <v>481</v>
      </c>
      <c r="E484" s="173">
        <f t="shared" ca="1" si="1351"/>
        <v>667076.60970654478</v>
      </c>
      <c r="F484" s="173">
        <f t="shared" ca="1" si="1352"/>
        <v>706835.56484438584</v>
      </c>
      <c r="G484" s="170">
        <f t="shared" ref="G484" ca="1" si="1449">IF(AND(650000 &lt; $E$4, 650000 &lt;$F$4), 1, 0)</f>
        <v>0</v>
      </c>
      <c r="I484" s="168">
        <v>650000</v>
      </c>
      <c r="J484" s="169">
        <v>625000</v>
      </c>
      <c r="K484" t="s">
        <v>171</v>
      </c>
      <c r="L484">
        <f t="shared" ref="L484" ca="1" si="1450">IF(MIN($E$4,$F$4,$J$4)=J484,1,0)</f>
        <v>1</v>
      </c>
      <c r="M484" s="178">
        <f t="shared" ref="M484" ca="1" si="1451">IF(AND(K484 &lt; $E$4, K484 &lt;$F$4), 1, 0)</f>
        <v>0</v>
      </c>
      <c r="P484" s="176"/>
      <c r="Q484" s="176"/>
    </row>
    <row r="485" spans="4:17" x14ac:dyDescent="0.25">
      <c r="D485" s="172">
        <v>482</v>
      </c>
      <c r="E485" s="173">
        <f t="shared" ca="1" si="1351"/>
        <v>660726.43355606357</v>
      </c>
      <c r="F485" s="173">
        <f t="shared" ca="1" si="1352"/>
        <v>740432.85342185886</v>
      </c>
      <c r="G485" s="172">
        <f t="shared" ref="G485" ca="1" si="1452">IF(AND(650000 &lt; $E$5, 650000 &lt;$F$5), 1, 0)</f>
        <v>1</v>
      </c>
      <c r="I485" s="168">
        <v>650000</v>
      </c>
      <c r="J485" s="169">
        <v>625000</v>
      </c>
      <c r="K485" t="s">
        <v>171</v>
      </c>
      <c r="L485">
        <f t="shared" ref="L485" ca="1" si="1453">IF(AND(J484 &lt; $E$5, J484&lt;$F$5), 1, 0)</f>
        <v>1</v>
      </c>
      <c r="M485">
        <f t="shared" ref="M485" ca="1" si="1454">IF(AND(K485 &lt; $E$5, K485 &lt;$F$5), 1, 0)</f>
        <v>0</v>
      </c>
      <c r="P485" s="176"/>
      <c r="Q485" s="176"/>
    </row>
    <row r="486" spans="4:17" x14ac:dyDescent="0.25">
      <c r="D486" s="172">
        <v>483</v>
      </c>
      <c r="E486" s="173">
        <f t="shared" ca="1" si="1351"/>
        <v>601214.61707721814</v>
      </c>
      <c r="F486" s="173">
        <f t="shared" ca="1" si="1352"/>
        <v>744800.97306741867</v>
      </c>
      <c r="G486" s="170">
        <f t="shared" ref="G486" ca="1" si="1455">IF(AND(650000 &lt; $E$4, 650000 &lt;$F$4), 1, 0)</f>
        <v>0</v>
      </c>
      <c r="I486" s="168">
        <v>650000</v>
      </c>
      <c r="J486" s="169">
        <v>625000</v>
      </c>
      <c r="K486" t="s">
        <v>171</v>
      </c>
      <c r="L486">
        <f t="shared" ref="L486" ca="1" si="1456">IF(MIN($E$4,$F$4,$J$4)=J486,1,0)</f>
        <v>1</v>
      </c>
      <c r="M486" s="178">
        <f t="shared" ref="M486" ca="1" si="1457">IF(AND(K486 &lt; $E$4, K486 &lt;$F$4), 1, 0)</f>
        <v>0</v>
      </c>
      <c r="P486" s="176"/>
      <c r="Q486" s="176"/>
    </row>
    <row r="487" spans="4:17" x14ac:dyDescent="0.25">
      <c r="D487" s="172">
        <v>484</v>
      </c>
      <c r="E487" s="173">
        <f t="shared" ca="1" si="1351"/>
        <v>654027.72527017817</v>
      </c>
      <c r="F487" s="173">
        <f t="shared" ca="1" si="1352"/>
        <v>807133.54368557292</v>
      </c>
      <c r="G487" s="172">
        <f t="shared" ref="G487" ca="1" si="1458">IF(AND(650000 &lt; $E$5, 650000 &lt;$F$5), 1, 0)</f>
        <v>1</v>
      </c>
      <c r="I487" s="168">
        <v>650000</v>
      </c>
      <c r="J487" s="169">
        <v>625000</v>
      </c>
      <c r="K487" t="s">
        <v>171</v>
      </c>
      <c r="L487">
        <f t="shared" ref="L487" ca="1" si="1459">IF(AND(J486 &lt; $E$5, J486&lt;$F$5), 1, 0)</f>
        <v>1</v>
      </c>
      <c r="M487">
        <f t="shared" ref="M487" ca="1" si="1460">IF(AND(K487 &lt; $E$5, K487 &lt;$F$5), 1, 0)</f>
        <v>0</v>
      </c>
      <c r="P487" s="176"/>
      <c r="Q487" s="176"/>
    </row>
    <row r="488" spans="4:17" x14ac:dyDescent="0.25">
      <c r="D488" s="172">
        <v>485</v>
      </c>
      <c r="E488" s="173">
        <f t="shared" ca="1" si="1351"/>
        <v>612174.22885217483</v>
      </c>
      <c r="F488" s="173">
        <f t="shared" ca="1" si="1352"/>
        <v>724563.47140558343</v>
      </c>
      <c r="G488" s="170">
        <f t="shared" ref="G488" ca="1" si="1461">IF(AND(650000 &lt; $E$4, 650000 &lt;$F$4), 1, 0)</f>
        <v>0</v>
      </c>
      <c r="I488" s="168">
        <v>650000</v>
      </c>
      <c r="J488" s="169">
        <v>625000</v>
      </c>
      <c r="K488" t="s">
        <v>171</v>
      </c>
      <c r="L488">
        <f t="shared" ref="L488" ca="1" si="1462">IF(MIN($E$4,$F$4,$J$4)=J488,1,0)</f>
        <v>1</v>
      </c>
      <c r="M488" s="178">
        <f t="shared" ref="M488" ca="1" si="1463">IF(AND(K488 &lt; $E$4, K488 &lt;$F$4), 1, 0)</f>
        <v>0</v>
      </c>
      <c r="P488" s="176"/>
      <c r="Q488" s="176"/>
    </row>
    <row r="489" spans="4:17" x14ac:dyDescent="0.25">
      <c r="D489" s="172">
        <v>486</v>
      </c>
      <c r="E489" s="173">
        <f t="shared" ca="1" si="1351"/>
        <v>603000.98563607316</v>
      </c>
      <c r="F489" s="173">
        <f t="shared" ca="1" si="1352"/>
        <v>677389.62367459573</v>
      </c>
      <c r="G489" s="172">
        <f t="shared" ref="G489" ca="1" si="1464">IF(AND(650000 &lt; $E$5, 650000 &lt;$F$5), 1, 0)</f>
        <v>1</v>
      </c>
      <c r="I489" s="168">
        <v>650000</v>
      </c>
      <c r="J489" s="169">
        <v>625000</v>
      </c>
      <c r="K489" t="s">
        <v>171</v>
      </c>
      <c r="L489">
        <f t="shared" ref="L489" ca="1" si="1465">IF(AND(J488 &lt; $E$5, J488&lt;$F$5), 1, 0)</f>
        <v>1</v>
      </c>
      <c r="M489">
        <f t="shared" ref="M489" ca="1" si="1466">IF(AND(K489 &lt; $E$5, K489 &lt;$F$5), 1, 0)</f>
        <v>0</v>
      </c>
      <c r="P489" s="176"/>
      <c r="Q489" s="176"/>
    </row>
    <row r="490" spans="4:17" x14ac:dyDescent="0.25">
      <c r="D490" s="172">
        <v>487</v>
      </c>
      <c r="E490" s="173">
        <f t="shared" ca="1" si="1351"/>
        <v>765399.11045580101</v>
      </c>
      <c r="F490" s="173">
        <f t="shared" ca="1" si="1352"/>
        <v>678168.39496711106</v>
      </c>
      <c r="G490" s="170">
        <f t="shared" ref="G490" ca="1" si="1467">IF(AND(650000 &lt; $E$4, 650000 &lt;$F$4), 1, 0)</f>
        <v>0</v>
      </c>
      <c r="I490" s="168">
        <v>650000</v>
      </c>
      <c r="J490" s="169">
        <v>625000</v>
      </c>
      <c r="K490" t="s">
        <v>171</v>
      </c>
      <c r="L490">
        <f t="shared" ref="L490" ca="1" si="1468">IF(MIN($E$4,$F$4,$J$4)=J490,1,0)</f>
        <v>1</v>
      </c>
      <c r="M490" s="178">
        <f t="shared" ref="M490" ca="1" si="1469">IF(AND(K490 &lt; $E$4, K490 &lt;$F$4), 1, 0)</f>
        <v>0</v>
      </c>
      <c r="P490" s="176"/>
      <c r="Q490" s="176"/>
    </row>
    <row r="491" spans="4:17" x14ac:dyDescent="0.25">
      <c r="D491" s="172">
        <v>488</v>
      </c>
      <c r="E491" s="173">
        <f t="shared" ca="1" si="1351"/>
        <v>624105.08285999298</v>
      </c>
      <c r="F491" s="173">
        <f t="shared" ca="1" si="1352"/>
        <v>710795.43924399791</v>
      </c>
      <c r="G491" s="172">
        <f t="shared" ref="G491" ca="1" si="1470">IF(AND(650000 &lt; $E$5, 650000 &lt;$F$5), 1, 0)</f>
        <v>1</v>
      </c>
      <c r="I491" s="168">
        <v>650000</v>
      </c>
      <c r="J491" s="169">
        <v>625000</v>
      </c>
      <c r="K491" t="s">
        <v>171</v>
      </c>
      <c r="L491">
        <f t="shared" ref="L491" ca="1" si="1471">IF(AND(J490 &lt; $E$5, J490&lt;$F$5), 1, 0)</f>
        <v>1</v>
      </c>
      <c r="M491">
        <f t="shared" ref="M491" ca="1" si="1472">IF(AND(K491 &lt; $E$5, K491 &lt;$F$5), 1, 0)</f>
        <v>0</v>
      </c>
      <c r="P491" s="176"/>
      <c r="Q491" s="176"/>
    </row>
    <row r="492" spans="4:17" x14ac:dyDescent="0.25">
      <c r="D492" s="172">
        <v>489</v>
      </c>
      <c r="E492" s="173">
        <f t="shared" ca="1" si="1351"/>
        <v>687519.89275701542</v>
      </c>
      <c r="F492" s="173">
        <f t="shared" ca="1" si="1352"/>
        <v>620312.8222871878</v>
      </c>
      <c r="G492" s="170">
        <f t="shared" ref="G492" ca="1" si="1473">IF(AND(650000 &lt; $E$4, 650000 &lt;$F$4), 1, 0)</f>
        <v>0</v>
      </c>
      <c r="I492" s="168">
        <v>650000</v>
      </c>
      <c r="J492" s="169">
        <v>625000</v>
      </c>
      <c r="K492" t="s">
        <v>171</v>
      </c>
      <c r="L492">
        <f t="shared" ref="L492" ca="1" si="1474">IF(MIN($E$4,$F$4,$J$4)=J492,1,0)</f>
        <v>1</v>
      </c>
      <c r="M492" s="178">
        <f t="shared" ref="M492" ca="1" si="1475">IF(AND(K492 &lt; $E$4, K492 &lt;$F$4), 1, 0)</f>
        <v>0</v>
      </c>
      <c r="P492" s="176"/>
      <c r="Q492" s="176"/>
    </row>
    <row r="493" spans="4:17" x14ac:dyDescent="0.25">
      <c r="D493" s="172">
        <v>490</v>
      </c>
      <c r="E493" s="173">
        <f t="shared" ca="1" si="1351"/>
        <v>601547.759425116</v>
      </c>
      <c r="F493" s="173">
        <f t="shared" ca="1" si="1352"/>
        <v>720010.44169310655</v>
      </c>
      <c r="G493" s="172">
        <f t="shared" ref="G493" ca="1" si="1476">IF(AND(650000 &lt; $E$5, 650000 &lt;$F$5), 1, 0)</f>
        <v>1</v>
      </c>
      <c r="I493" s="168">
        <v>650000</v>
      </c>
      <c r="J493" s="169">
        <v>625000</v>
      </c>
      <c r="K493" t="s">
        <v>171</v>
      </c>
      <c r="L493">
        <f t="shared" ref="L493" ca="1" si="1477">IF(AND(J492 &lt; $E$5, J492&lt;$F$5), 1, 0)</f>
        <v>1</v>
      </c>
      <c r="M493">
        <f t="shared" ref="M493" ca="1" si="1478">IF(AND(K493 &lt; $E$5, K493 &lt;$F$5), 1, 0)</f>
        <v>0</v>
      </c>
      <c r="P493" s="176"/>
      <c r="Q493" s="176"/>
    </row>
    <row r="494" spans="4:17" x14ac:dyDescent="0.25">
      <c r="D494" s="172">
        <v>491</v>
      </c>
      <c r="E494" s="173">
        <f t="shared" ca="1" si="1351"/>
        <v>687758.92942607822</v>
      </c>
      <c r="F494" s="173">
        <f t="shared" ca="1" si="1352"/>
        <v>683583.80350074149</v>
      </c>
      <c r="G494" s="170">
        <f t="shared" ref="G494" ca="1" si="1479">IF(AND(650000 &lt; $E$4, 650000 &lt;$F$4), 1, 0)</f>
        <v>0</v>
      </c>
      <c r="I494" s="168">
        <v>650000</v>
      </c>
      <c r="J494" s="169">
        <v>625000</v>
      </c>
      <c r="K494" t="s">
        <v>171</v>
      </c>
      <c r="L494">
        <f t="shared" ref="L494" ca="1" si="1480">IF(MIN($E$4,$F$4,$J$4)=J494,1,0)</f>
        <v>1</v>
      </c>
      <c r="M494" s="178">
        <f t="shared" ref="M494" ca="1" si="1481">IF(AND(K494 &lt; $E$4, K494 &lt;$F$4), 1, 0)</f>
        <v>0</v>
      </c>
      <c r="P494" s="176"/>
      <c r="Q494" s="176"/>
    </row>
    <row r="495" spans="4:17" x14ac:dyDescent="0.25">
      <c r="D495" s="172">
        <v>492</v>
      </c>
      <c r="E495" s="173">
        <f t="shared" ca="1" si="1351"/>
        <v>726520.89473678847</v>
      </c>
      <c r="F495" s="173">
        <f t="shared" ca="1" si="1352"/>
        <v>616435.16344226082</v>
      </c>
      <c r="G495" s="172">
        <f t="shared" ref="G495" ca="1" si="1482">IF(AND(650000 &lt; $E$5, 650000 &lt;$F$5), 1, 0)</f>
        <v>1</v>
      </c>
      <c r="I495" s="168">
        <v>650000</v>
      </c>
      <c r="J495" s="169">
        <v>625000</v>
      </c>
      <c r="K495" t="s">
        <v>171</v>
      </c>
      <c r="L495">
        <f t="shared" ref="L495" ca="1" si="1483">IF(AND(J494 &lt; $E$5, J494&lt;$F$5), 1, 0)</f>
        <v>1</v>
      </c>
      <c r="M495">
        <f t="shared" ref="M495" ca="1" si="1484">IF(AND(K495 &lt; $E$5, K495 &lt;$F$5), 1, 0)</f>
        <v>0</v>
      </c>
      <c r="P495" s="176"/>
      <c r="Q495" s="176"/>
    </row>
    <row r="496" spans="4:17" x14ac:dyDescent="0.25">
      <c r="D496" s="172">
        <v>493</v>
      </c>
      <c r="E496" s="173">
        <f t="shared" ca="1" si="1351"/>
        <v>631684.97097422869</v>
      </c>
      <c r="F496" s="173">
        <f t="shared" ca="1" si="1352"/>
        <v>703464.05010550504</v>
      </c>
      <c r="G496" s="170">
        <f t="shared" ref="G496" ca="1" si="1485">IF(AND(650000 &lt; $E$4, 650000 &lt;$F$4), 1, 0)</f>
        <v>0</v>
      </c>
      <c r="I496" s="168">
        <v>650000</v>
      </c>
      <c r="J496" s="169">
        <v>625000</v>
      </c>
      <c r="K496" t="s">
        <v>171</v>
      </c>
      <c r="L496">
        <f t="shared" ref="L496" ca="1" si="1486">IF(MIN($E$4,$F$4,$J$4)=J496,1,0)</f>
        <v>1</v>
      </c>
      <c r="M496" s="178">
        <f t="shared" ref="M496" ca="1" si="1487">IF(AND(K496 &lt; $E$4, K496 &lt;$F$4), 1, 0)</f>
        <v>0</v>
      </c>
      <c r="P496" s="176"/>
      <c r="Q496" s="176"/>
    </row>
    <row r="497" spans="4:17" x14ac:dyDescent="0.25">
      <c r="D497" s="172">
        <v>494</v>
      </c>
      <c r="E497" s="173">
        <f t="shared" ca="1" si="1351"/>
        <v>630741.262727494</v>
      </c>
      <c r="F497" s="173">
        <f t="shared" ca="1" si="1352"/>
        <v>678211.17387311987</v>
      </c>
      <c r="G497" s="172">
        <f t="shared" ref="G497" ca="1" si="1488">IF(AND(650000 &lt; $E$5, 650000 &lt;$F$5), 1, 0)</f>
        <v>1</v>
      </c>
      <c r="I497" s="168">
        <v>650000</v>
      </c>
      <c r="J497" s="169">
        <v>625000</v>
      </c>
      <c r="K497" t="s">
        <v>171</v>
      </c>
      <c r="L497">
        <f t="shared" ref="L497" ca="1" si="1489">IF(AND(J496 &lt; $E$5, J496&lt;$F$5), 1, 0)</f>
        <v>1</v>
      </c>
      <c r="M497">
        <f t="shared" ref="M497" ca="1" si="1490">IF(AND(K497 &lt; $E$5, K497 &lt;$F$5), 1, 0)</f>
        <v>0</v>
      </c>
      <c r="P497" s="176"/>
      <c r="Q497" s="176"/>
    </row>
    <row r="498" spans="4:17" x14ac:dyDescent="0.25">
      <c r="D498" s="172">
        <v>495</v>
      </c>
      <c r="E498" s="173">
        <f t="shared" ca="1" si="1351"/>
        <v>643219.19484325219</v>
      </c>
      <c r="F498" s="173">
        <f t="shared" ca="1" si="1352"/>
        <v>691598.41933943809</v>
      </c>
      <c r="G498" s="170">
        <f t="shared" ref="G498" ca="1" si="1491">IF(AND(650000 &lt; $E$4, 650000 &lt;$F$4), 1, 0)</f>
        <v>0</v>
      </c>
      <c r="I498" s="168">
        <v>650000</v>
      </c>
      <c r="J498" s="169">
        <v>625000</v>
      </c>
      <c r="K498" t="s">
        <v>171</v>
      </c>
      <c r="L498">
        <f t="shared" ref="L498" ca="1" si="1492">IF(MIN($E$4,$F$4,$J$4)=J498,1,0)</f>
        <v>1</v>
      </c>
      <c r="M498" s="178">
        <f t="shared" ref="M498" ca="1" si="1493">IF(AND(K498 &lt; $E$4, K498 &lt;$F$4), 1, 0)</f>
        <v>0</v>
      </c>
      <c r="P498" s="176"/>
      <c r="Q498" s="176"/>
    </row>
    <row r="499" spans="4:17" x14ac:dyDescent="0.25">
      <c r="D499" s="172">
        <v>496</v>
      </c>
      <c r="E499" s="173">
        <f t="shared" ca="1" si="1351"/>
        <v>635523.14002959651</v>
      </c>
      <c r="F499" s="173">
        <f t="shared" ca="1" si="1352"/>
        <v>635546.88739394443</v>
      </c>
      <c r="G499" s="172">
        <f t="shared" ref="G499" ca="1" si="1494">IF(AND(650000 &lt; $E$5, 650000 &lt;$F$5), 1, 0)</f>
        <v>1</v>
      </c>
      <c r="I499" s="168">
        <v>650000</v>
      </c>
      <c r="J499" s="169">
        <v>625000</v>
      </c>
      <c r="K499" t="s">
        <v>171</v>
      </c>
      <c r="L499">
        <f t="shared" ref="L499" ca="1" si="1495">IF(AND(J498 &lt; $E$5, J498&lt;$F$5), 1, 0)</f>
        <v>1</v>
      </c>
      <c r="M499">
        <f t="shared" ref="M499" ca="1" si="1496">IF(AND(K499 &lt; $E$5, K499 &lt;$F$5), 1, 0)</f>
        <v>0</v>
      </c>
      <c r="P499" s="176"/>
      <c r="Q499" s="176"/>
    </row>
    <row r="500" spans="4:17" x14ac:dyDescent="0.25">
      <c r="D500" s="172">
        <v>497</v>
      </c>
      <c r="E500" s="173">
        <f t="shared" ca="1" si="1351"/>
        <v>725765.85809898283</v>
      </c>
      <c r="F500" s="173">
        <f t="shared" ca="1" si="1352"/>
        <v>684183.50591733085</v>
      </c>
      <c r="G500" s="170">
        <f t="shared" ref="G500" ca="1" si="1497">IF(AND(650000 &lt; $E$4, 650000 &lt;$F$4), 1, 0)</f>
        <v>0</v>
      </c>
      <c r="I500" s="168">
        <v>650000</v>
      </c>
      <c r="J500" s="169">
        <v>625000</v>
      </c>
      <c r="K500" t="s">
        <v>171</v>
      </c>
      <c r="L500">
        <f t="shared" ref="L500" ca="1" si="1498">IF(MIN($E$4,$F$4,$J$4)=J500,1,0)</f>
        <v>1</v>
      </c>
      <c r="M500" s="178">
        <f t="shared" ref="M500" ca="1" si="1499">IF(AND(K500 &lt; $E$4, K500 &lt;$F$4), 1, 0)</f>
        <v>0</v>
      </c>
      <c r="P500" s="176"/>
      <c r="Q500" s="176"/>
    </row>
    <row r="501" spans="4:17" x14ac:dyDescent="0.25">
      <c r="D501" s="172">
        <v>498</v>
      </c>
      <c r="E501" s="173">
        <f t="shared" ca="1" si="1351"/>
        <v>669284.389912938</v>
      </c>
      <c r="F501" s="173">
        <f t="shared" ca="1" si="1352"/>
        <v>780408.94780533551</v>
      </c>
      <c r="G501" s="172">
        <f t="shared" ref="G501" ca="1" si="1500">IF(AND(650000 &lt; $E$5, 650000 &lt;$F$5), 1, 0)</f>
        <v>1</v>
      </c>
      <c r="I501" s="168">
        <v>650000</v>
      </c>
      <c r="J501" s="169">
        <v>625000</v>
      </c>
      <c r="K501" t="s">
        <v>171</v>
      </c>
      <c r="L501">
        <f t="shared" ref="L501" ca="1" si="1501">IF(AND(J500 &lt; $E$5, J500&lt;$F$5), 1, 0)</f>
        <v>1</v>
      </c>
      <c r="M501">
        <f t="shared" ref="M501" ca="1" si="1502">IF(AND(K501 &lt; $E$5, K501 &lt;$F$5), 1, 0)</f>
        <v>0</v>
      </c>
      <c r="P501" s="176"/>
      <c r="Q501" s="176"/>
    </row>
    <row r="502" spans="4:17" x14ac:dyDescent="0.25">
      <c r="D502" s="172">
        <v>499</v>
      </c>
      <c r="E502" s="173">
        <f t="shared" ca="1" si="1351"/>
        <v>782085.41699609556</v>
      </c>
      <c r="F502" s="173">
        <f t="shared" ca="1" si="1352"/>
        <v>629720.75334621046</v>
      </c>
      <c r="G502" s="170">
        <f t="shared" ref="G502" ca="1" si="1503">IF(AND(650000 &lt; $E$4, 650000 &lt;$F$4), 1, 0)</f>
        <v>0</v>
      </c>
      <c r="I502" s="168">
        <v>650000</v>
      </c>
      <c r="J502" s="169">
        <v>625000</v>
      </c>
      <c r="K502" t="s">
        <v>171</v>
      </c>
      <c r="L502">
        <f t="shared" ref="L502" ca="1" si="1504">IF(MIN($E$4,$F$4,$J$4)=J502,1,0)</f>
        <v>1</v>
      </c>
      <c r="M502" s="178">
        <f t="shared" ref="M502" ca="1" si="1505">IF(AND(K502 &lt; $E$4, K502 &lt;$F$4), 1, 0)</f>
        <v>0</v>
      </c>
      <c r="P502" s="176"/>
      <c r="Q502" s="176"/>
    </row>
    <row r="503" spans="4:17" x14ac:dyDescent="0.25">
      <c r="D503" s="172">
        <v>500</v>
      </c>
      <c r="E503" s="173">
        <f t="shared" ca="1" si="1351"/>
        <v>613960.24223566579</v>
      </c>
      <c r="F503" s="173">
        <f t="shared" ca="1" si="1352"/>
        <v>704420.06394229096</v>
      </c>
      <c r="G503" s="172">
        <f t="shared" ref="G503" ca="1" si="1506">IF(AND(650000 &lt; $E$5, 650000 &lt;$F$5), 1, 0)</f>
        <v>1</v>
      </c>
      <c r="I503" s="168">
        <v>650000</v>
      </c>
      <c r="J503" s="169">
        <v>625000</v>
      </c>
      <c r="K503" t="s">
        <v>171</v>
      </c>
      <c r="L503">
        <f t="shared" ref="L503" ca="1" si="1507">IF(AND(J502 &lt; $E$5, J502&lt;$F$5), 1, 0)</f>
        <v>1</v>
      </c>
      <c r="M503">
        <f t="shared" ref="M503" ca="1" si="1508">IF(AND(K503 &lt; $E$5, K503 &lt;$F$5), 1, 0)</f>
        <v>0</v>
      </c>
      <c r="P503" s="176"/>
      <c r="Q503" s="176"/>
    </row>
    <row r="504" spans="4:17" x14ac:dyDescent="0.25">
      <c r="D504" s="172">
        <v>501</v>
      </c>
      <c r="E504" s="173">
        <f t="shared" ca="1" si="1351"/>
        <v>747606.82041483046</v>
      </c>
      <c r="F504" s="173">
        <f t="shared" ca="1" si="1352"/>
        <v>681423.56782429258</v>
      </c>
      <c r="G504" s="170">
        <f t="shared" ref="G504" ca="1" si="1509">IF(AND(650000 &lt; $E$4, 650000 &lt;$F$4), 1, 0)</f>
        <v>0</v>
      </c>
      <c r="I504" s="168">
        <v>650000</v>
      </c>
      <c r="J504" s="169">
        <v>625000</v>
      </c>
      <c r="K504" t="s">
        <v>171</v>
      </c>
      <c r="L504">
        <f t="shared" ref="L504" ca="1" si="1510">IF(MIN($E$4,$F$4,$J$4)=J504,1,0)</f>
        <v>1</v>
      </c>
      <c r="M504" s="178">
        <f t="shared" ref="M504" ca="1" si="1511">IF(AND(K504 &lt; $E$4, K504 &lt;$F$4), 1, 0)</f>
        <v>0</v>
      </c>
      <c r="P504" s="176"/>
      <c r="Q504" s="176"/>
    </row>
    <row r="505" spans="4:17" x14ac:dyDescent="0.25">
      <c r="D505" s="172">
        <v>502</v>
      </c>
      <c r="E505" s="173">
        <f t="shared" ca="1" si="1351"/>
        <v>761001.622957777</v>
      </c>
      <c r="F505" s="173">
        <f t="shared" ca="1" si="1352"/>
        <v>732509.31266462093</v>
      </c>
      <c r="G505" s="172">
        <f t="shared" ref="G505" ca="1" si="1512">IF(AND(650000 &lt; $E$5, 650000 &lt;$F$5), 1, 0)</f>
        <v>1</v>
      </c>
      <c r="I505" s="168">
        <v>650000</v>
      </c>
      <c r="J505" s="169">
        <v>625000</v>
      </c>
      <c r="K505" t="s">
        <v>171</v>
      </c>
      <c r="L505">
        <f t="shared" ref="L505" ca="1" si="1513">IF(AND(J504 &lt; $E$5, J504&lt;$F$5), 1, 0)</f>
        <v>1</v>
      </c>
      <c r="M505">
        <f t="shared" ref="M505" ca="1" si="1514">IF(AND(K505 &lt; $E$5, K505 &lt;$F$5), 1, 0)</f>
        <v>0</v>
      </c>
      <c r="P505" s="176"/>
      <c r="Q505" s="176"/>
    </row>
    <row r="506" spans="4:17" x14ac:dyDescent="0.25">
      <c r="D506" s="172">
        <v>503</v>
      </c>
      <c r="E506" s="173">
        <f t="shared" ca="1" si="1351"/>
        <v>625080.57410432689</v>
      </c>
      <c r="F506" s="173">
        <f t="shared" ca="1" si="1352"/>
        <v>705127.00879748794</v>
      </c>
      <c r="G506" s="170">
        <f t="shared" ref="G506" ca="1" si="1515">IF(AND(650000 &lt; $E$4, 650000 &lt;$F$4), 1, 0)</f>
        <v>0</v>
      </c>
      <c r="I506" s="168">
        <v>650000</v>
      </c>
      <c r="J506" s="169">
        <v>625000</v>
      </c>
      <c r="K506" t="s">
        <v>171</v>
      </c>
      <c r="L506">
        <f t="shared" ref="L506" ca="1" si="1516">IF(MIN($E$4,$F$4,$J$4)=J506,1,0)</f>
        <v>1</v>
      </c>
      <c r="M506" s="178">
        <f t="shared" ref="M506" ca="1" si="1517">IF(AND(K506 &lt; $E$4, K506 &lt;$F$4), 1, 0)</f>
        <v>0</v>
      </c>
      <c r="P506" s="176"/>
      <c r="Q506" s="176"/>
    </row>
    <row r="507" spans="4:17" x14ac:dyDescent="0.25">
      <c r="D507" s="172">
        <v>504</v>
      </c>
      <c r="E507" s="173">
        <f t="shared" ca="1" si="1351"/>
        <v>651486.16681735276</v>
      </c>
      <c r="F507" s="173">
        <f t="shared" ca="1" si="1352"/>
        <v>750409.98767348845</v>
      </c>
      <c r="G507" s="172">
        <f t="shared" ref="G507" ca="1" si="1518">IF(AND(650000 &lt; $E$5, 650000 &lt;$F$5), 1, 0)</f>
        <v>1</v>
      </c>
      <c r="I507" s="168">
        <v>650000</v>
      </c>
      <c r="J507" s="169">
        <v>625000</v>
      </c>
      <c r="K507" t="s">
        <v>171</v>
      </c>
      <c r="L507">
        <f t="shared" ref="L507" ca="1" si="1519">IF(AND(J506 &lt; $E$5, J506&lt;$F$5), 1, 0)</f>
        <v>1</v>
      </c>
      <c r="M507">
        <f t="shared" ref="M507" ca="1" si="1520">IF(AND(K507 &lt; $E$5, K507 &lt;$F$5), 1, 0)</f>
        <v>0</v>
      </c>
      <c r="P507" s="176"/>
      <c r="Q507" s="176"/>
    </row>
    <row r="508" spans="4:17" x14ac:dyDescent="0.25">
      <c r="D508" s="172">
        <v>505</v>
      </c>
      <c r="E508" s="173">
        <f t="shared" ca="1" si="1351"/>
        <v>713347.61054137582</v>
      </c>
      <c r="F508" s="173">
        <f t="shared" ca="1" si="1352"/>
        <v>751943.71455109015</v>
      </c>
      <c r="G508" s="170">
        <f t="shared" ref="G508" ca="1" si="1521">IF(AND(650000 &lt; $E$4, 650000 &lt;$F$4), 1, 0)</f>
        <v>0</v>
      </c>
      <c r="I508" s="168">
        <v>650000</v>
      </c>
      <c r="J508" s="169">
        <v>625000</v>
      </c>
      <c r="K508" t="s">
        <v>171</v>
      </c>
      <c r="L508">
        <f t="shared" ref="L508" ca="1" si="1522">IF(MIN($E$4,$F$4,$J$4)=J508,1,0)</f>
        <v>1</v>
      </c>
      <c r="M508" s="178">
        <f t="shared" ref="M508" ca="1" si="1523">IF(AND(K508 &lt; $E$4, K508 &lt;$F$4), 1, 0)</f>
        <v>0</v>
      </c>
      <c r="P508" s="176"/>
      <c r="Q508" s="176"/>
    </row>
    <row r="509" spans="4:17" x14ac:dyDescent="0.25">
      <c r="D509" s="172">
        <v>506</v>
      </c>
      <c r="E509" s="173">
        <f t="shared" ca="1" si="1351"/>
        <v>721930.10060198547</v>
      </c>
      <c r="F509" s="173">
        <f t="shared" ca="1" si="1352"/>
        <v>658098.06109149579</v>
      </c>
      <c r="G509" s="172">
        <f t="shared" ref="G509" ca="1" si="1524">IF(AND(650000 &lt; $E$5, 650000 &lt;$F$5), 1, 0)</f>
        <v>1</v>
      </c>
      <c r="I509" s="168">
        <v>650000</v>
      </c>
      <c r="J509" s="169">
        <v>625000</v>
      </c>
      <c r="K509" t="s">
        <v>171</v>
      </c>
      <c r="L509">
        <f t="shared" ref="L509" ca="1" si="1525">IF(AND(J508 &lt; $E$5, J508&lt;$F$5), 1, 0)</f>
        <v>1</v>
      </c>
      <c r="M509">
        <f t="shared" ref="M509" ca="1" si="1526">IF(AND(K509 &lt; $E$5, K509 &lt;$F$5), 1, 0)</f>
        <v>0</v>
      </c>
      <c r="P509" s="176"/>
      <c r="Q509" s="176"/>
    </row>
    <row r="510" spans="4:17" x14ac:dyDescent="0.25">
      <c r="D510" s="172">
        <v>507</v>
      </c>
      <c r="E510" s="173">
        <f t="shared" ca="1" si="1351"/>
        <v>755398.87016865751</v>
      </c>
      <c r="F510" s="173">
        <f t="shared" ca="1" si="1352"/>
        <v>659645.09663355583</v>
      </c>
      <c r="G510" s="170">
        <f t="shared" ref="G510" ca="1" si="1527">IF(AND(650000 &lt; $E$4, 650000 &lt;$F$4), 1, 0)</f>
        <v>0</v>
      </c>
      <c r="I510" s="168">
        <v>650000</v>
      </c>
      <c r="J510" s="169">
        <v>625000</v>
      </c>
      <c r="K510" t="s">
        <v>171</v>
      </c>
      <c r="L510">
        <f t="shared" ref="L510" ca="1" si="1528">IF(MIN($E$4,$F$4,$J$4)=J510,1,0)</f>
        <v>1</v>
      </c>
      <c r="M510" s="178">
        <f t="shared" ref="M510" ca="1" si="1529">IF(AND(K510 &lt; $E$4, K510 &lt;$F$4), 1, 0)</f>
        <v>0</v>
      </c>
      <c r="P510" s="176"/>
      <c r="Q510" s="176"/>
    </row>
    <row r="511" spans="4:17" x14ac:dyDescent="0.25">
      <c r="D511" s="172">
        <v>508</v>
      </c>
      <c r="E511" s="173">
        <f t="shared" ca="1" si="1351"/>
        <v>775285.43088376825</v>
      </c>
      <c r="F511" s="173">
        <f t="shared" ca="1" si="1352"/>
        <v>720815.67278553569</v>
      </c>
      <c r="G511" s="172">
        <f t="shared" ref="G511" ca="1" si="1530">IF(AND(650000 &lt; $E$5, 650000 &lt;$F$5), 1, 0)</f>
        <v>1</v>
      </c>
      <c r="I511" s="168">
        <v>650000</v>
      </c>
      <c r="J511" s="169">
        <v>625000</v>
      </c>
      <c r="K511" t="s">
        <v>171</v>
      </c>
      <c r="L511">
        <f t="shared" ref="L511" ca="1" si="1531">IF(AND(J510 &lt; $E$5, J510&lt;$F$5), 1, 0)</f>
        <v>1</v>
      </c>
      <c r="M511">
        <f t="shared" ref="M511" ca="1" si="1532">IF(AND(K511 &lt; $E$5, K511 &lt;$F$5), 1, 0)</f>
        <v>0</v>
      </c>
      <c r="P511" s="176"/>
      <c r="Q511" s="176"/>
    </row>
    <row r="512" spans="4:17" x14ac:dyDescent="0.25">
      <c r="D512" s="172">
        <v>509</v>
      </c>
      <c r="E512" s="173">
        <f t="shared" ca="1" si="1351"/>
        <v>755658.15877505415</v>
      </c>
      <c r="F512" s="173">
        <f t="shared" ca="1" si="1352"/>
        <v>678639.95637030888</v>
      </c>
      <c r="G512" s="170">
        <f t="shared" ref="G512" ca="1" si="1533">IF(AND(650000 &lt; $E$4, 650000 &lt;$F$4), 1, 0)</f>
        <v>0</v>
      </c>
      <c r="I512" s="168">
        <v>650000</v>
      </c>
      <c r="J512" s="169">
        <v>625000</v>
      </c>
      <c r="K512" t="s">
        <v>171</v>
      </c>
      <c r="L512">
        <f t="shared" ref="L512" ca="1" si="1534">IF(MIN($E$4,$F$4,$J$4)=J512,1,0)</f>
        <v>1</v>
      </c>
      <c r="M512" s="178">
        <f t="shared" ref="M512" ca="1" si="1535">IF(AND(K512 &lt; $E$4, K512 &lt;$F$4), 1, 0)</f>
        <v>0</v>
      </c>
      <c r="P512" s="176"/>
      <c r="Q512" s="176"/>
    </row>
    <row r="513" spans="4:17" x14ac:dyDescent="0.25">
      <c r="D513" s="172">
        <v>510</v>
      </c>
      <c r="E513" s="173">
        <f t="shared" ca="1" si="1351"/>
        <v>719870.10374792013</v>
      </c>
      <c r="F513" s="173">
        <f t="shared" ca="1" si="1352"/>
        <v>778634.45696800388</v>
      </c>
      <c r="G513" s="172">
        <f t="shared" ref="G513" ca="1" si="1536">IF(AND(650000 &lt; $E$5, 650000 &lt;$F$5), 1, 0)</f>
        <v>1</v>
      </c>
      <c r="I513" s="168">
        <v>650000</v>
      </c>
      <c r="J513" s="169">
        <v>625000</v>
      </c>
      <c r="K513" t="s">
        <v>171</v>
      </c>
      <c r="L513">
        <f t="shared" ref="L513" ca="1" si="1537">IF(AND(J512 &lt; $E$5, J512&lt;$F$5), 1, 0)</f>
        <v>1</v>
      </c>
      <c r="M513">
        <f t="shared" ref="M513" ca="1" si="1538">IF(AND(K513 &lt; $E$5, K513 &lt;$F$5), 1, 0)</f>
        <v>0</v>
      </c>
      <c r="P513" s="176"/>
      <c r="Q513" s="176"/>
    </row>
    <row r="514" spans="4:17" x14ac:dyDescent="0.25">
      <c r="D514" s="172">
        <v>511</v>
      </c>
      <c r="E514" s="173">
        <f t="shared" ca="1" si="1351"/>
        <v>609201.42169386195</v>
      </c>
      <c r="F514" s="173">
        <f t="shared" ca="1" si="1352"/>
        <v>674179.05726646015</v>
      </c>
      <c r="G514" s="170">
        <f t="shared" ref="G514" ca="1" si="1539">IF(AND(650000 &lt; $E$4, 650000 &lt;$F$4), 1, 0)</f>
        <v>0</v>
      </c>
      <c r="I514" s="168">
        <v>650000</v>
      </c>
      <c r="J514" s="169">
        <v>625000</v>
      </c>
      <c r="K514" t="s">
        <v>171</v>
      </c>
      <c r="L514">
        <f t="shared" ref="L514" ca="1" si="1540">IF(MIN($E$4,$F$4,$J$4)=J514,1,0)</f>
        <v>1</v>
      </c>
      <c r="M514" s="178">
        <f t="shared" ref="M514" ca="1" si="1541">IF(AND(K514 &lt; $E$4, K514 &lt;$F$4), 1, 0)</f>
        <v>0</v>
      </c>
      <c r="P514" s="176"/>
      <c r="Q514" s="176"/>
    </row>
    <row r="515" spans="4:17" x14ac:dyDescent="0.25">
      <c r="D515" s="172">
        <v>512</v>
      </c>
      <c r="E515" s="173">
        <f t="shared" ca="1" si="1351"/>
        <v>629346.36456990475</v>
      </c>
      <c r="F515" s="173">
        <f t="shared" ca="1" si="1352"/>
        <v>674213.18193699128</v>
      </c>
      <c r="G515" s="172">
        <f t="shared" ref="G515" ca="1" si="1542">IF(AND(650000 &lt; $E$5, 650000 &lt;$F$5), 1, 0)</f>
        <v>1</v>
      </c>
      <c r="I515" s="168">
        <v>650000</v>
      </c>
      <c r="J515" s="169">
        <v>625000</v>
      </c>
      <c r="K515" t="s">
        <v>171</v>
      </c>
      <c r="L515">
        <f t="shared" ref="L515" ca="1" si="1543">IF(AND(J514 &lt; $E$5, J514&lt;$F$5), 1, 0)</f>
        <v>1</v>
      </c>
      <c r="M515">
        <f t="shared" ref="M515" ca="1" si="1544">IF(AND(K515 &lt; $E$5, K515 &lt;$F$5), 1, 0)</f>
        <v>0</v>
      </c>
      <c r="P515" s="176"/>
      <c r="Q515" s="176"/>
    </row>
    <row r="516" spans="4:17" x14ac:dyDescent="0.25">
      <c r="D516" s="172">
        <v>513</v>
      </c>
      <c r="E516" s="173">
        <f t="shared" ref="E516:E579" ca="1" si="1545">$B$3 + ($B$4-$B$3) * RAND()</f>
        <v>681950.40934744047</v>
      </c>
      <c r="F516" s="173">
        <f t="shared" ref="F516:F579" ca="1" si="1546">NORMINV(RAND(), $B$8, $B$9)</f>
        <v>653600.7935429971</v>
      </c>
      <c r="G516" s="170">
        <f t="shared" ref="G516" ca="1" si="1547">IF(AND(650000 &lt; $E$4, 650000 &lt;$F$4), 1, 0)</f>
        <v>0</v>
      </c>
      <c r="I516" s="168">
        <v>650000</v>
      </c>
      <c r="J516" s="169">
        <v>625000</v>
      </c>
      <c r="K516" t="s">
        <v>171</v>
      </c>
      <c r="L516">
        <f t="shared" ref="L516" ca="1" si="1548">IF(MIN($E$4,$F$4,$J$4)=J516,1,0)</f>
        <v>1</v>
      </c>
      <c r="M516" s="178">
        <f t="shared" ref="M516" ca="1" si="1549">IF(AND(K516 &lt; $E$4, K516 &lt;$F$4), 1, 0)</f>
        <v>0</v>
      </c>
      <c r="P516" s="176"/>
      <c r="Q516" s="176"/>
    </row>
    <row r="517" spans="4:17" x14ac:dyDescent="0.25">
      <c r="D517" s="172">
        <v>514</v>
      </c>
      <c r="E517" s="173">
        <f t="shared" ca="1" si="1545"/>
        <v>790620.73986563249</v>
      </c>
      <c r="F517" s="173">
        <f t="shared" ca="1" si="1546"/>
        <v>637979.45402704098</v>
      </c>
      <c r="G517" s="172">
        <f t="shared" ref="G517" ca="1" si="1550">IF(AND(650000 &lt; $E$5, 650000 &lt;$F$5), 1, 0)</f>
        <v>1</v>
      </c>
      <c r="I517" s="168">
        <v>650000</v>
      </c>
      <c r="J517" s="169">
        <v>625000</v>
      </c>
      <c r="K517" t="s">
        <v>171</v>
      </c>
      <c r="L517">
        <f t="shared" ref="L517" ca="1" si="1551">IF(AND(J516 &lt; $E$5, J516&lt;$F$5), 1, 0)</f>
        <v>1</v>
      </c>
      <c r="M517">
        <f t="shared" ref="M517" ca="1" si="1552">IF(AND(K517 &lt; $E$5, K517 &lt;$F$5), 1, 0)</f>
        <v>0</v>
      </c>
      <c r="P517" s="176"/>
      <c r="Q517" s="176"/>
    </row>
    <row r="518" spans="4:17" x14ac:dyDescent="0.25">
      <c r="D518" s="172">
        <v>515</v>
      </c>
      <c r="E518" s="173">
        <f t="shared" ca="1" si="1545"/>
        <v>622704.89151585475</v>
      </c>
      <c r="F518" s="173">
        <f t="shared" ca="1" si="1546"/>
        <v>697905.37287209777</v>
      </c>
      <c r="G518" s="170">
        <f t="shared" ref="G518" ca="1" si="1553">IF(AND(650000 &lt; $E$4, 650000 &lt;$F$4), 1, 0)</f>
        <v>0</v>
      </c>
      <c r="I518" s="168">
        <v>650000</v>
      </c>
      <c r="J518" s="169">
        <v>625000</v>
      </c>
      <c r="K518" t="s">
        <v>171</v>
      </c>
      <c r="L518">
        <f t="shared" ref="L518" ca="1" si="1554">IF(MIN($E$4,$F$4,$J$4)=J518,1,0)</f>
        <v>1</v>
      </c>
      <c r="M518" s="178">
        <f t="shared" ref="M518" ca="1" si="1555">IF(AND(K518 &lt; $E$4, K518 &lt;$F$4), 1, 0)</f>
        <v>0</v>
      </c>
      <c r="P518" s="176"/>
      <c r="Q518" s="176"/>
    </row>
    <row r="519" spans="4:17" x14ac:dyDescent="0.25">
      <c r="D519" s="172">
        <v>516</v>
      </c>
      <c r="E519" s="173">
        <f t="shared" ca="1" si="1545"/>
        <v>612404.58691707754</v>
      </c>
      <c r="F519" s="173">
        <f t="shared" ca="1" si="1546"/>
        <v>688123.11079522385</v>
      </c>
      <c r="G519" s="172">
        <f t="shared" ref="G519" ca="1" si="1556">IF(AND(650000 &lt; $E$5, 650000 &lt;$F$5), 1, 0)</f>
        <v>1</v>
      </c>
      <c r="I519" s="168">
        <v>650000</v>
      </c>
      <c r="J519" s="169">
        <v>625000</v>
      </c>
      <c r="K519" t="s">
        <v>171</v>
      </c>
      <c r="L519">
        <f t="shared" ref="L519" ca="1" si="1557">IF(AND(J518 &lt; $E$5, J518&lt;$F$5), 1, 0)</f>
        <v>1</v>
      </c>
      <c r="M519">
        <f t="shared" ref="M519" ca="1" si="1558">IF(AND(K519 &lt; $E$5, K519 &lt;$F$5), 1, 0)</f>
        <v>0</v>
      </c>
      <c r="P519" s="176"/>
      <c r="Q519" s="176"/>
    </row>
    <row r="520" spans="4:17" x14ac:dyDescent="0.25">
      <c r="D520" s="172">
        <v>517</v>
      </c>
      <c r="E520" s="173">
        <f t="shared" ca="1" si="1545"/>
        <v>645622.07994269195</v>
      </c>
      <c r="F520" s="173">
        <f t="shared" ca="1" si="1546"/>
        <v>668726.80575726484</v>
      </c>
      <c r="G520" s="170">
        <f t="shared" ref="G520" ca="1" si="1559">IF(AND(650000 &lt; $E$4, 650000 &lt;$F$4), 1, 0)</f>
        <v>0</v>
      </c>
      <c r="I520" s="168">
        <v>650000</v>
      </c>
      <c r="J520" s="169">
        <v>625000</v>
      </c>
      <c r="K520" t="s">
        <v>171</v>
      </c>
      <c r="L520">
        <f t="shared" ref="L520" ca="1" si="1560">IF(MIN($E$4,$F$4,$J$4)=J520,1,0)</f>
        <v>1</v>
      </c>
      <c r="M520" s="178">
        <f t="shared" ref="M520" ca="1" si="1561">IF(AND(K520 &lt; $E$4, K520 &lt;$F$4), 1, 0)</f>
        <v>0</v>
      </c>
      <c r="P520" s="176"/>
      <c r="Q520" s="176"/>
    </row>
    <row r="521" spans="4:17" x14ac:dyDescent="0.25">
      <c r="D521" s="172">
        <v>518</v>
      </c>
      <c r="E521" s="173">
        <f t="shared" ca="1" si="1545"/>
        <v>798600.00225244509</v>
      </c>
      <c r="F521" s="173">
        <f t="shared" ca="1" si="1546"/>
        <v>640871.19248980191</v>
      </c>
      <c r="G521" s="172">
        <f t="shared" ref="G521" ca="1" si="1562">IF(AND(650000 &lt; $E$5, 650000 &lt;$F$5), 1, 0)</f>
        <v>1</v>
      </c>
      <c r="I521" s="168">
        <v>650000</v>
      </c>
      <c r="J521" s="169">
        <v>625000</v>
      </c>
      <c r="K521" t="s">
        <v>171</v>
      </c>
      <c r="L521">
        <f t="shared" ref="L521" ca="1" si="1563">IF(AND(J520 &lt; $E$5, J520&lt;$F$5), 1, 0)</f>
        <v>1</v>
      </c>
      <c r="M521">
        <f t="shared" ref="M521" ca="1" si="1564">IF(AND(K521 &lt; $E$5, K521 &lt;$F$5), 1, 0)</f>
        <v>0</v>
      </c>
      <c r="P521" s="176"/>
      <c r="Q521" s="176"/>
    </row>
    <row r="522" spans="4:17" x14ac:dyDescent="0.25">
      <c r="D522" s="172">
        <v>519</v>
      </c>
      <c r="E522" s="173">
        <f t="shared" ca="1" si="1545"/>
        <v>675242.51319163339</v>
      </c>
      <c r="F522" s="173">
        <f t="shared" ca="1" si="1546"/>
        <v>836547.76371835289</v>
      </c>
      <c r="G522" s="170">
        <f t="shared" ref="G522" ca="1" si="1565">IF(AND(650000 &lt; $E$4, 650000 &lt;$F$4), 1, 0)</f>
        <v>0</v>
      </c>
      <c r="I522" s="168">
        <v>650000</v>
      </c>
      <c r="J522" s="169">
        <v>625000</v>
      </c>
      <c r="K522" t="s">
        <v>171</v>
      </c>
      <c r="L522">
        <f t="shared" ref="L522" ca="1" si="1566">IF(MIN($E$4,$F$4,$J$4)=J522,1,0)</f>
        <v>1</v>
      </c>
      <c r="M522" s="178">
        <f t="shared" ref="M522" ca="1" si="1567">IF(AND(K522 &lt; $E$4, K522 &lt;$F$4), 1, 0)</f>
        <v>0</v>
      </c>
      <c r="P522" s="176"/>
      <c r="Q522" s="176"/>
    </row>
    <row r="523" spans="4:17" x14ac:dyDescent="0.25">
      <c r="D523" s="172">
        <v>520</v>
      </c>
      <c r="E523" s="173">
        <f t="shared" ca="1" si="1545"/>
        <v>758810.75679181213</v>
      </c>
      <c r="F523" s="173">
        <f t="shared" ca="1" si="1546"/>
        <v>716901.4229580008</v>
      </c>
      <c r="G523" s="172">
        <f t="shared" ref="G523" ca="1" si="1568">IF(AND(650000 &lt; $E$5, 650000 &lt;$F$5), 1, 0)</f>
        <v>1</v>
      </c>
      <c r="I523" s="168">
        <v>650000</v>
      </c>
      <c r="J523" s="169">
        <v>625000</v>
      </c>
      <c r="K523" t="s">
        <v>171</v>
      </c>
      <c r="L523">
        <f t="shared" ref="L523" ca="1" si="1569">IF(AND(J522 &lt; $E$5, J522&lt;$F$5), 1, 0)</f>
        <v>1</v>
      </c>
      <c r="M523">
        <f t="shared" ref="M523" ca="1" si="1570">IF(AND(K523 &lt; $E$5, K523 &lt;$F$5), 1, 0)</f>
        <v>0</v>
      </c>
      <c r="P523" s="176"/>
      <c r="Q523" s="176"/>
    </row>
    <row r="524" spans="4:17" x14ac:dyDescent="0.25">
      <c r="D524" s="172">
        <v>521</v>
      </c>
      <c r="E524" s="173">
        <f t="shared" ca="1" si="1545"/>
        <v>616448.09048970917</v>
      </c>
      <c r="F524" s="173">
        <f t="shared" ca="1" si="1546"/>
        <v>629115.6191453191</v>
      </c>
      <c r="G524" s="170">
        <f t="shared" ref="G524" ca="1" si="1571">IF(AND(650000 &lt; $E$4, 650000 &lt;$F$4), 1, 0)</f>
        <v>0</v>
      </c>
      <c r="I524" s="168">
        <v>650000</v>
      </c>
      <c r="J524" s="169">
        <v>625000</v>
      </c>
      <c r="K524" t="s">
        <v>171</v>
      </c>
      <c r="L524">
        <f t="shared" ref="L524" ca="1" si="1572">IF(MIN($E$4,$F$4,$J$4)=J524,1,0)</f>
        <v>1</v>
      </c>
      <c r="M524" s="178">
        <f t="shared" ref="M524" ca="1" si="1573">IF(AND(K524 &lt; $E$4, K524 &lt;$F$4), 1, 0)</f>
        <v>0</v>
      </c>
      <c r="P524" s="176"/>
      <c r="Q524" s="176"/>
    </row>
    <row r="525" spans="4:17" x14ac:dyDescent="0.25">
      <c r="D525" s="172">
        <v>522</v>
      </c>
      <c r="E525" s="173">
        <f t="shared" ca="1" si="1545"/>
        <v>734275.57417095278</v>
      </c>
      <c r="F525" s="173">
        <f t="shared" ca="1" si="1546"/>
        <v>640768.51852251834</v>
      </c>
      <c r="G525" s="172">
        <f t="shared" ref="G525" ca="1" si="1574">IF(AND(650000 &lt; $E$5, 650000 &lt;$F$5), 1, 0)</f>
        <v>1</v>
      </c>
      <c r="I525" s="168">
        <v>650000</v>
      </c>
      <c r="J525" s="169">
        <v>625000</v>
      </c>
      <c r="K525" t="s">
        <v>171</v>
      </c>
      <c r="L525">
        <f t="shared" ref="L525" ca="1" si="1575">IF(AND(J524 &lt; $E$5, J524&lt;$F$5), 1, 0)</f>
        <v>1</v>
      </c>
      <c r="M525">
        <f t="shared" ref="M525" ca="1" si="1576">IF(AND(K525 &lt; $E$5, K525 &lt;$F$5), 1, 0)</f>
        <v>0</v>
      </c>
      <c r="P525" s="176"/>
      <c r="Q525" s="176"/>
    </row>
    <row r="526" spans="4:17" x14ac:dyDescent="0.25">
      <c r="D526" s="172">
        <v>523</v>
      </c>
      <c r="E526" s="173">
        <f t="shared" ca="1" si="1545"/>
        <v>637412.54548684834</v>
      </c>
      <c r="F526" s="173">
        <f t="shared" ca="1" si="1546"/>
        <v>681756.84244737076</v>
      </c>
      <c r="G526" s="170">
        <f t="shared" ref="G526" ca="1" si="1577">IF(AND(650000 &lt; $E$4, 650000 &lt;$F$4), 1, 0)</f>
        <v>0</v>
      </c>
      <c r="I526" s="168">
        <v>650000</v>
      </c>
      <c r="J526" s="169">
        <v>625000</v>
      </c>
      <c r="K526" t="s">
        <v>171</v>
      </c>
      <c r="L526">
        <f t="shared" ref="L526" ca="1" si="1578">IF(MIN($E$4,$F$4,$J$4)=J526,1,0)</f>
        <v>1</v>
      </c>
      <c r="M526" s="178">
        <f t="shared" ref="M526" ca="1" si="1579">IF(AND(K526 &lt; $E$4, K526 &lt;$F$4), 1, 0)</f>
        <v>0</v>
      </c>
      <c r="P526" s="176"/>
      <c r="Q526" s="176"/>
    </row>
    <row r="527" spans="4:17" x14ac:dyDescent="0.25">
      <c r="D527" s="172">
        <v>524</v>
      </c>
      <c r="E527" s="173">
        <f t="shared" ca="1" si="1545"/>
        <v>718189.90973179881</v>
      </c>
      <c r="F527" s="173">
        <f t="shared" ca="1" si="1546"/>
        <v>647233.99951692182</v>
      </c>
      <c r="G527" s="172">
        <f t="shared" ref="G527" ca="1" si="1580">IF(AND(650000 &lt; $E$5, 650000 &lt;$F$5), 1, 0)</f>
        <v>1</v>
      </c>
      <c r="I527" s="168">
        <v>650000</v>
      </c>
      <c r="J527" s="169">
        <v>625000</v>
      </c>
      <c r="K527" t="s">
        <v>171</v>
      </c>
      <c r="L527">
        <f t="shared" ref="L527" ca="1" si="1581">IF(AND(J526 &lt; $E$5, J526&lt;$F$5), 1, 0)</f>
        <v>1</v>
      </c>
      <c r="M527">
        <f t="shared" ref="M527" ca="1" si="1582">IF(AND(K527 &lt; $E$5, K527 &lt;$F$5), 1, 0)</f>
        <v>0</v>
      </c>
      <c r="P527" s="176"/>
      <c r="Q527" s="176"/>
    </row>
    <row r="528" spans="4:17" x14ac:dyDescent="0.25">
      <c r="D528" s="172">
        <v>525</v>
      </c>
      <c r="E528" s="173">
        <f t="shared" ca="1" si="1545"/>
        <v>752258.30002954591</v>
      </c>
      <c r="F528" s="173">
        <f t="shared" ca="1" si="1546"/>
        <v>758023.5369467556</v>
      </c>
      <c r="G528" s="170">
        <f t="shared" ref="G528" ca="1" si="1583">IF(AND(650000 &lt; $E$4, 650000 &lt;$F$4), 1, 0)</f>
        <v>0</v>
      </c>
      <c r="I528" s="168">
        <v>650000</v>
      </c>
      <c r="J528" s="169">
        <v>625000</v>
      </c>
      <c r="K528" t="s">
        <v>171</v>
      </c>
      <c r="L528">
        <f t="shared" ref="L528" ca="1" si="1584">IF(MIN($E$4,$F$4,$J$4)=J528,1,0)</f>
        <v>1</v>
      </c>
      <c r="M528" s="178">
        <f t="shared" ref="M528" ca="1" si="1585">IF(AND(K528 &lt; $E$4, K528 &lt;$F$4), 1, 0)</f>
        <v>0</v>
      </c>
      <c r="P528" s="176"/>
      <c r="Q528" s="176"/>
    </row>
    <row r="529" spans="4:17" x14ac:dyDescent="0.25">
      <c r="D529" s="172">
        <v>526</v>
      </c>
      <c r="E529" s="173">
        <f t="shared" ca="1" si="1545"/>
        <v>694281.321049797</v>
      </c>
      <c r="F529" s="173">
        <f t="shared" ca="1" si="1546"/>
        <v>729058.89299118356</v>
      </c>
      <c r="G529" s="172">
        <f t="shared" ref="G529" ca="1" si="1586">IF(AND(650000 &lt; $E$5, 650000 &lt;$F$5), 1, 0)</f>
        <v>1</v>
      </c>
      <c r="I529" s="168">
        <v>650000</v>
      </c>
      <c r="J529" s="169">
        <v>625000</v>
      </c>
      <c r="K529" t="s">
        <v>171</v>
      </c>
      <c r="L529">
        <f t="shared" ref="L529" ca="1" si="1587">IF(AND(J528 &lt; $E$5, J528&lt;$F$5), 1, 0)</f>
        <v>1</v>
      </c>
      <c r="M529">
        <f t="shared" ref="M529" ca="1" si="1588">IF(AND(K529 &lt; $E$5, K529 &lt;$F$5), 1, 0)</f>
        <v>0</v>
      </c>
      <c r="P529" s="176"/>
      <c r="Q529" s="176"/>
    </row>
    <row r="530" spans="4:17" x14ac:dyDescent="0.25">
      <c r="D530" s="172">
        <v>527</v>
      </c>
      <c r="E530" s="173">
        <f t="shared" ca="1" si="1545"/>
        <v>692423.43156028911</v>
      </c>
      <c r="F530" s="173">
        <f t="shared" ca="1" si="1546"/>
        <v>719949.37707590149</v>
      </c>
      <c r="G530" s="170">
        <f t="shared" ref="G530" ca="1" si="1589">IF(AND(650000 &lt; $E$4, 650000 &lt;$F$4), 1, 0)</f>
        <v>0</v>
      </c>
      <c r="I530" s="168">
        <v>650000</v>
      </c>
      <c r="J530" s="169">
        <v>625000</v>
      </c>
      <c r="K530" t="s">
        <v>171</v>
      </c>
      <c r="L530">
        <f t="shared" ref="L530" ca="1" si="1590">IF(MIN($E$4,$F$4,$J$4)=J530,1,0)</f>
        <v>1</v>
      </c>
      <c r="M530" s="178">
        <f t="shared" ref="M530" ca="1" si="1591">IF(AND(K530 &lt; $E$4, K530 &lt;$F$4), 1, 0)</f>
        <v>0</v>
      </c>
      <c r="P530" s="176"/>
      <c r="Q530" s="176"/>
    </row>
    <row r="531" spans="4:17" x14ac:dyDescent="0.25">
      <c r="D531" s="172">
        <v>528</v>
      </c>
      <c r="E531" s="173">
        <f t="shared" ca="1" si="1545"/>
        <v>611867.8366248589</v>
      </c>
      <c r="F531" s="173">
        <f t="shared" ca="1" si="1546"/>
        <v>708415.02513403341</v>
      </c>
      <c r="G531" s="172">
        <f t="shared" ref="G531" ca="1" si="1592">IF(AND(650000 &lt; $E$5, 650000 &lt;$F$5), 1, 0)</f>
        <v>1</v>
      </c>
      <c r="I531" s="168">
        <v>650000</v>
      </c>
      <c r="J531" s="169">
        <v>625000</v>
      </c>
      <c r="K531" t="s">
        <v>171</v>
      </c>
      <c r="L531">
        <f t="shared" ref="L531" ca="1" si="1593">IF(AND(J530 &lt; $E$5, J530&lt;$F$5), 1, 0)</f>
        <v>1</v>
      </c>
      <c r="M531">
        <f t="shared" ref="M531" ca="1" si="1594">IF(AND(K531 &lt; $E$5, K531 &lt;$F$5), 1, 0)</f>
        <v>0</v>
      </c>
      <c r="P531" s="176"/>
      <c r="Q531" s="176"/>
    </row>
    <row r="532" spans="4:17" x14ac:dyDescent="0.25">
      <c r="D532" s="172">
        <v>529</v>
      </c>
      <c r="E532" s="173">
        <f t="shared" ca="1" si="1545"/>
        <v>696469.32184189046</v>
      </c>
      <c r="F532" s="173">
        <f t="shared" ca="1" si="1546"/>
        <v>651017.07292330626</v>
      </c>
      <c r="G532" s="170">
        <f t="shared" ref="G532" ca="1" si="1595">IF(AND(650000 &lt; $E$4, 650000 &lt;$F$4), 1, 0)</f>
        <v>0</v>
      </c>
      <c r="I532" s="168">
        <v>650000</v>
      </c>
      <c r="J532" s="169">
        <v>625000</v>
      </c>
      <c r="K532" t="s">
        <v>171</v>
      </c>
      <c r="L532">
        <f t="shared" ref="L532" ca="1" si="1596">IF(MIN($E$4,$F$4,$J$4)=J532,1,0)</f>
        <v>1</v>
      </c>
      <c r="M532" s="178">
        <f t="shared" ref="M532" ca="1" si="1597">IF(AND(K532 &lt; $E$4, K532 &lt;$F$4), 1, 0)</f>
        <v>0</v>
      </c>
      <c r="P532" s="176"/>
      <c r="Q532" s="176"/>
    </row>
    <row r="533" spans="4:17" x14ac:dyDescent="0.25">
      <c r="D533" s="172">
        <v>530</v>
      </c>
      <c r="E533" s="173">
        <f t="shared" ca="1" si="1545"/>
        <v>787881.93706600508</v>
      </c>
      <c r="F533" s="173">
        <f t="shared" ca="1" si="1546"/>
        <v>681754.23822504433</v>
      </c>
      <c r="G533" s="172">
        <f t="shared" ref="G533" ca="1" si="1598">IF(AND(650000 &lt; $E$5, 650000 &lt;$F$5), 1, 0)</f>
        <v>1</v>
      </c>
      <c r="I533" s="168">
        <v>650000</v>
      </c>
      <c r="J533" s="169">
        <v>625000</v>
      </c>
      <c r="K533" t="s">
        <v>171</v>
      </c>
      <c r="L533">
        <f t="shared" ref="L533" ca="1" si="1599">IF(AND(J532 &lt; $E$5, J532&lt;$F$5), 1, 0)</f>
        <v>1</v>
      </c>
      <c r="M533">
        <f t="shared" ref="M533" ca="1" si="1600">IF(AND(K533 &lt; $E$5, K533 &lt;$F$5), 1, 0)</f>
        <v>0</v>
      </c>
      <c r="P533" s="176"/>
      <c r="Q533" s="176"/>
    </row>
    <row r="534" spans="4:17" x14ac:dyDescent="0.25">
      <c r="D534" s="172">
        <v>531</v>
      </c>
      <c r="E534" s="173">
        <f t="shared" ca="1" si="1545"/>
        <v>691794.10284455342</v>
      </c>
      <c r="F534" s="173">
        <f t="shared" ca="1" si="1546"/>
        <v>723587.42870464874</v>
      </c>
      <c r="G534" s="170">
        <f t="shared" ref="G534" ca="1" si="1601">IF(AND(650000 &lt; $E$4, 650000 &lt;$F$4), 1, 0)</f>
        <v>0</v>
      </c>
      <c r="I534" s="168">
        <v>650000</v>
      </c>
      <c r="J534" s="169">
        <v>625000</v>
      </c>
      <c r="K534" t="s">
        <v>171</v>
      </c>
      <c r="L534">
        <f t="shared" ref="L534" ca="1" si="1602">IF(MIN($E$4,$F$4,$J$4)=J534,1,0)</f>
        <v>1</v>
      </c>
      <c r="M534" s="178">
        <f t="shared" ref="M534" ca="1" si="1603">IF(AND(K534 &lt; $E$4, K534 &lt;$F$4), 1, 0)</f>
        <v>0</v>
      </c>
      <c r="P534" s="176"/>
      <c r="Q534" s="176"/>
    </row>
    <row r="535" spans="4:17" x14ac:dyDescent="0.25">
      <c r="D535" s="172">
        <v>532</v>
      </c>
      <c r="E535" s="173">
        <f t="shared" ca="1" si="1545"/>
        <v>780513.4500689914</v>
      </c>
      <c r="F535" s="173">
        <f t="shared" ca="1" si="1546"/>
        <v>663907.52889482444</v>
      </c>
      <c r="G535" s="172">
        <f t="shared" ref="G535" ca="1" si="1604">IF(AND(650000 &lt; $E$5, 650000 &lt;$F$5), 1, 0)</f>
        <v>1</v>
      </c>
      <c r="I535" s="168">
        <v>650000</v>
      </c>
      <c r="J535" s="169">
        <v>625000</v>
      </c>
      <c r="K535" t="s">
        <v>171</v>
      </c>
      <c r="L535">
        <f t="shared" ref="L535" ca="1" si="1605">IF(AND(J534 &lt; $E$5, J534&lt;$F$5), 1, 0)</f>
        <v>1</v>
      </c>
      <c r="M535">
        <f t="shared" ref="M535" ca="1" si="1606">IF(AND(K535 &lt; $E$5, K535 &lt;$F$5), 1, 0)</f>
        <v>0</v>
      </c>
      <c r="P535" s="176"/>
      <c r="Q535" s="176"/>
    </row>
    <row r="536" spans="4:17" x14ac:dyDescent="0.25">
      <c r="D536" s="172">
        <v>533</v>
      </c>
      <c r="E536" s="173">
        <f t="shared" ca="1" si="1545"/>
        <v>798743.46484336932</v>
      </c>
      <c r="F536" s="173">
        <f t="shared" ca="1" si="1546"/>
        <v>671441.95460221288</v>
      </c>
      <c r="G536" s="170">
        <f t="shared" ref="G536" ca="1" si="1607">IF(AND(650000 &lt; $E$4, 650000 &lt;$F$4), 1, 0)</f>
        <v>0</v>
      </c>
      <c r="I536" s="168">
        <v>650000</v>
      </c>
      <c r="J536" s="169">
        <v>625000</v>
      </c>
      <c r="K536" t="s">
        <v>171</v>
      </c>
      <c r="L536">
        <f t="shared" ref="L536" ca="1" si="1608">IF(MIN($E$4,$F$4,$J$4)=J536,1,0)</f>
        <v>1</v>
      </c>
      <c r="M536" s="178">
        <f t="shared" ref="M536" ca="1" si="1609">IF(AND(K536 &lt; $E$4, K536 &lt;$F$4), 1, 0)</f>
        <v>0</v>
      </c>
      <c r="P536" s="176"/>
      <c r="Q536" s="176"/>
    </row>
    <row r="537" spans="4:17" x14ac:dyDescent="0.25">
      <c r="D537" s="172">
        <v>534</v>
      </c>
      <c r="E537" s="173">
        <f t="shared" ca="1" si="1545"/>
        <v>707962.40772688587</v>
      </c>
      <c r="F537" s="173">
        <f t="shared" ca="1" si="1546"/>
        <v>662840.64442330913</v>
      </c>
      <c r="G537" s="172">
        <f t="shared" ref="G537" ca="1" si="1610">IF(AND(650000 &lt; $E$5, 650000 &lt;$F$5), 1, 0)</f>
        <v>1</v>
      </c>
      <c r="I537" s="168">
        <v>650000</v>
      </c>
      <c r="J537" s="169">
        <v>625000</v>
      </c>
      <c r="K537" t="s">
        <v>171</v>
      </c>
      <c r="L537">
        <f t="shared" ref="L537" ca="1" si="1611">IF(AND(J536 &lt; $E$5, J536&lt;$F$5), 1, 0)</f>
        <v>1</v>
      </c>
      <c r="M537">
        <f t="shared" ref="M537" ca="1" si="1612">IF(AND(K537 &lt; $E$5, K537 &lt;$F$5), 1, 0)</f>
        <v>0</v>
      </c>
      <c r="P537" s="176"/>
      <c r="Q537" s="176"/>
    </row>
    <row r="538" spans="4:17" x14ac:dyDescent="0.25">
      <c r="D538" s="172">
        <v>535</v>
      </c>
      <c r="E538" s="173">
        <f t="shared" ca="1" si="1545"/>
        <v>788207.57400523883</v>
      </c>
      <c r="F538" s="173">
        <f t="shared" ca="1" si="1546"/>
        <v>654864.11147089151</v>
      </c>
      <c r="G538" s="170">
        <f t="shared" ref="G538" ca="1" si="1613">IF(AND(650000 &lt; $E$4, 650000 &lt;$F$4), 1, 0)</f>
        <v>0</v>
      </c>
      <c r="I538" s="168">
        <v>650000</v>
      </c>
      <c r="J538" s="169">
        <v>625000</v>
      </c>
      <c r="K538" t="s">
        <v>171</v>
      </c>
      <c r="L538">
        <f t="shared" ref="L538" ca="1" si="1614">IF(MIN($E$4,$F$4,$J$4)=J538,1,0)</f>
        <v>1</v>
      </c>
      <c r="M538" s="178">
        <f t="shared" ref="M538" ca="1" si="1615">IF(AND(K538 &lt; $E$4, K538 &lt;$F$4), 1, 0)</f>
        <v>0</v>
      </c>
      <c r="P538" s="176"/>
      <c r="Q538" s="176"/>
    </row>
    <row r="539" spans="4:17" x14ac:dyDescent="0.25">
      <c r="D539" s="172">
        <v>536</v>
      </c>
      <c r="E539" s="173">
        <f t="shared" ca="1" si="1545"/>
        <v>632619.83697217749</v>
      </c>
      <c r="F539" s="173">
        <f t="shared" ca="1" si="1546"/>
        <v>605771.3035762487</v>
      </c>
      <c r="G539" s="172">
        <f t="shared" ref="G539" ca="1" si="1616">IF(AND(650000 &lt; $E$5, 650000 &lt;$F$5), 1, 0)</f>
        <v>1</v>
      </c>
      <c r="I539" s="168">
        <v>650000</v>
      </c>
      <c r="J539" s="169">
        <v>625000</v>
      </c>
      <c r="K539" t="s">
        <v>171</v>
      </c>
      <c r="L539">
        <f t="shared" ref="L539" ca="1" si="1617">IF(AND(J538 &lt; $E$5, J538&lt;$F$5), 1, 0)</f>
        <v>1</v>
      </c>
      <c r="M539">
        <f t="shared" ref="M539" ca="1" si="1618">IF(AND(K539 &lt; $E$5, K539 &lt;$F$5), 1, 0)</f>
        <v>0</v>
      </c>
      <c r="P539" s="176"/>
      <c r="Q539" s="176"/>
    </row>
    <row r="540" spans="4:17" x14ac:dyDescent="0.25">
      <c r="D540" s="172">
        <v>537</v>
      </c>
      <c r="E540" s="173">
        <f t="shared" ca="1" si="1545"/>
        <v>636308.49736567854</v>
      </c>
      <c r="F540" s="173">
        <f t="shared" ca="1" si="1546"/>
        <v>643237.58772727055</v>
      </c>
      <c r="G540" s="170">
        <f t="shared" ref="G540" ca="1" si="1619">IF(AND(650000 &lt; $E$4, 650000 &lt;$F$4), 1, 0)</f>
        <v>0</v>
      </c>
      <c r="I540" s="168">
        <v>650000</v>
      </c>
      <c r="J540" s="169">
        <v>625000</v>
      </c>
      <c r="K540" t="s">
        <v>171</v>
      </c>
      <c r="L540">
        <f t="shared" ref="L540" ca="1" si="1620">IF(MIN($E$4,$F$4,$J$4)=J540,1,0)</f>
        <v>1</v>
      </c>
      <c r="M540" s="178">
        <f t="shared" ref="M540" ca="1" si="1621">IF(AND(K540 &lt; $E$4, K540 &lt;$F$4), 1, 0)</f>
        <v>0</v>
      </c>
      <c r="P540" s="176"/>
      <c r="Q540" s="176"/>
    </row>
    <row r="541" spans="4:17" x14ac:dyDescent="0.25">
      <c r="D541" s="172">
        <v>538</v>
      </c>
      <c r="E541" s="173">
        <f t="shared" ca="1" si="1545"/>
        <v>614831.51951111073</v>
      </c>
      <c r="F541" s="173">
        <f t="shared" ca="1" si="1546"/>
        <v>697137.15888104017</v>
      </c>
      <c r="G541" s="172">
        <f t="shared" ref="G541" ca="1" si="1622">IF(AND(650000 &lt; $E$5, 650000 &lt;$F$5), 1, 0)</f>
        <v>1</v>
      </c>
      <c r="I541" s="168">
        <v>650000</v>
      </c>
      <c r="J541" s="169">
        <v>625000</v>
      </c>
      <c r="K541" t="s">
        <v>171</v>
      </c>
      <c r="L541">
        <f t="shared" ref="L541" ca="1" si="1623">IF(AND(J540 &lt; $E$5, J540&lt;$F$5), 1, 0)</f>
        <v>1</v>
      </c>
      <c r="M541">
        <f t="shared" ref="M541" ca="1" si="1624">IF(AND(K541 &lt; $E$5, K541 &lt;$F$5), 1, 0)</f>
        <v>0</v>
      </c>
      <c r="P541" s="176"/>
      <c r="Q541" s="176"/>
    </row>
    <row r="542" spans="4:17" x14ac:dyDescent="0.25">
      <c r="D542" s="172">
        <v>539</v>
      </c>
      <c r="E542" s="173">
        <f t="shared" ca="1" si="1545"/>
        <v>772615.29625486</v>
      </c>
      <c r="F542" s="173">
        <f t="shared" ca="1" si="1546"/>
        <v>699857.75899009162</v>
      </c>
      <c r="G542" s="170">
        <f t="shared" ref="G542" ca="1" si="1625">IF(AND(650000 &lt; $E$4, 650000 &lt;$F$4), 1, 0)</f>
        <v>0</v>
      </c>
      <c r="I542" s="168">
        <v>650000</v>
      </c>
      <c r="J542" s="169">
        <v>625000</v>
      </c>
      <c r="K542" t="s">
        <v>171</v>
      </c>
      <c r="L542">
        <f t="shared" ref="L542" ca="1" si="1626">IF(MIN($E$4,$F$4,$J$4)=J542,1,0)</f>
        <v>1</v>
      </c>
      <c r="M542" s="178">
        <f t="shared" ref="M542" ca="1" si="1627">IF(AND(K542 &lt; $E$4, K542 &lt;$F$4), 1, 0)</f>
        <v>0</v>
      </c>
      <c r="P542" s="176"/>
      <c r="Q542" s="176"/>
    </row>
    <row r="543" spans="4:17" x14ac:dyDescent="0.25">
      <c r="D543" s="172">
        <v>540</v>
      </c>
      <c r="E543" s="173">
        <f t="shared" ca="1" si="1545"/>
        <v>656524.8447824975</v>
      </c>
      <c r="F543" s="173">
        <f t="shared" ca="1" si="1546"/>
        <v>661423.57446286292</v>
      </c>
      <c r="G543" s="172">
        <f t="shared" ref="G543" ca="1" si="1628">IF(AND(650000 &lt; $E$5, 650000 &lt;$F$5), 1, 0)</f>
        <v>1</v>
      </c>
      <c r="I543" s="168">
        <v>650000</v>
      </c>
      <c r="J543" s="169">
        <v>625000</v>
      </c>
      <c r="K543" t="s">
        <v>171</v>
      </c>
      <c r="L543">
        <f t="shared" ref="L543" ca="1" si="1629">IF(AND(J542 &lt; $E$5, J542&lt;$F$5), 1, 0)</f>
        <v>1</v>
      </c>
      <c r="M543">
        <f t="shared" ref="M543" ca="1" si="1630">IF(AND(K543 &lt; $E$5, K543 &lt;$F$5), 1, 0)</f>
        <v>0</v>
      </c>
      <c r="P543" s="176"/>
      <c r="Q543" s="176"/>
    </row>
    <row r="544" spans="4:17" x14ac:dyDescent="0.25">
      <c r="D544" s="172">
        <v>541</v>
      </c>
      <c r="E544" s="173">
        <f t="shared" ca="1" si="1545"/>
        <v>767903.7639530797</v>
      </c>
      <c r="F544" s="173">
        <f t="shared" ca="1" si="1546"/>
        <v>745425.85164088791</v>
      </c>
      <c r="G544" s="170">
        <f t="shared" ref="G544" ca="1" si="1631">IF(AND(650000 &lt; $E$4, 650000 &lt;$F$4), 1, 0)</f>
        <v>0</v>
      </c>
      <c r="I544" s="168">
        <v>650000</v>
      </c>
      <c r="J544" s="169">
        <v>625000</v>
      </c>
      <c r="K544" t="s">
        <v>171</v>
      </c>
      <c r="L544">
        <f t="shared" ref="L544" ca="1" si="1632">IF(MIN($E$4,$F$4,$J$4)=J544,1,0)</f>
        <v>1</v>
      </c>
      <c r="M544" s="178">
        <f t="shared" ref="M544" ca="1" si="1633">IF(AND(K544 &lt; $E$4, K544 &lt;$F$4), 1, 0)</f>
        <v>0</v>
      </c>
      <c r="P544" s="176"/>
      <c r="Q544" s="176"/>
    </row>
    <row r="545" spans="4:17" x14ac:dyDescent="0.25">
      <c r="D545" s="172">
        <v>542</v>
      </c>
      <c r="E545" s="173">
        <f t="shared" ca="1" si="1545"/>
        <v>743516.03830155439</v>
      </c>
      <c r="F545" s="173">
        <f t="shared" ca="1" si="1546"/>
        <v>690673.17987242318</v>
      </c>
      <c r="G545" s="172">
        <f t="shared" ref="G545" ca="1" si="1634">IF(AND(650000 &lt; $E$5, 650000 &lt;$F$5), 1, 0)</f>
        <v>1</v>
      </c>
      <c r="I545" s="168">
        <v>650000</v>
      </c>
      <c r="J545" s="169">
        <v>625000</v>
      </c>
      <c r="K545" t="s">
        <v>171</v>
      </c>
      <c r="L545">
        <f t="shared" ref="L545" ca="1" si="1635">IF(AND(J544 &lt; $E$5, J544&lt;$F$5), 1, 0)</f>
        <v>1</v>
      </c>
      <c r="M545">
        <f t="shared" ref="M545" ca="1" si="1636">IF(AND(K545 &lt; $E$5, K545 &lt;$F$5), 1, 0)</f>
        <v>0</v>
      </c>
      <c r="P545" s="176"/>
      <c r="Q545" s="176"/>
    </row>
    <row r="546" spans="4:17" x14ac:dyDescent="0.25">
      <c r="D546" s="172">
        <v>543</v>
      </c>
      <c r="E546" s="173">
        <f t="shared" ca="1" si="1545"/>
        <v>662578.69531463273</v>
      </c>
      <c r="F546" s="173">
        <f t="shared" ca="1" si="1546"/>
        <v>626468.4916462322</v>
      </c>
      <c r="G546" s="170">
        <f t="shared" ref="G546" ca="1" si="1637">IF(AND(650000 &lt; $E$4, 650000 &lt;$F$4), 1, 0)</f>
        <v>0</v>
      </c>
      <c r="I546" s="168">
        <v>650000</v>
      </c>
      <c r="J546" s="169">
        <v>625000</v>
      </c>
      <c r="K546" t="s">
        <v>171</v>
      </c>
      <c r="L546">
        <f t="shared" ref="L546" ca="1" si="1638">IF(MIN($E$4,$F$4,$J$4)=J546,1,0)</f>
        <v>1</v>
      </c>
      <c r="M546" s="178">
        <f t="shared" ref="M546" ca="1" si="1639">IF(AND(K546 &lt; $E$4, K546 &lt;$F$4), 1, 0)</f>
        <v>0</v>
      </c>
      <c r="P546" s="176"/>
      <c r="Q546" s="176"/>
    </row>
    <row r="547" spans="4:17" x14ac:dyDescent="0.25">
      <c r="D547" s="172">
        <v>544</v>
      </c>
      <c r="E547" s="173">
        <f t="shared" ca="1" si="1545"/>
        <v>609581.16799116996</v>
      </c>
      <c r="F547" s="173">
        <f t="shared" ca="1" si="1546"/>
        <v>663625.74291022774</v>
      </c>
      <c r="G547" s="172">
        <f t="shared" ref="G547" ca="1" si="1640">IF(AND(650000 &lt; $E$5, 650000 &lt;$F$5), 1, 0)</f>
        <v>1</v>
      </c>
      <c r="I547" s="168">
        <v>650000</v>
      </c>
      <c r="J547" s="169">
        <v>625000</v>
      </c>
      <c r="K547" t="s">
        <v>171</v>
      </c>
      <c r="L547">
        <f t="shared" ref="L547" ca="1" si="1641">IF(AND(J546 &lt; $E$5, J546&lt;$F$5), 1, 0)</f>
        <v>1</v>
      </c>
      <c r="M547">
        <f t="shared" ref="M547" ca="1" si="1642">IF(AND(K547 &lt; $E$5, K547 &lt;$F$5), 1, 0)</f>
        <v>0</v>
      </c>
      <c r="P547" s="176"/>
      <c r="Q547" s="176"/>
    </row>
    <row r="548" spans="4:17" x14ac:dyDescent="0.25">
      <c r="D548" s="172">
        <v>545</v>
      </c>
      <c r="E548" s="173">
        <f t="shared" ca="1" si="1545"/>
        <v>736523.77766602149</v>
      </c>
      <c r="F548" s="173">
        <f t="shared" ca="1" si="1546"/>
        <v>675229.18799347221</v>
      </c>
      <c r="G548" s="170">
        <f t="shared" ref="G548" ca="1" si="1643">IF(AND(650000 &lt; $E$4, 650000 &lt;$F$4), 1, 0)</f>
        <v>0</v>
      </c>
      <c r="I548" s="168">
        <v>650000</v>
      </c>
      <c r="J548" s="169">
        <v>625000</v>
      </c>
      <c r="K548" t="s">
        <v>171</v>
      </c>
      <c r="L548">
        <f t="shared" ref="L548" ca="1" si="1644">IF(MIN($E$4,$F$4,$J$4)=J548,1,0)</f>
        <v>1</v>
      </c>
      <c r="M548" s="178">
        <f t="shared" ref="M548" ca="1" si="1645">IF(AND(K548 &lt; $E$4, K548 &lt;$F$4), 1, 0)</f>
        <v>0</v>
      </c>
      <c r="P548" s="176"/>
      <c r="Q548" s="176"/>
    </row>
    <row r="549" spans="4:17" x14ac:dyDescent="0.25">
      <c r="D549" s="172">
        <v>546</v>
      </c>
      <c r="E549" s="173">
        <f t="shared" ca="1" si="1545"/>
        <v>619804.50675412256</v>
      </c>
      <c r="F549" s="173">
        <f t="shared" ca="1" si="1546"/>
        <v>723582.77220106684</v>
      </c>
      <c r="G549" s="172">
        <f t="shared" ref="G549" ca="1" si="1646">IF(AND(650000 &lt; $E$5, 650000 &lt;$F$5), 1, 0)</f>
        <v>1</v>
      </c>
      <c r="I549" s="168">
        <v>650000</v>
      </c>
      <c r="J549" s="169">
        <v>625000</v>
      </c>
      <c r="K549" t="s">
        <v>171</v>
      </c>
      <c r="L549">
        <f t="shared" ref="L549" ca="1" si="1647">IF(AND(J548 &lt; $E$5, J548&lt;$F$5), 1, 0)</f>
        <v>1</v>
      </c>
      <c r="M549">
        <f t="shared" ref="M549" ca="1" si="1648">IF(AND(K549 &lt; $E$5, K549 &lt;$F$5), 1, 0)</f>
        <v>0</v>
      </c>
      <c r="P549" s="176"/>
      <c r="Q549" s="176"/>
    </row>
    <row r="550" spans="4:17" x14ac:dyDescent="0.25">
      <c r="D550" s="172">
        <v>547</v>
      </c>
      <c r="E550" s="173">
        <f t="shared" ca="1" si="1545"/>
        <v>716544.90033621993</v>
      </c>
      <c r="F550" s="173">
        <f t="shared" ca="1" si="1546"/>
        <v>618865.99587485171</v>
      </c>
      <c r="G550" s="170">
        <f t="shared" ref="G550" ca="1" si="1649">IF(AND(650000 &lt; $E$4, 650000 &lt;$F$4), 1, 0)</f>
        <v>0</v>
      </c>
      <c r="I550" s="168">
        <v>650000</v>
      </c>
      <c r="J550" s="169">
        <v>625000</v>
      </c>
      <c r="K550" t="s">
        <v>171</v>
      </c>
      <c r="L550">
        <f t="shared" ref="L550" ca="1" si="1650">IF(MIN($E$4,$F$4,$J$4)=J550,1,0)</f>
        <v>1</v>
      </c>
      <c r="M550" s="178">
        <f t="shared" ref="M550" ca="1" si="1651">IF(AND(K550 &lt; $E$4, K550 &lt;$F$4), 1, 0)</f>
        <v>0</v>
      </c>
      <c r="P550" s="176"/>
      <c r="Q550" s="176"/>
    </row>
    <row r="551" spans="4:17" x14ac:dyDescent="0.25">
      <c r="D551" s="172">
        <v>548</v>
      </c>
      <c r="E551" s="173">
        <f t="shared" ca="1" si="1545"/>
        <v>603328.87350212492</v>
      </c>
      <c r="F551" s="173">
        <f t="shared" ca="1" si="1546"/>
        <v>753731.36185634567</v>
      </c>
      <c r="G551" s="172">
        <f t="shared" ref="G551" ca="1" si="1652">IF(AND(650000 &lt; $E$5, 650000 &lt;$F$5), 1, 0)</f>
        <v>1</v>
      </c>
      <c r="I551" s="168">
        <v>650000</v>
      </c>
      <c r="J551" s="169">
        <v>625000</v>
      </c>
      <c r="K551" t="s">
        <v>171</v>
      </c>
      <c r="L551">
        <f t="shared" ref="L551" ca="1" si="1653">IF(AND(J550 &lt; $E$5, J550&lt;$F$5), 1, 0)</f>
        <v>1</v>
      </c>
      <c r="M551">
        <f t="shared" ref="M551" ca="1" si="1654">IF(AND(K551 &lt; $E$5, K551 &lt;$F$5), 1, 0)</f>
        <v>0</v>
      </c>
      <c r="P551" s="176"/>
      <c r="Q551" s="176"/>
    </row>
    <row r="552" spans="4:17" x14ac:dyDescent="0.25">
      <c r="D552" s="172">
        <v>549</v>
      </c>
      <c r="E552" s="173">
        <f t="shared" ca="1" si="1545"/>
        <v>762953.12688594405</v>
      </c>
      <c r="F552" s="173">
        <f t="shared" ca="1" si="1546"/>
        <v>631638.01195458719</v>
      </c>
      <c r="G552" s="170">
        <f t="shared" ref="G552" ca="1" si="1655">IF(AND(650000 &lt; $E$4, 650000 &lt;$F$4), 1, 0)</f>
        <v>0</v>
      </c>
      <c r="I552" s="168">
        <v>650000</v>
      </c>
      <c r="J552" s="169">
        <v>625000</v>
      </c>
      <c r="K552" t="s">
        <v>171</v>
      </c>
      <c r="L552">
        <f t="shared" ref="L552" ca="1" si="1656">IF(MIN($E$4,$F$4,$J$4)=J552,1,0)</f>
        <v>1</v>
      </c>
      <c r="M552" s="178">
        <f t="shared" ref="M552" ca="1" si="1657">IF(AND(K552 &lt; $E$4, K552 &lt;$F$4), 1, 0)</f>
        <v>0</v>
      </c>
      <c r="P552" s="176"/>
      <c r="Q552" s="176"/>
    </row>
    <row r="553" spans="4:17" x14ac:dyDescent="0.25">
      <c r="D553" s="172">
        <v>550</v>
      </c>
      <c r="E553" s="173">
        <f t="shared" ca="1" si="1545"/>
        <v>674734.57455597911</v>
      </c>
      <c r="F553" s="173">
        <f t="shared" ca="1" si="1546"/>
        <v>646421.08557091793</v>
      </c>
      <c r="G553" s="172">
        <f t="shared" ref="G553" ca="1" si="1658">IF(AND(650000 &lt; $E$5, 650000 &lt;$F$5), 1, 0)</f>
        <v>1</v>
      </c>
      <c r="I553" s="168">
        <v>650000</v>
      </c>
      <c r="J553" s="169">
        <v>625000</v>
      </c>
      <c r="K553" t="s">
        <v>171</v>
      </c>
      <c r="L553">
        <f t="shared" ref="L553" ca="1" si="1659">IF(AND(J552 &lt; $E$5, J552&lt;$F$5), 1, 0)</f>
        <v>1</v>
      </c>
      <c r="M553">
        <f t="shared" ref="M553" ca="1" si="1660">IF(AND(K553 &lt; $E$5, K553 &lt;$F$5), 1, 0)</f>
        <v>0</v>
      </c>
      <c r="P553" s="176"/>
      <c r="Q553" s="176"/>
    </row>
    <row r="554" spans="4:17" x14ac:dyDescent="0.25">
      <c r="D554" s="172">
        <v>551</v>
      </c>
      <c r="E554" s="173">
        <f t="shared" ca="1" si="1545"/>
        <v>719078.27775249351</v>
      </c>
      <c r="F554" s="173">
        <f t="shared" ca="1" si="1546"/>
        <v>574233.24726416345</v>
      </c>
      <c r="G554" s="170">
        <f t="shared" ref="G554" ca="1" si="1661">IF(AND(650000 &lt; $E$4, 650000 &lt;$F$4), 1, 0)</f>
        <v>0</v>
      </c>
      <c r="I554" s="168">
        <v>650000</v>
      </c>
      <c r="J554" s="169">
        <v>625000</v>
      </c>
      <c r="K554" t="s">
        <v>171</v>
      </c>
      <c r="L554">
        <f t="shared" ref="L554" ca="1" si="1662">IF(MIN($E$4,$F$4,$J$4)=J554,1,0)</f>
        <v>1</v>
      </c>
      <c r="M554" s="178">
        <f t="shared" ref="M554" ca="1" si="1663">IF(AND(K554 &lt; $E$4, K554 &lt;$F$4), 1, 0)</f>
        <v>0</v>
      </c>
      <c r="P554" s="176"/>
      <c r="Q554" s="176"/>
    </row>
    <row r="555" spans="4:17" x14ac:dyDescent="0.25">
      <c r="D555" s="172">
        <v>552</v>
      </c>
      <c r="E555" s="173">
        <f t="shared" ca="1" si="1545"/>
        <v>627416.23681743618</v>
      </c>
      <c r="F555" s="173">
        <f t="shared" ca="1" si="1546"/>
        <v>742269.01977049897</v>
      </c>
      <c r="G555" s="172">
        <f t="shared" ref="G555" ca="1" si="1664">IF(AND(650000 &lt; $E$5, 650000 &lt;$F$5), 1, 0)</f>
        <v>1</v>
      </c>
      <c r="I555" s="168">
        <v>650000</v>
      </c>
      <c r="J555" s="169">
        <v>625000</v>
      </c>
      <c r="K555" t="s">
        <v>171</v>
      </c>
      <c r="L555">
        <f t="shared" ref="L555" ca="1" si="1665">IF(AND(J554 &lt; $E$5, J554&lt;$F$5), 1, 0)</f>
        <v>1</v>
      </c>
      <c r="M555">
        <f t="shared" ref="M555" ca="1" si="1666">IF(AND(K555 &lt; $E$5, K555 &lt;$F$5), 1, 0)</f>
        <v>0</v>
      </c>
      <c r="P555" s="176"/>
      <c r="Q555" s="176"/>
    </row>
    <row r="556" spans="4:17" x14ac:dyDescent="0.25">
      <c r="D556" s="172">
        <v>553</v>
      </c>
      <c r="E556" s="173">
        <f t="shared" ca="1" si="1545"/>
        <v>743509.48722249246</v>
      </c>
      <c r="F556" s="173">
        <f t="shared" ca="1" si="1546"/>
        <v>729693.14093539643</v>
      </c>
      <c r="G556" s="170">
        <f t="shared" ref="G556" ca="1" si="1667">IF(AND(650000 &lt; $E$4, 650000 &lt;$F$4), 1, 0)</f>
        <v>0</v>
      </c>
      <c r="I556" s="168">
        <v>650000</v>
      </c>
      <c r="J556" s="169">
        <v>625000</v>
      </c>
      <c r="K556" t="s">
        <v>171</v>
      </c>
      <c r="L556">
        <f t="shared" ref="L556" ca="1" si="1668">IF(MIN($E$4,$F$4,$J$4)=J556,1,0)</f>
        <v>1</v>
      </c>
      <c r="M556" s="178">
        <f t="shared" ref="M556" ca="1" si="1669">IF(AND(K556 &lt; $E$4, K556 &lt;$F$4), 1, 0)</f>
        <v>0</v>
      </c>
      <c r="P556" s="176"/>
      <c r="Q556" s="176"/>
    </row>
    <row r="557" spans="4:17" x14ac:dyDescent="0.25">
      <c r="D557" s="172">
        <v>554</v>
      </c>
      <c r="E557" s="173">
        <f t="shared" ca="1" si="1545"/>
        <v>604190.82517764694</v>
      </c>
      <c r="F557" s="173">
        <f t="shared" ca="1" si="1546"/>
        <v>711127.01811425295</v>
      </c>
      <c r="G557" s="172">
        <f t="shared" ref="G557" ca="1" si="1670">IF(AND(650000 &lt; $E$5, 650000 &lt;$F$5), 1, 0)</f>
        <v>1</v>
      </c>
      <c r="I557" s="168">
        <v>650000</v>
      </c>
      <c r="J557" s="169">
        <v>625000</v>
      </c>
      <c r="K557" t="s">
        <v>171</v>
      </c>
      <c r="L557">
        <f t="shared" ref="L557" ca="1" si="1671">IF(AND(J556 &lt; $E$5, J556&lt;$F$5), 1, 0)</f>
        <v>1</v>
      </c>
      <c r="M557">
        <f t="shared" ref="M557" ca="1" si="1672">IF(AND(K557 &lt; $E$5, K557 &lt;$F$5), 1, 0)</f>
        <v>0</v>
      </c>
      <c r="P557" s="176"/>
      <c r="Q557" s="176"/>
    </row>
    <row r="558" spans="4:17" x14ac:dyDescent="0.25">
      <c r="D558" s="172">
        <v>555</v>
      </c>
      <c r="E558" s="173">
        <f t="shared" ca="1" si="1545"/>
        <v>769597.26308611454</v>
      </c>
      <c r="F558" s="173">
        <f t="shared" ca="1" si="1546"/>
        <v>687692.58840136277</v>
      </c>
      <c r="G558" s="170">
        <f t="shared" ref="G558" ca="1" si="1673">IF(AND(650000 &lt; $E$4, 650000 &lt;$F$4), 1, 0)</f>
        <v>0</v>
      </c>
      <c r="I558" s="168">
        <v>650000</v>
      </c>
      <c r="J558" s="169">
        <v>625000</v>
      </c>
      <c r="K558" t="s">
        <v>171</v>
      </c>
      <c r="L558">
        <f t="shared" ref="L558" ca="1" si="1674">IF(MIN($E$4,$F$4,$J$4)=J558,1,0)</f>
        <v>1</v>
      </c>
      <c r="M558" s="178">
        <f t="shared" ref="M558" ca="1" si="1675">IF(AND(K558 &lt; $E$4, K558 &lt;$F$4), 1, 0)</f>
        <v>0</v>
      </c>
      <c r="P558" s="176"/>
      <c r="Q558" s="176"/>
    </row>
    <row r="559" spans="4:17" x14ac:dyDescent="0.25">
      <c r="D559" s="172">
        <v>556</v>
      </c>
      <c r="E559" s="173">
        <f t="shared" ca="1" si="1545"/>
        <v>646158.73484356352</v>
      </c>
      <c r="F559" s="173">
        <f t="shared" ca="1" si="1546"/>
        <v>662480.6328228889</v>
      </c>
      <c r="G559" s="172">
        <f t="shared" ref="G559" ca="1" si="1676">IF(AND(650000 &lt; $E$5, 650000 &lt;$F$5), 1, 0)</f>
        <v>1</v>
      </c>
      <c r="I559" s="168">
        <v>650000</v>
      </c>
      <c r="J559" s="169">
        <v>625000</v>
      </c>
      <c r="K559" t="s">
        <v>171</v>
      </c>
      <c r="L559">
        <f t="shared" ref="L559" ca="1" si="1677">IF(AND(J558 &lt; $E$5, J558&lt;$F$5), 1, 0)</f>
        <v>1</v>
      </c>
      <c r="M559">
        <f t="shared" ref="M559" ca="1" si="1678">IF(AND(K559 &lt; $E$5, K559 &lt;$F$5), 1, 0)</f>
        <v>0</v>
      </c>
      <c r="P559" s="176"/>
      <c r="Q559" s="176"/>
    </row>
    <row r="560" spans="4:17" x14ac:dyDescent="0.25">
      <c r="D560" s="172">
        <v>557</v>
      </c>
      <c r="E560" s="173">
        <f t="shared" ca="1" si="1545"/>
        <v>685049.42482298031</v>
      </c>
      <c r="F560" s="173">
        <f t="shared" ca="1" si="1546"/>
        <v>798778.24361672346</v>
      </c>
      <c r="G560" s="170">
        <f t="shared" ref="G560" ca="1" si="1679">IF(AND(650000 &lt; $E$4, 650000 &lt;$F$4), 1, 0)</f>
        <v>0</v>
      </c>
      <c r="I560" s="168">
        <v>650000</v>
      </c>
      <c r="J560" s="169">
        <v>625000</v>
      </c>
      <c r="K560" t="s">
        <v>171</v>
      </c>
      <c r="L560">
        <f t="shared" ref="L560" ca="1" si="1680">IF(MIN($E$4,$F$4,$J$4)=J560,1,0)</f>
        <v>1</v>
      </c>
      <c r="M560" s="178">
        <f t="shared" ref="M560" ca="1" si="1681">IF(AND(K560 &lt; $E$4, K560 &lt;$F$4), 1, 0)</f>
        <v>0</v>
      </c>
      <c r="P560" s="176"/>
      <c r="Q560" s="176"/>
    </row>
    <row r="561" spans="4:17" x14ac:dyDescent="0.25">
      <c r="D561" s="172">
        <v>558</v>
      </c>
      <c r="E561" s="173">
        <f t="shared" ca="1" si="1545"/>
        <v>673502.07777138241</v>
      </c>
      <c r="F561" s="173">
        <f t="shared" ca="1" si="1546"/>
        <v>676037.09162316751</v>
      </c>
      <c r="G561" s="172">
        <f t="shared" ref="G561" ca="1" si="1682">IF(AND(650000 &lt; $E$5, 650000 &lt;$F$5), 1, 0)</f>
        <v>1</v>
      </c>
      <c r="I561" s="168">
        <v>650000</v>
      </c>
      <c r="J561" s="169">
        <v>625000</v>
      </c>
      <c r="K561" t="s">
        <v>171</v>
      </c>
      <c r="L561">
        <f t="shared" ref="L561" ca="1" si="1683">IF(AND(J560 &lt; $E$5, J560&lt;$F$5), 1, 0)</f>
        <v>1</v>
      </c>
      <c r="M561">
        <f t="shared" ref="M561" ca="1" si="1684">IF(AND(K561 &lt; $E$5, K561 &lt;$F$5), 1, 0)</f>
        <v>0</v>
      </c>
      <c r="P561" s="176"/>
      <c r="Q561" s="176"/>
    </row>
    <row r="562" spans="4:17" x14ac:dyDescent="0.25">
      <c r="D562" s="172">
        <v>559</v>
      </c>
      <c r="E562" s="173">
        <f t="shared" ca="1" si="1545"/>
        <v>680471.79071101279</v>
      </c>
      <c r="F562" s="173">
        <f t="shared" ca="1" si="1546"/>
        <v>721191.4047917889</v>
      </c>
      <c r="G562" s="170">
        <f t="shared" ref="G562" ca="1" si="1685">IF(AND(650000 &lt; $E$4, 650000 &lt;$F$4), 1, 0)</f>
        <v>0</v>
      </c>
      <c r="I562" s="168">
        <v>650000</v>
      </c>
      <c r="J562" s="169">
        <v>625000</v>
      </c>
      <c r="K562" t="s">
        <v>171</v>
      </c>
      <c r="L562">
        <f t="shared" ref="L562" ca="1" si="1686">IF(MIN($E$4,$F$4,$J$4)=J562,1,0)</f>
        <v>1</v>
      </c>
      <c r="M562" s="178">
        <f t="shared" ref="M562" ca="1" si="1687">IF(AND(K562 &lt; $E$4, K562 &lt;$F$4), 1, 0)</f>
        <v>0</v>
      </c>
      <c r="P562" s="176"/>
      <c r="Q562" s="176"/>
    </row>
    <row r="563" spans="4:17" x14ac:dyDescent="0.25">
      <c r="D563" s="172">
        <v>560</v>
      </c>
      <c r="E563" s="173">
        <f t="shared" ca="1" si="1545"/>
        <v>762556.96788370097</v>
      </c>
      <c r="F563" s="173">
        <f t="shared" ca="1" si="1546"/>
        <v>635453.01936444768</v>
      </c>
      <c r="G563" s="172">
        <f t="shared" ref="G563" ca="1" si="1688">IF(AND(650000 &lt; $E$5, 650000 &lt;$F$5), 1, 0)</f>
        <v>1</v>
      </c>
      <c r="I563" s="168">
        <v>650000</v>
      </c>
      <c r="J563" s="169">
        <v>625000</v>
      </c>
      <c r="K563" t="s">
        <v>171</v>
      </c>
      <c r="L563">
        <f t="shared" ref="L563" ca="1" si="1689">IF(AND(J562 &lt; $E$5, J562&lt;$F$5), 1, 0)</f>
        <v>1</v>
      </c>
      <c r="M563">
        <f t="shared" ref="M563" ca="1" si="1690">IF(AND(K563 &lt; $E$5, K563 &lt;$F$5), 1, 0)</f>
        <v>0</v>
      </c>
      <c r="P563" s="176"/>
      <c r="Q563" s="176"/>
    </row>
    <row r="564" spans="4:17" x14ac:dyDescent="0.25">
      <c r="D564" s="172">
        <v>561</v>
      </c>
      <c r="E564" s="173">
        <f t="shared" ca="1" si="1545"/>
        <v>733776.78102529573</v>
      </c>
      <c r="F564" s="173">
        <f t="shared" ca="1" si="1546"/>
        <v>671846.84895714023</v>
      </c>
      <c r="G564" s="170">
        <f t="shared" ref="G564" ca="1" si="1691">IF(AND(650000 &lt; $E$4, 650000 &lt;$F$4), 1, 0)</f>
        <v>0</v>
      </c>
      <c r="I564" s="168">
        <v>650000</v>
      </c>
      <c r="J564" s="169">
        <v>625000</v>
      </c>
      <c r="K564" t="s">
        <v>171</v>
      </c>
      <c r="L564">
        <f t="shared" ref="L564" ca="1" si="1692">IF(MIN($E$4,$F$4,$J$4)=J564,1,0)</f>
        <v>1</v>
      </c>
      <c r="M564" s="178">
        <f t="shared" ref="M564" ca="1" si="1693">IF(AND(K564 &lt; $E$4, K564 &lt;$F$4), 1, 0)</f>
        <v>0</v>
      </c>
      <c r="P564" s="176"/>
      <c r="Q564" s="176"/>
    </row>
    <row r="565" spans="4:17" x14ac:dyDescent="0.25">
      <c r="D565" s="172">
        <v>562</v>
      </c>
      <c r="E565" s="173">
        <f t="shared" ca="1" si="1545"/>
        <v>660815.4169937179</v>
      </c>
      <c r="F565" s="173">
        <f t="shared" ca="1" si="1546"/>
        <v>704485.76288766472</v>
      </c>
      <c r="G565" s="172">
        <f t="shared" ref="G565" ca="1" si="1694">IF(AND(650000 &lt; $E$5, 650000 &lt;$F$5), 1, 0)</f>
        <v>1</v>
      </c>
      <c r="I565" s="168">
        <v>650000</v>
      </c>
      <c r="J565" s="169">
        <v>625000</v>
      </c>
      <c r="K565" t="s">
        <v>171</v>
      </c>
      <c r="L565">
        <f t="shared" ref="L565" ca="1" si="1695">IF(AND(J564 &lt; $E$5, J564&lt;$F$5), 1, 0)</f>
        <v>1</v>
      </c>
      <c r="M565">
        <f t="shared" ref="M565" ca="1" si="1696">IF(AND(K565 &lt; $E$5, K565 &lt;$F$5), 1, 0)</f>
        <v>0</v>
      </c>
      <c r="P565" s="176"/>
      <c r="Q565" s="176"/>
    </row>
    <row r="566" spans="4:17" x14ac:dyDescent="0.25">
      <c r="D566" s="172">
        <v>563</v>
      </c>
      <c r="E566" s="173">
        <f t="shared" ca="1" si="1545"/>
        <v>764597.80554385402</v>
      </c>
      <c r="F566" s="173">
        <f t="shared" ca="1" si="1546"/>
        <v>687326.40631454182</v>
      </c>
      <c r="G566" s="170">
        <f t="shared" ref="G566" ca="1" si="1697">IF(AND(650000 &lt; $E$4, 650000 &lt;$F$4), 1, 0)</f>
        <v>0</v>
      </c>
      <c r="I566" s="168">
        <v>650000</v>
      </c>
      <c r="J566" s="169">
        <v>625000</v>
      </c>
      <c r="K566" t="s">
        <v>171</v>
      </c>
      <c r="L566">
        <f t="shared" ref="L566" ca="1" si="1698">IF(MIN($E$4,$F$4,$J$4)=J566,1,0)</f>
        <v>1</v>
      </c>
      <c r="M566" s="178">
        <f t="shared" ref="M566" ca="1" si="1699">IF(AND(K566 &lt; $E$4, K566 &lt;$F$4), 1, 0)</f>
        <v>0</v>
      </c>
      <c r="P566" s="176"/>
      <c r="Q566" s="176"/>
    </row>
    <row r="567" spans="4:17" x14ac:dyDescent="0.25">
      <c r="D567" s="172">
        <v>564</v>
      </c>
      <c r="E567" s="173">
        <f t="shared" ca="1" si="1545"/>
        <v>629853.6609023395</v>
      </c>
      <c r="F567" s="173">
        <f t="shared" ca="1" si="1546"/>
        <v>746269.79987462854</v>
      </c>
      <c r="G567" s="172">
        <f t="shared" ref="G567" ca="1" si="1700">IF(AND(650000 &lt; $E$5, 650000 &lt;$F$5), 1, 0)</f>
        <v>1</v>
      </c>
      <c r="I567" s="168">
        <v>650000</v>
      </c>
      <c r="J567" s="169">
        <v>625000</v>
      </c>
      <c r="K567" t="s">
        <v>171</v>
      </c>
      <c r="L567">
        <f t="shared" ref="L567" ca="1" si="1701">IF(AND(J566 &lt; $E$5, J566&lt;$F$5), 1, 0)</f>
        <v>1</v>
      </c>
      <c r="M567">
        <f t="shared" ref="M567" ca="1" si="1702">IF(AND(K567 &lt; $E$5, K567 &lt;$F$5), 1, 0)</f>
        <v>0</v>
      </c>
      <c r="P567" s="176"/>
      <c r="Q567" s="176"/>
    </row>
    <row r="568" spans="4:17" x14ac:dyDescent="0.25">
      <c r="D568" s="172">
        <v>565</v>
      </c>
      <c r="E568" s="173">
        <f t="shared" ca="1" si="1545"/>
        <v>676272.15430910478</v>
      </c>
      <c r="F568" s="173">
        <f t="shared" ca="1" si="1546"/>
        <v>652868.22611488693</v>
      </c>
      <c r="G568" s="170">
        <f t="shared" ref="G568" ca="1" si="1703">IF(AND(650000 &lt; $E$4, 650000 &lt;$F$4), 1, 0)</f>
        <v>0</v>
      </c>
      <c r="I568" s="168">
        <v>650000</v>
      </c>
      <c r="J568" s="169">
        <v>625000</v>
      </c>
      <c r="K568" t="s">
        <v>171</v>
      </c>
      <c r="L568">
        <f t="shared" ref="L568" ca="1" si="1704">IF(MIN($E$4,$F$4,$J$4)=J568,1,0)</f>
        <v>1</v>
      </c>
      <c r="M568" s="178">
        <f t="shared" ref="M568" ca="1" si="1705">IF(AND(K568 &lt; $E$4, K568 &lt;$F$4), 1, 0)</f>
        <v>0</v>
      </c>
      <c r="P568" s="176"/>
      <c r="Q568" s="176"/>
    </row>
    <row r="569" spans="4:17" x14ac:dyDescent="0.25">
      <c r="D569" s="172">
        <v>566</v>
      </c>
      <c r="E569" s="173">
        <f t="shared" ca="1" si="1545"/>
        <v>765920.61865940923</v>
      </c>
      <c r="F569" s="173">
        <f t="shared" ca="1" si="1546"/>
        <v>765474.65924471617</v>
      </c>
      <c r="G569" s="172">
        <f t="shared" ref="G569" ca="1" si="1706">IF(AND(650000 &lt; $E$5, 650000 &lt;$F$5), 1, 0)</f>
        <v>1</v>
      </c>
      <c r="I569" s="168">
        <v>650000</v>
      </c>
      <c r="J569" s="169">
        <v>625000</v>
      </c>
      <c r="K569" t="s">
        <v>171</v>
      </c>
      <c r="L569">
        <f t="shared" ref="L569" ca="1" si="1707">IF(AND(J568 &lt; $E$5, J568&lt;$F$5), 1, 0)</f>
        <v>1</v>
      </c>
      <c r="M569">
        <f t="shared" ref="M569" ca="1" si="1708">IF(AND(K569 &lt; $E$5, K569 &lt;$F$5), 1, 0)</f>
        <v>0</v>
      </c>
      <c r="P569" s="176"/>
      <c r="Q569" s="176"/>
    </row>
    <row r="570" spans="4:17" x14ac:dyDescent="0.25">
      <c r="D570" s="172">
        <v>567</v>
      </c>
      <c r="E570" s="173">
        <f t="shared" ca="1" si="1545"/>
        <v>733313.88401389727</v>
      </c>
      <c r="F570" s="173">
        <f t="shared" ca="1" si="1546"/>
        <v>671628.55453521642</v>
      </c>
      <c r="G570" s="170">
        <f t="shared" ref="G570" ca="1" si="1709">IF(AND(650000 &lt; $E$4, 650000 &lt;$F$4), 1, 0)</f>
        <v>0</v>
      </c>
      <c r="I570" s="168">
        <v>650000</v>
      </c>
      <c r="J570" s="169">
        <v>625000</v>
      </c>
      <c r="K570" t="s">
        <v>171</v>
      </c>
      <c r="L570">
        <f t="shared" ref="L570" ca="1" si="1710">IF(MIN($E$4,$F$4,$J$4)=J570,1,0)</f>
        <v>1</v>
      </c>
      <c r="M570" s="178">
        <f t="shared" ref="M570" ca="1" si="1711">IF(AND(K570 &lt; $E$4, K570 &lt;$F$4), 1, 0)</f>
        <v>0</v>
      </c>
      <c r="P570" s="176"/>
      <c r="Q570" s="176"/>
    </row>
    <row r="571" spans="4:17" x14ac:dyDescent="0.25">
      <c r="D571" s="172">
        <v>568</v>
      </c>
      <c r="E571" s="173">
        <f t="shared" ca="1" si="1545"/>
        <v>783766.46209976031</v>
      </c>
      <c r="F571" s="173">
        <f t="shared" ca="1" si="1546"/>
        <v>643625.37532221642</v>
      </c>
      <c r="G571" s="172">
        <f t="shared" ref="G571" ca="1" si="1712">IF(AND(650000 &lt; $E$5, 650000 &lt;$F$5), 1, 0)</f>
        <v>1</v>
      </c>
      <c r="I571" s="168">
        <v>650000</v>
      </c>
      <c r="J571" s="169">
        <v>625000</v>
      </c>
      <c r="K571" t="s">
        <v>171</v>
      </c>
      <c r="L571">
        <f t="shared" ref="L571" ca="1" si="1713">IF(AND(J570 &lt; $E$5, J570&lt;$F$5), 1, 0)</f>
        <v>1</v>
      </c>
      <c r="M571">
        <f t="shared" ref="M571" ca="1" si="1714">IF(AND(K571 &lt; $E$5, K571 &lt;$F$5), 1, 0)</f>
        <v>0</v>
      </c>
      <c r="P571" s="176"/>
      <c r="Q571" s="176"/>
    </row>
    <row r="572" spans="4:17" x14ac:dyDescent="0.25">
      <c r="D572" s="172">
        <v>569</v>
      </c>
      <c r="E572" s="173">
        <f t="shared" ca="1" si="1545"/>
        <v>708386.2495052407</v>
      </c>
      <c r="F572" s="173">
        <f t="shared" ca="1" si="1546"/>
        <v>704122.91846652725</v>
      </c>
      <c r="G572" s="170">
        <f t="shared" ref="G572" ca="1" si="1715">IF(AND(650000 &lt; $E$4, 650000 &lt;$F$4), 1, 0)</f>
        <v>0</v>
      </c>
      <c r="I572" s="168">
        <v>650000</v>
      </c>
      <c r="J572" s="169">
        <v>625000</v>
      </c>
      <c r="K572" t="s">
        <v>171</v>
      </c>
      <c r="L572">
        <f t="shared" ref="L572" ca="1" si="1716">IF(MIN($E$4,$F$4,$J$4)=J572,1,0)</f>
        <v>1</v>
      </c>
      <c r="M572" s="178">
        <f t="shared" ref="M572" ca="1" si="1717">IF(AND(K572 &lt; $E$4, K572 &lt;$F$4), 1, 0)</f>
        <v>0</v>
      </c>
      <c r="P572" s="176"/>
      <c r="Q572" s="176"/>
    </row>
    <row r="573" spans="4:17" x14ac:dyDescent="0.25">
      <c r="D573" s="172">
        <v>570</v>
      </c>
      <c r="E573" s="173">
        <f t="shared" ca="1" si="1545"/>
        <v>770156.24498257623</v>
      </c>
      <c r="F573" s="173">
        <f t="shared" ca="1" si="1546"/>
        <v>768764.25919443043</v>
      </c>
      <c r="G573" s="172">
        <f t="shared" ref="G573" ca="1" si="1718">IF(AND(650000 &lt; $E$5, 650000 &lt;$F$5), 1, 0)</f>
        <v>1</v>
      </c>
      <c r="I573" s="168">
        <v>650000</v>
      </c>
      <c r="J573" s="169">
        <v>625000</v>
      </c>
      <c r="K573" t="s">
        <v>171</v>
      </c>
      <c r="L573">
        <f t="shared" ref="L573" ca="1" si="1719">IF(AND(J572 &lt; $E$5, J572&lt;$F$5), 1, 0)</f>
        <v>1</v>
      </c>
      <c r="M573">
        <f t="shared" ref="M573" ca="1" si="1720">IF(AND(K573 &lt; $E$5, K573 &lt;$F$5), 1, 0)</f>
        <v>0</v>
      </c>
      <c r="P573" s="176"/>
      <c r="Q573" s="176"/>
    </row>
    <row r="574" spans="4:17" x14ac:dyDescent="0.25">
      <c r="D574" s="172">
        <v>571</v>
      </c>
      <c r="E574" s="173">
        <f t="shared" ca="1" si="1545"/>
        <v>695823.18975379481</v>
      </c>
      <c r="F574" s="173">
        <f t="shared" ca="1" si="1546"/>
        <v>772698.78672042815</v>
      </c>
      <c r="G574" s="170">
        <f t="shared" ref="G574" ca="1" si="1721">IF(AND(650000 &lt; $E$4, 650000 &lt;$F$4), 1, 0)</f>
        <v>0</v>
      </c>
      <c r="I574" s="168">
        <v>650000</v>
      </c>
      <c r="J574" s="169">
        <v>625000</v>
      </c>
      <c r="K574" t="s">
        <v>171</v>
      </c>
      <c r="L574">
        <f t="shared" ref="L574" ca="1" si="1722">IF(MIN($E$4,$F$4,$J$4)=J574,1,0)</f>
        <v>1</v>
      </c>
      <c r="M574" s="178">
        <f t="shared" ref="M574" ca="1" si="1723">IF(AND(K574 &lt; $E$4, K574 &lt;$F$4), 1, 0)</f>
        <v>0</v>
      </c>
      <c r="P574" s="176"/>
      <c r="Q574" s="176"/>
    </row>
    <row r="575" spans="4:17" x14ac:dyDescent="0.25">
      <c r="D575" s="172">
        <v>572</v>
      </c>
      <c r="E575" s="173">
        <f t="shared" ca="1" si="1545"/>
        <v>682972.03630659846</v>
      </c>
      <c r="F575" s="173">
        <f t="shared" ca="1" si="1546"/>
        <v>721026.89765433234</v>
      </c>
      <c r="G575" s="172">
        <f t="shared" ref="G575" ca="1" si="1724">IF(AND(650000 &lt; $E$5, 650000 &lt;$F$5), 1, 0)</f>
        <v>1</v>
      </c>
      <c r="I575" s="168">
        <v>650000</v>
      </c>
      <c r="J575" s="169">
        <v>625000</v>
      </c>
      <c r="K575" t="s">
        <v>171</v>
      </c>
      <c r="L575">
        <f t="shared" ref="L575" ca="1" si="1725">IF(AND(J574 &lt; $E$5, J574&lt;$F$5), 1, 0)</f>
        <v>1</v>
      </c>
      <c r="M575">
        <f t="shared" ref="M575" ca="1" si="1726">IF(AND(K575 &lt; $E$5, K575 &lt;$F$5), 1, 0)</f>
        <v>0</v>
      </c>
      <c r="P575" s="176"/>
      <c r="Q575" s="176"/>
    </row>
    <row r="576" spans="4:17" x14ac:dyDescent="0.25">
      <c r="D576" s="172">
        <v>573</v>
      </c>
      <c r="E576" s="173">
        <f t="shared" ca="1" si="1545"/>
        <v>663391.55468716868</v>
      </c>
      <c r="F576" s="173">
        <f t="shared" ca="1" si="1546"/>
        <v>688021.17987400317</v>
      </c>
      <c r="G576" s="170">
        <f t="shared" ref="G576" ca="1" si="1727">IF(AND(650000 &lt; $E$4, 650000 &lt;$F$4), 1, 0)</f>
        <v>0</v>
      </c>
      <c r="I576" s="168">
        <v>650000</v>
      </c>
      <c r="J576" s="169">
        <v>625000</v>
      </c>
      <c r="K576" t="s">
        <v>171</v>
      </c>
      <c r="L576">
        <f t="shared" ref="L576" ca="1" si="1728">IF(MIN($E$4,$F$4,$J$4)=J576,1,0)</f>
        <v>1</v>
      </c>
      <c r="M576" s="178">
        <f t="shared" ref="M576" ca="1" si="1729">IF(AND(K576 &lt; $E$4, K576 &lt;$F$4), 1, 0)</f>
        <v>0</v>
      </c>
      <c r="P576" s="176"/>
      <c r="Q576" s="176"/>
    </row>
    <row r="577" spans="4:17" x14ac:dyDescent="0.25">
      <c r="D577" s="172">
        <v>574</v>
      </c>
      <c r="E577" s="173">
        <f t="shared" ca="1" si="1545"/>
        <v>723580.65082845627</v>
      </c>
      <c r="F577" s="173">
        <f t="shared" ca="1" si="1546"/>
        <v>774601.82986608963</v>
      </c>
      <c r="G577" s="172">
        <f t="shared" ref="G577" ca="1" si="1730">IF(AND(650000 &lt; $E$5, 650000 &lt;$F$5), 1, 0)</f>
        <v>1</v>
      </c>
      <c r="I577" s="168">
        <v>650000</v>
      </c>
      <c r="J577" s="169">
        <v>625000</v>
      </c>
      <c r="K577" t="s">
        <v>171</v>
      </c>
      <c r="L577">
        <f t="shared" ref="L577" ca="1" si="1731">IF(AND(J576 &lt; $E$5, J576&lt;$F$5), 1, 0)</f>
        <v>1</v>
      </c>
      <c r="M577">
        <f t="shared" ref="M577" ca="1" si="1732">IF(AND(K577 &lt; $E$5, K577 &lt;$F$5), 1, 0)</f>
        <v>0</v>
      </c>
      <c r="P577" s="176"/>
      <c r="Q577" s="176"/>
    </row>
    <row r="578" spans="4:17" x14ac:dyDescent="0.25">
      <c r="D578" s="172">
        <v>575</v>
      </c>
      <c r="E578" s="173">
        <f t="shared" ca="1" si="1545"/>
        <v>774924.76776823658</v>
      </c>
      <c r="F578" s="173">
        <f t="shared" ca="1" si="1546"/>
        <v>730344.16512731917</v>
      </c>
      <c r="G578" s="170">
        <f t="shared" ref="G578" ca="1" si="1733">IF(AND(650000 &lt; $E$4, 650000 &lt;$F$4), 1, 0)</f>
        <v>0</v>
      </c>
      <c r="I578" s="168">
        <v>650000</v>
      </c>
      <c r="J578" s="169">
        <v>625000</v>
      </c>
      <c r="K578" t="s">
        <v>171</v>
      </c>
      <c r="L578">
        <f t="shared" ref="L578" ca="1" si="1734">IF(MIN($E$4,$F$4,$J$4)=J578,1,0)</f>
        <v>1</v>
      </c>
      <c r="M578" s="178">
        <f t="shared" ref="M578" ca="1" si="1735">IF(AND(K578 &lt; $E$4, K578 &lt;$F$4), 1, 0)</f>
        <v>0</v>
      </c>
      <c r="P578" s="176"/>
      <c r="Q578" s="176"/>
    </row>
    <row r="579" spans="4:17" x14ac:dyDescent="0.25">
      <c r="D579" s="172">
        <v>576</v>
      </c>
      <c r="E579" s="173">
        <f t="shared" ca="1" si="1545"/>
        <v>606769.83777062432</v>
      </c>
      <c r="F579" s="173">
        <f t="shared" ca="1" si="1546"/>
        <v>708948.09901340248</v>
      </c>
      <c r="G579" s="172">
        <f t="shared" ref="G579" ca="1" si="1736">IF(AND(650000 &lt; $E$5, 650000 &lt;$F$5), 1, 0)</f>
        <v>1</v>
      </c>
      <c r="I579" s="168">
        <v>650000</v>
      </c>
      <c r="J579" s="169">
        <v>625000</v>
      </c>
      <c r="K579" t="s">
        <v>171</v>
      </c>
      <c r="L579">
        <f t="shared" ref="L579" ca="1" si="1737">IF(AND(J578 &lt; $E$5, J578&lt;$F$5), 1, 0)</f>
        <v>1</v>
      </c>
      <c r="M579">
        <f t="shared" ref="M579" ca="1" si="1738">IF(AND(K579 &lt; $E$5, K579 &lt;$F$5), 1, 0)</f>
        <v>0</v>
      </c>
      <c r="P579" s="176"/>
      <c r="Q579" s="176"/>
    </row>
    <row r="580" spans="4:17" x14ac:dyDescent="0.25">
      <c r="D580" s="172">
        <v>577</v>
      </c>
      <c r="E580" s="173">
        <f t="shared" ref="E580:E643" ca="1" si="1739">$B$3 + ($B$4-$B$3) * RAND()</f>
        <v>767053.84606084449</v>
      </c>
      <c r="F580" s="173">
        <f t="shared" ref="F580:F643" ca="1" si="1740">NORMINV(RAND(), $B$8, $B$9)</f>
        <v>684404.28808075306</v>
      </c>
      <c r="G580" s="170">
        <f t="shared" ref="G580" ca="1" si="1741">IF(AND(650000 &lt; $E$4, 650000 &lt;$F$4), 1, 0)</f>
        <v>0</v>
      </c>
      <c r="I580" s="168">
        <v>650000</v>
      </c>
      <c r="J580" s="169">
        <v>625000</v>
      </c>
      <c r="K580" t="s">
        <v>171</v>
      </c>
      <c r="L580">
        <f t="shared" ref="L580" ca="1" si="1742">IF(MIN($E$4,$F$4,$J$4)=J580,1,0)</f>
        <v>1</v>
      </c>
      <c r="M580" s="178">
        <f t="shared" ref="M580" ca="1" si="1743">IF(AND(K580 &lt; $E$4, K580 &lt;$F$4), 1, 0)</f>
        <v>0</v>
      </c>
      <c r="P580" s="176"/>
      <c r="Q580" s="176"/>
    </row>
    <row r="581" spans="4:17" x14ac:dyDescent="0.25">
      <c r="D581" s="172">
        <v>578</v>
      </c>
      <c r="E581" s="173">
        <f t="shared" ca="1" si="1739"/>
        <v>698786.85795643274</v>
      </c>
      <c r="F581" s="173">
        <f t="shared" ca="1" si="1740"/>
        <v>692568.09255862329</v>
      </c>
      <c r="G581" s="172">
        <f t="shared" ref="G581" ca="1" si="1744">IF(AND(650000 &lt; $E$5, 650000 &lt;$F$5), 1, 0)</f>
        <v>1</v>
      </c>
      <c r="I581" s="168">
        <v>650000</v>
      </c>
      <c r="J581" s="169">
        <v>625000</v>
      </c>
      <c r="K581" t="s">
        <v>171</v>
      </c>
      <c r="L581">
        <f t="shared" ref="L581" ca="1" si="1745">IF(AND(J580 &lt; $E$5, J580&lt;$F$5), 1, 0)</f>
        <v>1</v>
      </c>
      <c r="M581">
        <f t="shared" ref="M581" ca="1" si="1746">IF(AND(K581 &lt; $E$5, K581 &lt;$F$5), 1, 0)</f>
        <v>0</v>
      </c>
      <c r="P581" s="176"/>
      <c r="Q581" s="176"/>
    </row>
    <row r="582" spans="4:17" x14ac:dyDescent="0.25">
      <c r="D582" s="172">
        <v>579</v>
      </c>
      <c r="E582" s="173">
        <f t="shared" ca="1" si="1739"/>
        <v>771626.87344535172</v>
      </c>
      <c r="F582" s="173">
        <f t="shared" ca="1" si="1740"/>
        <v>739780.96268480958</v>
      </c>
      <c r="G582" s="170">
        <f t="shared" ref="G582" ca="1" si="1747">IF(AND(650000 &lt; $E$4, 650000 &lt;$F$4), 1, 0)</f>
        <v>0</v>
      </c>
      <c r="I582" s="168">
        <v>650000</v>
      </c>
      <c r="J582" s="169">
        <v>625000</v>
      </c>
      <c r="K582" t="s">
        <v>171</v>
      </c>
      <c r="L582">
        <f t="shared" ref="L582" ca="1" si="1748">IF(MIN($E$4,$F$4,$J$4)=J582,1,0)</f>
        <v>1</v>
      </c>
      <c r="M582" s="178">
        <f t="shared" ref="M582" ca="1" si="1749">IF(AND(K582 &lt; $E$4, K582 &lt;$F$4), 1, 0)</f>
        <v>0</v>
      </c>
      <c r="P582" s="176"/>
      <c r="Q582" s="176"/>
    </row>
    <row r="583" spans="4:17" x14ac:dyDescent="0.25">
      <c r="D583" s="172">
        <v>580</v>
      </c>
      <c r="E583" s="173">
        <f t="shared" ca="1" si="1739"/>
        <v>782631.80139744142</v>
      </c>
      <c r="F583" s="173">
        <f t="shared" ca="1" si="1740"/>
        <v>714386.11643831129</v>
      </c>
      <c r="G583" s="172">
        <f t="shared" ref="G583" ca="1" si="1750">IF(AND(650000 &lt; $E$5, 650000 &lt;$F$5), 1, 0)</f>
        <v>1</v>
      </c>
      <c r="I583" s="168">
        <v>650000</v>
      </c>
      <c r="J583" s="169">
        <v>625000</v>
      </c>
      <c r="K583" t="s">
        <v>171</v>
      </c>
      <c r="L583">
        <f t="shared" ref="L583" ca="1" si="1751">IF(AND(J582 &lt; $E$5, J582&lt;$F$5), 1, 0)</f>
        <v>1</v>
      </c>
      <c r="M583">
        <f t="shared" ref="M583" ca="1" si="1752">IF(AND(K583 &lt; $E$5, K583 &lt;$F$5), 1, 0)</f>
        <v>0</v>
      </c>
      <c r="P583" s="176"/>
      <c r="Q583" s="176"/>
    </row>
    <row r="584" spans="4:17" x14ac:dyDescent="0.25">
      <c r="D584" s="172">
        <v>581</v>
      </c>
      <c r="E584" s="173">
        <f t="shared" ca="1" si="1739"/>
        <v>714928.73004882317</v>
      </c>
      <c r="F584" s="173">
        <f t="shared" ca="1" si="1740"/>
        <v>673039.76999092067</v>
      </c>
      <c r="G584" s="170">
        <f t="shared" ref="G584" ca="1" si="1753">IF(AND(650000 &lt; $E$4, 650000 &lt;$F$4), 1, 0)</f>
        <v>0</v>
      </c>
      <c r="I584" s="168">
        <v>650000</v>
      </c>
      <c r="J584" s="169">
        <v>625000</v>
      </c>
      <c r="K584" t="s">
        <v>171</v>
      </c>
      <c r="L584">
        <f t="shared" ref="L584" ca="1" si="1754">IF(MIN($E$4,$F$4,$J$4)=J584,1,0)</f>
        <v>1</v>
      </c>
      <c r="M584" s="178">
        <f t="shared" ref="M584" ca="1" si="1755">IF(AND(K584 &lt; $E$4, K584 &lt;$F$4), 1, 0)</f>
        <v>0</v>
      </c>
      <c r="P584" s="176"/>
      <c r="Q584" s="176"/>
    </row>
    <row r="585" spans="4:17" x14ac:dyDescent="0.25">
      <c r="D585" s="172">
        <v>582</v>
      </c>
      <c r="E585" s="173">
        <f t="shared" ca="1" si="1739"/>
        <v>675856.06197612779</v>
      </c>
      <c r="F585" s="173">
        <f t="shared" ca="1" si="1740"/>
        <v>767838.31558782072</v>
      </c>
      <c r="G585" s="172">
        <f t="shared" ref="G585" ca="1" si="1756">IF(AND(650000 &lt; $E$5, 650000 &lt;$F$5), 1, 0)</f>
        <v>1</v>
      </c>
      <c r="I585" s="168">
        <v>650000</v>
      </c>
      <c r="J585" s="169">
        <v>625000</v>
      </c>
      <c r="K585" t="s">
        <v>171</v>
      </c>
      <c r="L585">
        <f t="shared" ref="L585" ca="1" si="1757">IF(AND(J584 &lt; $E$5, J584&lt;$F$5), 1, 0)</f>
        <v>1</v>
      </c>
      <c r="M585">
        <f t="shared" ref="M585" ca="1" si="1758">IF(AND(K585 &lt; $E$5, K585 &lt;$F$5), 1, 0)</f>
        <v>0</v>
      </c>
      <c r="P585" s="176"/>
      <c r="Q585" s="176"/>
    </row>
    <row r="586" spans="4:17" x14ac:dyDescent="0.25">
      <c r="D586" s="172">
        <v>583</v>
      </c>
      <c r="E586" s="173">
        <f t="shared" ca="1" si="1739"/>
        <v>715412.16402302193</v>
      </c>
      <c r="F586" s="173">
        <f t="shared" ca="1" si="1740"/>
        <v>660264.06598375784</v>
      </c>
      <c r="G586" s="170">
        <f t="shared" ref="G586" ca="1" si="1759">IF(AND(650000 &lt; $E$4, 650000 &lt;$F$4), 1, 0)</f>
        <v>0</v>
      </c>
      <c r="I586" s="168">
        <v>650000</v>
      </c>
      <c r="J586" s="169">
        <v>625000</v>
      </c>
      <c r="K586" t="s">
        <v>171</v>
      </c>
      <c r="L586">
        <f t="shared" ref="L586" ca="1" si="1760">IF(MIN($E$4,$F$4,$J$4)=J586,1,0)</f>
        <v>1</v>
      </c>
      <c r="M586" s="178">
        <f t="shared" ref="M586" ca="1" si="1761">IF(AND(K586 &lt; $E$4, K586 &lt;$F$4), 1, 0)</f>
        <v>0</v>
      </c>
      <c r="P586" s="176"/>
      <c r="Q586" s="176"/>
    </row>
    <row r="587" spans="4:17" x14ac:dyDescent="0.25">
      <c r="D587" s="172">
        <v>584</v>
      </c>
      <c r="E587" s="173">
        <f t="shared" ca="1" si="1739"/>
        <v>753283.64666773495</v>
      </c>
      <c r="F587" s="173">
        <f t="shared" ca="1" si="1740"/>
        <v>677918.01437507174</v>
      </c>
      <c r="G587" s="172">
        <f t="shared" ref="G587" ca="1" si="1762">IF(AND(650000 &lt; $E$5, 650000 &lt;$F$5), 1, 0)</f>
        <v>1</v>
      </c>
      <c r="I587" s="168">
        <v>650000</v>
      </c>
      <c r="J587" s="169">
        <v>625000</v>
      </c>
      <c r="K587" t="s">
        <v>171</v>
      </c>
      <c r="L587">
        <f t="shared" ref="L587" ca="1" si="1763">IF(AND(J586 &lt; $E$5, J586&lt;$F$5), 1, 0)</f>
        <v>1</v>
      </c>
      <c r="M587">
        <f t="shared" ref="M587" ca="1" si="1764">IF(AND(K587 &lt; $E$5, K587 &lt;$F$5), 1, 0)</f>
        <v>0</v>
      </c>
      <c r="P587" s="176"/>
      <c r="Q587" s="176"/>
    </row>
    <row r="588" spans="4:17" x14ac:dyDescent="0.25">
      <c r="D588" s="172">
        <v>585</v>
      </c>
      <c r="E588" s="173">
        <f t="shared" ca="1" si="1739"/>
        <v>601637.55990453437</v>
      </c>
      <c r="F588" s="173">
        <f t="shared" ca="1" si="1740"/>
        <v>692474.62603269226</v>
      </c>
      <c r="G588" s="170">
        <f t="shared" ref="G588" ca="1" si="1765">IF(AND(650000 &lt; $E$4, 650000 &lt;$F$4), 1, 0)</f>
        <v>0</v>
      </c>
      <c r="I588" s="168">
        <v>650000</v>
      </c>
      <c r="J588" s="169">
        <v>625000</v>
      </c>
      <c r="K588" t="s">
        <v>171</v>
      </c>
      <c r="L588">
        <f t="shared" ref="L588" ca="1" si="1766">IF(MIN($E$4,$F$4,$J$4)=J588,1,0)</f>
        <v>1</v>
      </c>
      <c r="M588" s="178">
        <f t="shared" ref="M588" ca="1" si="1767">IF(AND(K588 &lt; $E$4, K588 &lt;$F$4), 1, 0)</f>
        <v>0</v>
      </c>
      <c r="P588" s="176"/>
      <c r="Q588" s="176"/>
    </row>
    <row r="589" spans="4:17" x14ac:dyDescent="0.25">
      <c r="D589" s="172">
        <v>586</v>
      </c>
      <c r="E589" s="173">
        <f t="shared" ca="1" si="1739"/>
        <v>763965.47053511976</v>
      </c>
      <c r="F589" s="173">
        <f t="shared" ca="1" si="1740"/>
        <v>719143.50819636195</v>
      </c>
      <c r="G589" s="172">
        <f t="shared" ref="G589" ca="1" si="1768">IF(AND(650000 &lt; $E$5, 650000 &lt;$F$5), 1, 0)</f>
        <v>1</v>
      </c>
      <c r="I589" s="168">
        <v>650000</v>
      </c>
      <c r="J589" s="169">
        <v>625000</v>
      </c>
      <c r="K589" t="s">
        <v>171</v>
      </c>
      <c r="L589">
        <f t="shared" ref="L589" ca="1" si="1769">IF(AND(J588 &lt; $E$5, J588&lt;$F$5), 1, 0)</f>
        <v>1</v>
      </c>
      <c r="M589">
        <f t="shared" ref="M589" ca="1" si="1770">IF(AND(K589 &lt; $E$5, K589 &lt;$F$5), 1, 0)</f>
        <v>0</v>
      </c>
      <c r="P589" s="176"/>
      <c r="Q589" s="176"/>
    </row>
    <row r="590" spans="4:17" x14ac:dyDescent="0.25">
      <c r="D590" s="172">
        <v>587</v>
      </c>
      <c r="E590" s="173">
        <f t="shared" ca="1" si="1739"/>
        <v>687775.23639089393</v>
      </c>
      <c r="F590" s="173">
        <f t="shared" ca="1" si="1740"/>
        <v>783783.70115287474</v>
      </c>
      <c r="G590" s="170">
        <f t="shared" ref="G590" ca="1" si="1771">IF(AND(650000 &lt; $E$4, 650000 &lt;$F$4), 1, 0)</f>
        <v>0</v>
      </c>
      <c r="I590" s="168">
        <v>650000</v>
      </c>
      <c r="J590" s="169">
        <v>625000</v>
      </c>
      <c r="K590" t="s">
        <v>171</v>
      </c>
      <c r="L590">
        <f t="shared" ref="L590" ca="1" si="1772">IF(MIN($E$4,$F$4,$J$4)=J590,1,0)</f>
        <v>1</v>
      </c>
      <c r="M590" s="178">
        <f t="shared" ref="M590" ca="1" si="1773">IF(AND(K590 &lt; $E$4, K590 &lt;$F$4), 1, 0)</f>
        <v>0</v>
      </c>
      <c r="P590" s="176"/>
      <c r="Q590" s="176"/>
    </row>
    <row r="591" spans="4:17" x14ac:dyDescent="0.25">
      <c r="D591" s="172">
        <v>588</v>
      </c>
      <c r="E591" s="173">
        <f t="shared" ca="1" si="1739"/>
        <v>770741.58533016127</v>
      </c>
      <c r="F591" s="173">
        <f t="shared" ca="1" si="1740"/>
        <v>691362.34056242998</v>
      </c>
      <c r="G591" s="172">
        <f t="shared" ref="G591" ca="1" si="1774">IF(AND(650000 &lt; $E$5, 650000 &lt;$F$5), 1, 0)</f>
        <v>1</v>
      </c>
      <c r="I591" s="168">
        <v>650000</v>
      </c>
      <c r="J591" s="169">
        <v>625000</v>
      </c>
      <c r="K591" t="s">
        <v>171</v>
      </c>
      <c r="L591">
        <f t="shared" ref="L591" ca="1" si="1775">IF(AND(J590 &lt; $E$5, J590&lt;$F$5), 1, 0)</f>
        <v>1</v>
      </c>
      <c r="M591">
        <f t="shared" ref="M591" ca="1" si="1776">IF(AND(K591 &lt; $E$5, K591 &lt;$F$5), 1, 0)</f>
        <v>0</v>
      </c>
      <c r="P591" s="176"/>
      <c r="Q591" s="176"/>
    </row>
    <row r="592" spans="4:17" x14ac:dyDescent="0.25">
      <c r="D592" s="172">
        <v>589</v>
      </c>
      <c r="E592" s="173">
        <f t="shared" ca="1" si="1739"/>
        <v>773442.69599784864</v>
      </c>
      <c r="F592" s="173">
        <f t="shared" ca="1" si="1740"/>
        <v>675049.38063287828</v>
      </c>
      <c r="G592" s="170">
        <f t="shared" ref="G592" ca="1" si="1777">IF(AND(650000 &lt; $E$4, 650000 &lt;$F$4), 1, 0)</f>
        <v>0</v>
      </c>
      <c r="I592" s="168">
        <v>650000</v>
      </c>
      <c r="J592" s="169">
        <v>625000</v>
      </c>
      <c r="K592" t="s">
        <v>171</v>
      </c>
      <c r="L592">
        <f t="shared" ref="L592" ca="1" si="1778">IF(MIN($E$4,$F$4,$J$4)=J592,1,0)</f>
        <v>1</v>
      </c>
      <c r="M592" s="178">
        <f t="shared" ref="M592" ca="1" si="1779">IF(AND(K592 &lt; $E$4, K592 &lt;$F$4), 1, 0)</f>
        <v>0</v>
      </c>
      <c r="P592" s="176"/>
      <c r="Q592" s="176"/>
    </row>
    <row r="593" spans="4:17" x14ac:dyDescent="0.25">
      <c r="D593" s="172">
        <v>590</v>
      </c>
      <c r="E593" s="173">
        <f t="shared" ca="1" si="1739"/>
        <v>762615.0574831675</v>
      </c>
      <c r="F593" s="173">
        <f t="shared" ca="1" si="1740"/>
        <v>694704.31889907678</v>
      </c>
      <c r="G593" s="172">
        <f t="shared" ref="G593" ca="1" si="1780">IF(AND(650000 &lt; $E$5, 650000 &lt;$F$5), 1, 0)</f>
        <v>1</v>
      </c>
      <c r="I593" s="168">
        <v>650000</v>
      </c>
      <c r="J593" s="169">
        <v>625000</v>
      </c>
      <c r="K593" t="s">
        <v>171</v>
      </c>
      <c r="L593">
        <f t="shared" ref="L593" ca="1" si="1781">IF(AND(J592 &lt; $E$5, J592&lt;$F$5), 1, 0)</f>
        <v>1</v>
      </c>
      <c r="M593">
        <f t="shared" ref="M593" ca="1" si="1782">IF(AND(K593 &lt; $E$5, K593 &lt;$F$5), 1, 0)</f>
        <v>0</v>
      </c>
      <c r="P593" s="176"/>
      <c r="Q593" s="176"/>
    </row>
    <row r="594" spans="4:17" x14ac:dyDescent="0.25">
      <c r="D594" s="172">
        <v>591</v>
      </c>
      <c r="E594" s="173">
        <f t="shared" ca="1" si="1739"/>
        <v>744399.73297377781</v>
      </c>
      <c r="F594" s="173">
        <f t="shared" ca="1" si="1740"/>
        <v>630460.72504283627</v>
      </c>
      <c r="G594" s="170">
        <f t="shared" ref="G594" ca="1" si="1783">IF(AND(650000 &lt; $E$4, 650000 &lt;$F$4), 1, 0)</f>
        <v>0</v>
      </c>
      <c r="I594" s="168">
        <v>650000</v>
      </c>
      <c r="J594" s="169">
        <v>625000</v>
      </c>
      <c r="K594" t="s">
        <v>171</v>
      </c>
      <c r="L594">
        <f t="shared" ref="L594" ca="1" si="1784">IF(MIN($E$4,$F$4,$J$4)=J594,1,0)</f>
        <v>1</v>
      </c>
      <c r="M594" s="178">
        <f t="shared" ref="M594" ca="1" si="1785">IF(AND(K594 &lt; $E$4, K594 &lt;$F$4), 1, 0)</f>
        <v>0</v>
      </c>
      <c r="P594" s="176"/>
      <c r="Q594" s="176"/>
    </row>
    <row r="595" spans="4:17" x14ac:dyDescent="0.25">
      <c r="D595" s="172">
        <v>592</v>
      </c>
      <c r="E595" s="173">
        <f t="shared" ca="1" si="1739"/>
        <v>624394.61702916282</v>
      </c>
      <c r="F595" s="173">
        <f t="shared" ca="1" si="1740"/>
        <v>755995.28548612597</v>
      </c>
      <c r="G595" s="172">
        <f t="shared" ref="G595" ca="1" si="1786">IF(AND(650000 &lt; $E$5, 650000 &lt;$F$5), 1, 0)</f>
        <v>1</v>
      </c>
      <c r="I595" s="168">
        <v>650000</v>
      </c>
      <c r="J595" s="169">
        <v>625000</v>
      </c>
      <c r="K595" t="s">
        <v>171</v>
      </c>
      <c r="L595">
        <f t="shared" ref="L595" ca="1" si="1787">IF(AND(J594 &lt; $E$5, J594&lt;$F$5), 1, 0)</f>
        <v>1</v>
      </c>
      <c r="M595">
        <f t="shared" ref="M595" ca="1" si="1788">IF(AND(K595 &lt; $E$5, K595 &lt;$F$5), 1, 0)</f>
        <v>0</v>
      </c>
      <c r="P595" s="176"/>
      <c r="Q595" s="176"/>
    </row>
    <row r="596" spans="4:17" x14ac:dyDescent="0.25">
      <c r="D596" s="172">
        <v>593</v>
      </c>
      <c r="E596" s="173">
        <f t="shared" ca="1" si="1739"/>
        <v>646670.79706509109</v>
      </c>
      <c r="F596" s="173">
        <f t="shared" ca="1" si="1740"/>
        <v>695618.03237626015</v>
      </c>
      <c r="G596" s="170">
        <f t="shared" ref="G596" ca="1" si="1789">IF(AND(650000 &lt; $E$4, 650000 &lt;$F$4), 1, 0)</f>
        <v>0</v>
      </c>
      <c r="I596" s="168">
        <v>650000</v>
      </c>
      <c r="J596" s="169">
        <v>625000</v>
      </c>
      <c r="K596" t="s">
        <v>171</v>
      </c>
      <c r="L596">
        <f t="shared" ref="L596" ca="1" si="1790">IF(MIN($E$4,$F$4,$J$4)=J596,1,0)</f>
        <v>1</v>
      </c>
      <c r="M596" s="178">
        <f t="shared" ref="M596" ca="1" si="1791">IF(AND(K596 &lt; $E$4, K596 &lt;$F$4), 1, 0)</f>
        <v>0</v>
      </c>
      <c r="P596" s="176"/>
      <c r="Q596" s="176"/>
    </row>
    <row r="597" spans="4:17" x14ac:dyDescent="0.25">
      <c r="D597" s="172">
        <v>594</v>
      </c>
      <c r="E597" s="173">
        <f t="shared" ca="1" si="1739"/>
        <v>678007.49883632571</v>
      </c>
      <c r="F597" s="173">
        <f t="shared" ca="1" si="1740"/>
        <v>710330.10432493815</v>
      </c>
      <c r="G597" s="172">
        <f t="shared" ref="G597" ca="1" si="1792">IF(AND(650000 &lt; $E$5, 650000 &lt;$F$5), 1, 0)</f>
        <v>1</v>
      </c>
      <c r="I597" s="168">
        <v>650000</v>
      </c>
      <c r="J597" s="169">
        <v>625000</v>
      </c>
      <c r="K597" t="s">
        <v>171</v>
      </c>
      <c r="L597">
        <f t="shared" ref="L597" ca="1" si="1793">IF(AND(J596 &lt; $E$5, J596&lt;$F$5), 1, 0)</f>
        <v>1</v>
      </c>
      <c r="M597">
        <f t="shared" ref="M597" ca="1" si="1794">IF(AND(K597 &lt; $E$5, K597 &lt;$F$5), 1, 0)</f>
        <v>0</v>
      </c>
      <c r="P597" s="176"/>
      <c r="Q597" s="176"/>
    </row>
    <row r="598" spans="4:17" x14ac:dyDescent="0.25">
      <c r="D598" s="172">
        <v>595</v>
      </c>
      <c r="E598" s="173">
        <f t="shared" ca="1" si="1739"/>
        <v>743057.11351363873</v>
      </c>
      <c r="F598" s="173">
        <f t="shared" ca="1" si="1740"/>
        <v>651034.98450570984</v>
      </c>
      <c r="G598" s="170">
        <f t="shared" ref="G598" ca="1" si="1795">IF(AND(650000 &lt; $E$4, 650000 &lt;$F$4), 1, 0)</f>
        <v>0</v>
      </c>
      <c r="I598" s="168">
        <v>650000</v>
      </c>
      <c r="J598" s="169">
        <v>625000</v>
      </c>
      <c r="K598" t="s">
        <v>171</v>
      </c>
      <c r="L598">
        <f t="shared" ref="L598" ca="1" si="1796">IF(MIN($E$4,$F$4,$J$4)=J598,1,0)</f>
        <v>1</v>
      </c>
      <c r="M598" s="178">
        <f t="shared" ref="M598" ca="1" si="1797">IF(AND(K598 &lt; $E$4, K598 &lt;$F$4), 1, 0)</f>
        <v>0</v>
      </c>
      <c r="P598" s="176"/>
      <c r="Q598" s="176"/>
    </row>
    <row r="599" spans="4:17" x14ac:dyDescent="0.25">
      <c r="D599" s="172">
        <v>596</v>
      </c>
      <c r="E599" s="173">
        <f t="shared" ca="1" si="1739"/>
        <v>668674.11304001824</v>
      </c>
      <c r="F599" s="173">
        <f t="shared" ca="1" si="1740"/>
        <v>734091.02092597401</v>
      </c>
      <c r="G599" s="172">
        <f t="shared" ref="G599" ca="1" si="1798">IF(AND(650000 &lt; $E$5, 650000 &lt;$F$5), 1, 0)</f>
        <v>1</v>
      </c>
      <c r="I599" s="168">
        <v>650000</v>
      </c>
      <c r="J599" s="169">
        <v>625000</v>
      </c>
      <c r="K599" t="s">
        <v>171</v>
      </c>
      <c r="L599">
        <f t="shared" ref="L599" ca="1" si="1799">IF(AND(J598 &lt; $E$5, J598&lt;$F$5), 1, 0)</f>
        <v>1</v>
      </c>
      <c r="M599">
        <f t="shared" ref="M599" ca="1" si="1800">IF(AND(K599 &lt; $E$5, K599 &lt;$F$5), 1, 0)</f>
        <v>0</v>
      </c>
      <c r="P599" s="176"/>
      <c r="Q599" s="176"/>
    </row>
    <row r="600" spans="4:17" x14ac:dyDescent="0.25">
      <c r="D600" s="172">
        <v>597</v>
      </c>
      <c r="E600" s="173">
        <f t="shared" ca="1" si="1739"/>
        <v>776110.12014838611</v>
      </c>
      <c r="F600" s="173">
        <f t="shared" ca="1" si="1740"/>
        <v>690650.3784255035</v>
      </c>
      <c r="G600" s="170">
        <f t="shared" ref="G600" ca="1" si="1801">IF(AND(650000 &lt; $E$4, 650000 &lt;$F$4), 1, 0)</f>
        <v>0</v>
      </c>
      <c r="I600" s="168">
        <v>650000</v>
      </c>
      <c r="J600" s="169">
        <v>625000</v>
      </c>
      <c r="K600" t="s">
        <v>171</v>
      </c>
      <c r="L600">
        <f t="shared" ref="L600" ca="1" si="1802">IF(MIN($E$4,$F$4,$J$4)=J600,1,0)</f>
        <v>1</v>
      </c>
      <c r="M600" s="178">
        <f t="shared" ref="M600" ca="1" si="1803">IF(AND(K600 &lt; $E$4, K600 &lt;$F$4), 1, 0)</f>
        <v>0</v>
      </c>
      <c r="P600" s="176"/>
      <c r="Q600" s="176"/>
    </row>
    <row r="601" spans="4:17" x14ac:dyDescent="0.25">
      <c r="D601" s="172">
        <v>598</v>
      </c>
      <c r="E601" s="173">
        <f t="shared" ca="1" si="1739"/>
        <v>775093.98683502246</v>
      </c>
      <c r="F601" s="173">
        <f t="shared" ca="1" si="1740"/>
        <v>756191.07514045504</v>
      </c>
      <c r="G601" s="172">
        <f t="shared" ref="G601" ca="1" si="1804">IF(AND(650000 &lt; $E$5, 650000 &lt;$F$5), 1, 0)</f>
        <v>1</v>
      </c>
      <c r="I601" s="168">
        <v>650000</v>
      </c>
      <c r="J601" s="169">
        <v>625000</v>
      </c>
      <c r="K601" t="s">
        <v>171</v>
      </c>
      <c r="L601">
        <f t="shared" ref="L601" ca="1" si="1805">IF(AND(J600 &lt; $E$5, J600&lt;$F$5), 1, 0)</f>
        <v>1</v>
      </c>
      <c r="M601">
        <f t="shared" ref="M601" ca="1" si="1806">IF(AND(K601 &lt; $E$5, K601 &lt;$F$5), 1, 0)</f>
        <v>0</v>
      </c>
      <c r="P601" s="176"/>
      <c r="Q601" s="176"/>
    </row>
    <row r="602" spans="4:17" x14ac:dyDescent="0.25">
      <c r="D602" s="172">
        <v>599</v>
      </c>
      <c r="E602" s="173">
        <f t="shared" ca="1" si="1739"/>
        <v>610551.38022225292</v>
      </c>
      <c r="F602" s="173">
        <f t="shared" ca="1" si="1740"/>
        <v>771219.47605125431</v>
      </c>
      <c r="G602" s="170">
        <f t="shared" ref="G602" ca="1" si="1807">IF(AND(650000 &lt; $E$4, 650000 &lt;$F$4), 1, 0)</f>
        <v>0</v>
      </c>
      <c r="I602" s="168">
        <v>650000</v>
      </c>
      <c r="J602" s="169">
        <v>625000</v>
      </c>
      <c r="K602" t="s">
        <v>171</v>
      </c>
      <c r="L602">
        <f t="shared" ref="L602" ca="1" si="1808">IF(MIN($E$4,$F$4,$J$4)=J602,1,0)</f>
        <v>1</v>
      </c>
      <c r="M602" s="178">
        <f t="shared" ref="M602" ca="1" si="1809">IF(AND(K602 &lt; $E$4, K602 &lt;$F$4), 1, 0)</f>
        <v>0</v>
      </c>
      <c r="P602" s="176"/>
      <c r="Q602" s="176"/>
    </row>
    <row r="603" spans="4:17" x14ac:dyDescent="0.25">
      <c r="D603" s="172">
        <v>600</v>
      </c>
      <c r="E603" s="173">
        <f t="shared" ca="1" si="1739"/>
        <v>653540.75058774138</v>
      </c>
      <c r="F603" s="173">
        <f t="shared" ca="1" si="1740"/>
        <v>666558.17625993805</v>
      </c>
      <c r="G603" s="172">
        <f t="shared" ref="G603" ca="1" si="1810">IF(AND(650000 &lt; $E$5, 650000 &lt;$F$5), 1, 0)</f>
        <v>1</v>
      </c>
      <c r="I603" s="168">
        <v>650000</v>
      </c>
      <c r="J603" s="169">
        <v>625000</v>
      </c>
      <c r="K603" t="s">
        <v>171</v>
      </c>
      <c r="L603">
        <f t="shared" ref="L603" ca="1" si="1811">IF(AND(J602 &lt; $E$5, J602&lt;$F$5), 1, 0)</f>
        <v>1</v>
      </c>
      <c r="M603">
        <f t="shared" ref="M603" ca="1" si="1812">IF(AND(K603 &lt; $E$5, K603 &lt;$F$5), 1, 0)</f>
        <v>0</v>
      </c>
      <c r="P603" s="176"/>
      <c r="Q603" s="176"/>
    </row>
    <row r="604" spans="4:17" x14ac:dyDescent="0.25">
      <c r="D604" s="172">
        <v>601</v>
      </c>
      <c r="E604" s="173">
        <f t="shared" ca="1" si="1739"/>
        <v>781277.11355483951</v>
      </c>
      <c r="F604" s="173">
        <f t="shared" ca="1" si="1740"/>
        <v>718215.41958152037</v>
      </c>
      <c r="G604" s="170">
        <f t="shared" ref="G604" ca="1" si="1813">IF(AND(650000 &lt; $E$4, 650000 &lt;$F$4), 1, 0)</f>
        <v>0</v>
      </c>
      <c r="I604" s="168">
        <v>650000</v>
      </c>
      <c r="J604" s="169">
        <v>625000</v>
      </c>
      <c r="K604" t="s">
        <v>171</v>
      </c>
      <c r="L604">
        <f t="shared" ref="L604" ca="1" si="1814">IF(MIN($E$4,$F$4,$J$4)=J604,1,0)</f>
        <v>1</v>
      </c>
      <c r="M604" s="178">
        <f t="shared" ref="M604" ca="1" si="1815">IF(AND(K604 &lt; $E$4, K604 &lt;$F$4), 1, 0)</f>
        <v>0</v>
      </c>
      <c r="P604" s="176"/>
      <c r="Q604" s="176"/>
    </row>
    <row r="605" spans="4:17" x14ac:dyDescent="0.25">
      <c r="D605" s="172">
        <v>602</v>
      </c>
      <c r="E605" s="173">
        <f t="shared" ca="1" si="1739"/>
        <v>769648.60446674982</v>
      </c>
      <c r="F605" s="173">
        <f t="shared" ca="1" si="1740"/>
        <v>673312.59835010953</v>
      </c>
      <c r="G605" s="172">
        <f t="shared" ref="G605" ca="1" si="1816">IF(AND(650000 &lt; $E$5, 650000 &lt;$F$5), 1, 0)</f>
        <v>1</v>
      </c>
      <c r="I605" s="168">
        <v>650000</v>
      </c>
      <c r="J605" s="169">
        <v>625000</v>
      </c>
      <c r="K605" t="s">
        <v>171</v>
      </c>
      <c r="L605">
        <f t="shared" ref="L605" ca="1" si="1817">IF(AND(J604 &lt; $E$5, J604&lt;$F$5), 1, 0)</f>
        <v>1</v>
      </c>
      <c r="M605">
        <f t="shared" ref="M605" ca="1" si="1818">IF(AND(K605 &lt; $E$5, K605 &lt;$F$5), 1, 0)</f>
        <v>0</v>
      </c>
      <c r="P605" s="176"/>
      <c r="Q605" s="176"/>
    </row>
    <row r="606" spans="4:17" x14ac:dyDescent="0.25">
      <c r="D606" s="172">
        <v>603</v>
      </c>
      <c r="E606" s="173">
        <f t="shared" ca="1" si="1739"/>
        <v>655691.12185185135</v>
      </c>
      <c r="F606" s="173">
        <f t="shared" ca="1" si="1740"/>
        <v>754564.4266324956</v>
      </c>
      <c r="G606" s="170">
        <f t="shared" ref="G606" ca="1" si="1819">IF(AND(650000 &lt; $E$4, 650000 &lt;$F$4), 1, 0)</f>
        <v>0</v>
      </c>
      <c r="I606" s="168">
        <v>650000</v>
      </c>
      <c r="J606" s="169">
        <v>625000</v>
      </c>
      <c r="K606" t="s">
        <v>171</v>
      </c>
      <c r="L606">
        <f t="shared" ref="L606" ca="1" si="1820">IF(MIN($E$4,$F$4,$J$4)=J606,1,0)</f>
        <v>1</v>
      </c>
      <c r="M606" s="178">
        <f t="shared" ref="M606" ca="1" si="1821">IF(AND(K606 &lt; $E$4, K606 &lt;$F$4), 1, 0)</f>
        <v>0</v>
      </c>
      <c r="P606" s="176"/>
      <c r="Q606" s="176"/>
    </row>
    <row r="607" spans="4:17" x14ac:dyDescent="0.25">
      <c r="D607" s="172">
        <v>604</v>
      </c>
      <c r="E607" s="173">
        <f t="shared" ca="1" si="1739"/>
        <v>685012.54466363997</v>
      </c>
      <c r="F607" s="173">
        <f t="shared" ca="1" si="1740"/>
        <v>639961.96724675712</v>
      </c>
      <c r="G607" s="172">
        <f t="shared" ref="G607" ca="1" si="1822">IF(AND(650000 &lt; $E$5, 650000 &lt;$F$5), 1, 0)</f>
        <v>1</v>
      </c>
      <c r="I607" s="168">
        <v>650000</v>
      </c>
      <c r="J607" s="169">
        <v>625000</v>
      </c>
      <c r="K607" t="s">
        <v>171</v>
      </c>
      <c r="L607">
        <f t="shared" ref="L607" ca="1" si="1823">IF(AND(J606 &lt; $E$5, J606&lt;$F$5), 1, 0)</f>
        <v>1</v>
      </c>
      <c r="M607">
        <f t="shared" ref="M607" ca="1" si="1824">IF(AND(K607 &lt; $E$5, K607 &lt;$F$5), 1, 0)</f>
        <v>0</v>
      </c>
      <c r="P607" s="176"/>
      <c r="Q607" s="176"/>
    </row>
    <row r="608" spans="4:17" x14ac:dyDescent="0.25">
      <c r="D608" s="172">
        <v>605</v>
      </c>
      <c r="E608" s="173">
        <f t="shared" ca="1" si="1739"/>
        <v>759999.31527418352</v>
      </c>
      <c r="F608" s="173">
        <f t="shared" ca="1" si="1740"/>
        <v>704433.91330205672</v>
      </c>
      <c r="G608" s="170">
        <f t="shared" ref="G608" ca="1" si="1825">IF(AND(650000 &lt; $E$4, 650000 &lt;$F$4), 1, 0)</f>
        <v>0</v>
      </c>
      <c r="I608" s="168">
        <v>650000</v>
      </c>
      <c r="J608" s="169">
        <v>625000</v>
      </c>
      <c r="K608" t="s">
        <v>171</v>
      </c>
      <c r="L608">
        <f t="shared" ref="L608" ca="1" si="1826">IF(MIN($E$4,$F$4,$J$4)=J608,1,0)</f>
        <v>1</v>
      </c>
      <c r="M608" s="178">
        <f t="shared" ref="M608" ca="1" si="1827">IF(AND(K608 &lt; $E$4, K608 &lt;$F$4), 1, 0)</f>
        <v>0</v>
      </c>
      <c r="P608" s="176"/>
      <c r="Q608" s="176"/>
    </row>
    <row r="609" spans="4:17" x14ac:dyDescent="0.25">
      <c r="D609" s="172">
        <v>606</v>
      </c>
      <c r="E609" s="173">
        <f t="shared" ca="1" si="1739"/>
        <v>772774.94952958636</v>
      </c>
      <c r="F609" s="173">
        <f t="shared" ca="1" si="1740"/>
        <v>645748.14971208782</v>
      </c>
      <c r="G609" s="172">
        <f t="shared" ref="G609" ca="1" si="1828">IF(AND(650000 &lt; $E$5, 650000 &lt;$F$5), 1, 0)</f>
        <v>1</v>
      </c>
      <c r="I609" s="168">
        <v>650000</v>
      </c>
      <c r="J609" s="169">
        <v>625000</v>
      </c>
      <c r="K609" t="s">
        <v>171</v>
      </c>
      <c r="L609">
        <f t="shared" ref="L609" ca="1" si="1829">IF(AND(J608 &lt; $E$5, J608&lt;$F$5), 1, 0)</f>
        <v>1</v>
      </c>
      <c r="M609">
        <f t="shared" ref="M609" ca="1" si="1830">IF(AND(K609 &lt; $E$5, K609 &lt;$F$5), 1, 0)</f>
        <v>0</v>
      </c>
      <c r="P609" s="176"/>
      <c r="Q609" s="176"/>
    </row>
    <row r="610" spans="4:17" x14ac:dyDescent="0.25">
      <c r="D610" s="172">
        <v>607</v>
      </c>
      <c r="E610" s="173">
        <f t="shared" ca="1" si="1739"/>
        <v>779564.77161426214</v>
      </c>
      <c r="F610" s="173">
        <f t="shared" ca="1" si="1740"/>
        <v>730010.06134110352</v>
      </c>
      <c r="G610" s="170">
        <f t="shared" ref="G610" ca="1" si="1831">IF(AND(650000 &lt; $E$4, 650000 &lt;$F$4), 1, 0)</f>
        <v>0</v>
      </c>
      <c r="I610" s="168">
        <v>650000</v>
      </c>
      <c r="J610" s="169">
        <v>625000</v>
      </c>
      <c r="K610" t="s">
        <v>171</v>
      </c>
      <c r="L610">
        <f t="shared" ref="L610" ca="1" si="1832">IF(MIN($E$4,$F$4,$J$4)=J610,1,0)</f>
        <v>1</v>
      </c>
      <c r="M610" s="178">
        <f t="shared" ref="M610" ca="1" si="1833">IF(AND(K610 &lt; $E$4, K610 &lt;$F$4), 1, 0)</f>
        <v>0</v>
      </c>
      <c r="P610" s="176"/>
      <c r="Q610" s="176"/>
    </row>
    <row r="611" spans="4:17" x14ac:dyDescent="0.25">
      <c r="D611" s="172">
        <v>608</v>
      </c>
      <c r="E611" s="173">
        <f t="shared" ca="1" si="1739"/>
        <v>781917.6568254187</v>
      </c>
      <c r="F611" s="173">
        <f t="shared" ca="1" si="1740"/>
        <v>665437.74196500785</v>
      </c>
      <c r="G611" s="172">
        <f t="shared" ref="G611" ca="1" si="1834">IF(AND(650000 &lt; $E$5, 650000 &lt;$F$5), 1, 0)</f>
        <v>1</v>
      </c>
      <c r="I611" s="168">
        <v>650000</v>
      </c>
      <c r="J611" s="169">
        <v>625000</v>
      </c>
      <c r="K611" t="s">
        <v>171</v>
      </c>
      <c r="L611">
        <f t="shared" ref="L611" ca="1" si="1835">IF(AND(J610 &lt; $E$5, J610&lt;$F$5), 1, 0)</f>
        <v>1</v>
      </c>
      <c r="M611">
        <f t="shared" ref="M611" ca="1" si="1836">IF(AND(K611 &lt; $E$5, K611 &lt;$F$5), 1, 0)</f>
        <v>0</v>
      </c>
      <c r="P611" s="176"/>
      <c r="Q611" s="176"/>
    </row>
    <row r="612" spans="4:17" x14ac:dyDescent="0.25">
      <c r="D612" s="172">
        <v>609</v>
      </c>
      <c r="E612" s="173">
        <f t="shared" ca="1" si="1739"/>
        <v>638431.78896277526</v>
      </c>
      <c r="F612" s="173">
        <f t="shared" ca="1" si="1740"/>
        <v>623699.29829686647</v>
      </c>
      <c r="G612" s="170">
        <f t="shared" ref="G612" ca="1" si="1837">IF(AND(650000 &lt; $E$4, 650000 &lt;$F$4), 1, 0)</f>
        <v>0</v>
      </c>
      <c r="I612" s="168">
        <v>650000</v>
      </c>
      <c r="J612" s="169">
        <v>625000</v>
      </c>
      <c r="K612" t="s">
        <v>171</v>
      </c>
      <c r="L612">
        <f t="shared" ref="L612" ca="1" si="1838">IF(MIN($E$4,$F$4,$J$4)=J612,1,0)</f>
        <v>1</v>
      </c>
      <c r="M612" s="178">
        <f t="shared" ref="M612" ca="1" si="1839">IF(AND(K612 &lt; $E$4, K612 &lt;$F$4), 1, 0)</f>
        <v>0</v>
      </c>
      <c r="P612" s="176"/>
      <c r="Q612" s="176"/>
    </row>
    <row r="613" spans="4:17" x14ac:dyDescent="0.25">
      <c r="D613" s="172">
        <v>610</v>
      </c>
      <c r="E613" s="173">
        <f t="shared" ca="1" si="1739"/>
        <v>647385.39380673552</v>
      </c>
      <c r="F613" s="173">
        <f t="shared" ca="1" si="1740"/>
        <v>752077.04044161248</v>
      </c>
      <c r="G613" s="172">
        <f t="shared" ref="G613" ca="1" si="1840">IF(AND(650000 &lt; $E$5, 650000 &lt;$F$5), 1, 0)</f>
        <v>1</v>
      </c>
      <c r="I613" s="168">
        <v>650000</v>
      </c>
      <c r="J613" s="169">
        <v>625000</v>
      </c>
      <c r="K613" t="s">
        <v>171</v>
      </c>
      <c r="L613">
        <f t="shared" ref="L613" ca="1" si="1841">IF(AND(J612 &lt; $E$5, J612&lt;$F$5), 1, 0)</f>
        <v>1</v>
      </c>
      <c r="M613">
        <f t="shared" ref="M613" ca="1" si="1842">IF(AND(K613 &lt; $E$5, K613 &lt;$F$5), 1, 0)</f>
        <v>0</v>
      </c>
      <c r="P613" s="176"/>
      <c r="Q613" s="176"/>
    </row>
    <row r="614" spans="4:17" x14ac:dyDescent="0.25">
      <c r="D614" s="172">
        <v>611</v>
      </c>
      <c r="E614" s="173">
        <f t="shared" ca="1" si="1739"/>
        <v>704296.91574470664</v>
      </c>
      <c r="F614" s="173">
        <f t="shared" ca="1" si="1740"/>
        <v>770327.52803854726</v>
      </c>
      <c r="G614" s="170">
        <f t="shared" ref="G614" ca="1" si="1843">IF(AND(650000 &lt; $E$4, 650000 &lt;$F$4), 1, 0)</f>
        <v>0</v>
      </c>
      <c r="I614" s="168">
        <v>650000</v>
      </c>
      <c r="J614" s="169">
        <v>625000</v>
      </c>
      <c r="K614" t="s">
        <v>171</v>
      </c>
      <c r="L614">
        <f t="shared" ref="L614" ca="1" si="1844">IF(MIN($E$4,$F$4,$J$4)=J614,1,0)</f>
        <v>1</v>
      </c>
      <c r="M614" s="178">
        <f t="shared" ref="M614" ca="1" si="1845">IF(AND(K614 &lt; $E$4, K614 &lt;$F$4), 1, 0)</f>
        <v>0</v>
      </c>
      <c r="P614" s="176"/>
      <c r="Q614" s="176"/>
    </row>
    <row r="615" spans="4:17" x14ac:dyDescent="0.25">
      <c r="D615" s="172">
        <v>612</v>
      </c>
      <c r="E615" s="173">
        <f t="shared" ca="1" si="1739"/>
        <v>634343.4895526974</v>
      </c>
      <c r="F615" s="173">
        <f t="shared" ca="1" si="1740"/>
        <v>706863.34277169115</v>
      </c>
      <c r="G615" s="172">
        <f t="shared" ref="G615" ca="1" si="1846">IF(AND(650000 &lt; $E$5, 650000 &lt;$F$5), 1, 0)</f>
        <v>1</v>
      </c>
      <c r="I615" s="168">
        <v>650000</v>
      </c>
      <c r="J615" s="169">
        <v>625000</v>
      </c>
      <c r="K615" t="s">
        <v>171</v>
      </c>
      <c r="L615">
        <f t="shared" ref="L615" ca="1" si="1847">IF(AND(J614 &lt; $E$5, J614&lt;$F$5), 1, 0)</f>
        <v>1</v>
      </c>
      <c r="M615">
        <f t="shared" ref="M615" ca="1" si="1848">IF(AND(K615 &lt; $E$5, K615 &lt;$F$5), 1, 0)</f>
        <v>0</v>
      </c>
      <c r="P615" s="176"/>
      <c r="Q615" s="176"/>
    </row>
    <row r="616" spans="4:17" x14ac:dyDescent="0.25">
      <c r="D616" s="172">
        <v>613</v>
      </c>
      <c r="E616" s="173">
        <f t="shared" ca="1" si="1739"/>
        <v>683052.70668036235</v>
      </c>
      <c r="F616" s="173">
        <f t="shared" ca="1" si="1740"/>
        <v>715959.1751095287</v>
      </c>
      <c r="G616" s="170">
        <f t="shared" ref="G616" ca="1" si="1849">IF(AND(650000 &lt; $E$4, 650000 &lt;$F$4), 1, 0)</f>
        <v>0</v>
      </c>
      <c r="I616" s="168">
        <v>650000</v>
      </c>
      <c r="J616" s="169">
        <v>625000</v>
      </c>
      <c r="K616" t="s">
        <v>171</v>
      </c>
      <c r="L616">
        <f t="shared" ref="L616" ca="1" si="1850">IF(MIN($E$4,$F$4,$J$4)=J616,1,0)</f>
        <v>1</v>
      </c>
      <c r="M616" s="178">
        <f t="shared" ref="M616" ca="1" si="1851">IF(AND(K616 &lt; $E$4, K616 &lt;$F$4), 1, 0)</f>
        <v>0</v>
      </c>
      <c r="P616" s="176"/>
      <c r="Q616" s="176"/>
    </row>
    <row r="617" spans="4:17" x14ac:dyDescent="0.25">
      <c r="D617" s="172">
        <v>614</v>
      </c>
      <c r="E617" s="173">
        <f t="shared" ca="1" si="1739"/>
        <v>714958.14417625975</v>
      </c>
      <c r="F617" s="173">
        <f t="shared" ca="1" si="1740"/>
        <v>630272.99230851233</v>
      </c>
      <c r="G617" s="172">
        <f t="shared" ref="G617" ca="1" si="1852">IF(AND(650000 &lt; $E$5, 650000 &lt;$F$5), 1, 0)</f>
        <v>1</v>
      </c>
      <c r="I617" s="168">
        <v>650000</v>
      </c>
      <c r="J617" s="169">
        <v>625000</v>
      </c>
      <c r="K617" t="s">
        <v>171</v>
      </c>
      <c r="L617">
        <f t="shared" ref="L617" ca="1" si="1853">IF(AND(J616 &lt; $E$5, J616&lt;$F$5), 1, 0)</f>
        <v>1</v>
      </c>
      <c r="M617">
        <f t="shared" ref="M617" ca="1" si="1854">IF(AND(K617 &lt; $E$5, K617 &lt;$F$5), 1, 0)</f>
        <v>0</v>
      </c>
      <c r="P617" s="176"/>
      <c r="Q617" s="176"/>
    </row>
    <row r="618" spans="4:17" x14ac:dyDescent="0.25">
      <c r="D618" s="172">
        <v>615</v>
      </c>
      <c r="E618" s="173">
        <f t="shared" ca="1" si="1739"/>
        <v>747828.88057281729</v>
      </c>
      <c r="F618" s="173">
        <f t="shared" ca="1" si="1740"/>
        <v>707724.25973050366</v>
      </c>
      <c r="G618" s="170">
        <f t="shared" ref="G618" ca="1" si="1855">IF(AND(650000 &lt; $E$4, 650000 &lt;$F$4), 1, 0)</f>
        <v>0</v>
      </c>
      <c r="I618" s="168">
        <v>650000</v>
      </c>
      <c r="J618" s="169">
        <v>625000</v>
      </c>
      <c r="K618" t="s">
        <v>171</v>
      </c>
      <c r="L618">
        <f t="shared" ref="L618" ca="1" si="1856">IF(MIN($E$4,$F$4,$J$4)=J618,1,0)</f>
        <v>1</v>
      </c>
      <c r="M618" s="178">
        <f t="shared" ref="M618" ca="1" si="1857">IF(AND(K618 &lt; $E$4, K618 &lt;$F$4), 1, 0)</f>
        <v>0</v>
      </c>
      <c r="P618" s="176"/>
      <c r="Q618" s="176"/>
    </row>
    <row r="619" spans="4:17" x14ac:dyDescent="0.25">
      <c r="D619" s="172">
        <v>616</v>
      </c>
      <c r="E619" s="173">
        <f t="shared" ca="1" si="1739"/>
        <v>772615.99357155978</v>
      </c>
      <c r="F619" s="173">
        <f t="shared" ca="1" si="1740"/>
        <v>646459.05090609391</v>
      </c>
      <c r="G619" s="172">
        <f t="shared" ref="G619" ca="1" si="1858">IF(AND(650000 &lt; $E$5, 650000 &lt;$F$5), 1, 0)</f>
        <v>1</v>
      </c>
      <c r="I619" s="168">
        <v>650000</v>
      </c>
      <c r="J619" s="169">
        <v>625000</v>
      </c>
      <c r="K619" t="s">
        <v>171</v>
      </c>
      <c r="L619">
        <f t="shared" ref="L619" ca="1" si="1859">IF(AND(J618 &lt; $E$5, J618&lt;$F$5), 1, 0)</f>
        <v>1</v>
      </c>
      <c r="M619">
        <f t="shared" ref="M619" ca="1" si="1860">IF(AND(K619 &lt; $E$5, K619 &lt;$F$5), 1, 0)</f>
        <v>0</v>
      </c>
      <c r="P619" s="176"/>
      <c r="Q619" s="176"/>
    </row>
    <row r="620" spans="4:17" x14ac:dyDescent="0.25">
      <c r="D620" s="172">
        <v>617</v>
      </c>
      <c r="E620" s="173">
        <f t="shared" ca="1" si="1739"/>
        <v>775355.78545327368</v>
      </c>
      <c r="F620" s="173">
        <f t="shared" ca="1" si="1740"/>
        <v>719478.53759971517</v>
      </c>
      <c r="G620" s="170">
        <f t="shared" ref="G620" ca="1" si="1861">IF(AND(650000 &lt; $E$4, 650000 &lt;$F$4), 1, 0)</f>
        <v>0</v>
      </c>
      <c r="I620" s="168">
        <v>650000</v>
      </c>
      <c r="J620" s="169">
        <v>625000</v>
      </c>
      <c r="K620" t="s">
        <v>171</v>
      </c>
      <c r="L620">
        <f t="shared" ref="L620" ca="1" si="1862">IF(MIN($E$4,$F$4,$J$4)=J620,1,0)</f>
        <v>1</v>
      </c>
      <c r="M620" s="178">
        <f t="shared" ref="M620" ca="1" si="1863">IF(AND(K620 &lt; $E$4, K620 &lt;$F$4), 1, 0)</f>
        <v>0</v>
      </c>
      <c r="P620" s="176"/>
      <c r="Q620" s="176"/>
    </row>
    <row r="621" spans="4:17" x14ac:dyDescent="0.25">
      <c r="D621" s="172">
        <v>618</v>
      </c>
      <c r="E621" s="173">
        <f t="shared" ca="1" si="1739"/>
        <v>702133.28623379103</v>
      </c>
      <c r="F621" s="173">
        <f t="shared" ca="1" si="1740"/>
        <v>715088.30102386978</v>
      </c>
      <c r="G621" s="172">
        <f t="shared" ref="G621" ca="1" si="1864">IF(AND(650000 &lt; $E$5, 650000 &lt;$F$5), 1, 0)</f>
        <v>1</v>
      </c>
      <c r="I621" s="168">
        <v>650000</v>
      </c>
      <c r="J621" s="169">
        <v>625000</v>
      </c>
      <c r="K621" t="s">
        <v>171</v>
      </c>
      <c r="L621">
        <f t="shared" ref="L621" ca="1" si="1865">IF(AND(J620 &lt; $E$5, J620&lt;$F$5), 1, 0)</f>
        <v>1</v>
      </c>
      <c r="M621">
        <f t="shared" ref="M621" ca="1" si="1866">IF(AND(K621 &lt; $E$5, K621 &lt;$F$5), 1, 0)</f>
        <v>0</v>
      </c>
      <c r="P621" s="176"/>
      <c r="Q621" s="176"/>
    </row>
    <row r="622" spans="4:17" x14ac:dyDescent="0.25">
      <c r="D622" s="172">
        <v>619</v>
      </c>
      <c r="E622" s="173">
        <f t="shared" ca="1" si="1739"/>
        <v>761067.30515310832</v>
      </c>
      <c r="F622" s="173">
        <f t="shared" ca="1" si="1740"/>
        <v>626970.07437462278</v>
      </c>
      <c r="G622" s="170">
        <f t="shared" ref="G622" ca="1" si="1867">IF(AND(650000 &lt; $E$4, 650000 &lt;$F$4), 1, 0)</f>
        <v>0</v>
      </c>
      <c r="I622" s="168">
        <v>650000</v>
      </c>
      <c r="J622" s="169">
        <v>625000</v>
      </c>
      <c r="K622" t="s">
        <v>171</v>
      </c>
      <c r="L622">
        <f t="shared" ref="L622" ca="1" si="1868">IF(MIN($E$4,$F$4,$J$4)=J622,1,0)</f>
        <v>1</v>
      </c>
      <c r="M622" s="178">
        <f t="shared" ref="M622" ca="1" si="1869">IF(AND(K622 &lt; $E$4, K622 &lt;$F$4), 1, 0)</f>
        <v>0</v>
      </c>
      <c r="P622" s="176"/>
      <c r="Q622" s="176"/>
    </row>
    <row r="623" spans="4:17" x14ac:dyDescent="0.25">
      <c r="D623" s="172">
        <v>620</v>
      </c>
      <c r="E623" s="173">
        <f t="shared" ca="1" si="1739"/>
        <v>606019.66826051718</v>
      </c>
      <c r="F623" s="173">
        <f t="shared" ca="1" si="1740"/>
        <v>623140.84943016199</v>
      </c>
      <c r="G623" s="172">
        <f t="shared" ref="G623" ca="1" si="1870">IF(AND(650000 &lt; $E$5, 650000 &lt;$F$5), 1, 0)</f>
        <v>1</v>
      </c>
      <c r="I623" s="168">
        <v>650000</v>
      </c>
      <c r="J623" s="169">
        <v>625000</v>
      </c>
      <c r="K623" t="s">
        <v>171</v>
      </c>
      <c r="L623">
        <f t="shared" ref="L623" ca="1" si="1871">IF(AND(J622 &lt; $E$5, J622&lt;$F$5), 1, 0)</f>
        <v>1</v>
      </c>
      <c r="M623">
        <f t="shared" ref="M623" ca="1" si="1872">IF(AND(K623 &lt; $E$5, K623 &lt;$F$5), 1, 0)</f>
        <v>0</v>
      </c>
      <c r="P623" s="176"/>
      <c r="Q623" s="176"/>
    </row>
    <row r="624" spans="4:17" x14ac:dyDescent="0.25">
      <c r="D624" s="172">
        <v>621</v>
      </c>
      <c r="E624" s="173">
        <f t="shared" ca="1" si="1739"/>
        <v>655156.56846044387</v>
      </c>
      <c r="F624" s="173">
        <f t="shared" ca="1" si="1740"/>
        <v>704457.76272229396</v>
      </c>
      <c r="G624" s="170">
        <f t="shared" ref="G624" ca="1" si="1873">IF(AND(650000 &lt; $E$4, 650000 &lt;$F$4), 1, 0)</f>
        <v>0</v>
      </c>
      <c r="I624" s="168">
        <v>650000</v>
      </c>
      <c r="J624" s="169">
        <v>625000</v>
      </c>
      <c r="K624" t="s">
        <v>171</v>
      </c>
      <c r="L624">
        <f t="shared" ref="L624" ca="1" si="1874">IF(MIN($E$4,$F$4,$J$4)=J624,1,0)</f>
        <v>1</v>
      </c>
      <c r="M624" s="178">
        <f t="shared" ref="M624" ca="1" si="1875">IF(AND(K624 &lt; $E$4, K624 &lt;$F$4), 1, 0)</f>
        <v>0</v>
      </c>
      <c r="P624" s="176"/>
      <c r="Q624" s="176"/>
    </row>
    <row r="625" spans="4:17" x14ac:dyDescent="0.25">
      <c r="D625" s="172">
        <v>622</v>
      </c>
      <c r="E625" s="173">
        <f t="shared" ca="1" si="1739"/>
        <v>611920.35465769866</v>
      </c>
      <c r="F625" s="173">
        <f t="shared" ca="1" si="1740"/>
        <v>657777.88575481984</v>
      </c>
      <c r="G625" s="172">
        <f t="shared" ref="G625" ca="1" si="1876">IF(AND(650000 &lt; $E$5, 650000 &lt;$F$5), 1, 0)</f>
        <v>1</v>
      </c>
      <c r="I625" s="168">
        <v>650000</v>
      </c>
      <c r="J625" s="169">
        <v>625000</v>
      </c>
      <c r="K625" t="s">
        <v>171</v>
      </c>
      <c r="L625">
        <f t="shared" ref="L625" ca="1" si="1877">IF(AND(J624 &lt; $E$5, J624&lt;$F$5), 1, 0)</f>
        <v>1</v>
      </c>
      <c r="M625">
        <f t="shared" ref="M625" ca="1" si="1878">IF(AND(K625 &lt; $E$5, K625 &lt;$F$5), 1, 0)</f>
        <v>0</v>
      </c>
      <c r="P625" s="176"/>
      <c r="Q625" s="176"/>
    </row>
    <row r="626" spans="4:17" x14ac:dyDescent="0.25">
      <c r="D626" s="172">
        <v>623</v>
      </c>
      <c r="E626" s="173">
        <f t="shared" ca="1" si="1739"/>
        <v>696373.82537463529</v>
      </c>
      <c r="F626" s="173">
        <f t="shared" ca="1" si="1740"/>
        <v>695458.91074160777</v>
      </c>
      <c r="G626" s="170">
        <f t="shared" ref="G626" ca="1" si="1879">IF(AND(650000 &lt; $E$4, 650000 &lt;$F$4), 1, 0)</f>
        <v>0</v>
      </c>
      <c r="I626" s="168">
        <v>650000</v>
      </c>
      <c r="J626" s="169">
        <v>625000</v>
      </c>
      <c r="K626" t="s">
        <v>171</v>
      </c>
      <c r="L626">
        <f t="shared" ref="L626" ca="1" si="1880">IF(MIN($E$4,$F$4,$J$4)=J626,1,0)</f>
        <v>1</v>
      </c>
      <c r="M626" s="178">
        <f t="shared" ref="M626" ca="1" si="1881">IF(AND(K626 &lt; $E$4, K626 &lt;$F$4), 1, 0)</f>
        <v>0</v>
      </c>
      <c r="P626" s="176"/>
      <c r="Q626" s="176"/>
    </row>
    <row r="627" spans="4:17" x14ac:dyDescent="0.25">
      <c r="D627" s="172">
        <v>624</v>
      </c>
      <c r="E627" s="173">
        <f t="shared" ca="1" si="1739"/>
        <v>726117.51079196855</v>
      </c>
      <c r="F627" s="173">
        <f t="shared" ca="1" si="1740"/>
        <v>724039.32621408929</v>
      </c>
      <c r="G627" s="172">
        <f t="shared" ref="G627" ca="1" si="1882">IF(AND(650000 &lt; $E$5, 650000 &lt;$F$5), 1, 0)</f>
        <v>1</v>
      </c>
      <c r="I627" s="168">
        <v>650000</v>
      </c>
      <c r="J627" s="169">
        <v>625000</v>
      </c>
      <c r="K627" t="s">
        <v>171</v>
      </c>
      <c r="L627">
        <f t="shared" ref="L627" ca="1" si="1883">IF(AND(J626 &lt; $E$5, J626&lt;$F$5), 1, 0)</f>
        <v>1</v>
      </c>
      <c r="M627">
        <f t="shared" ref="M627" ca="1" si="1884">IF(AND(K627 &lt; $E$5, K627 &lt;$F$5), 1, 0)</f>
        <v>0</v>
      </c>
      <c r="P627" s="176"/>
      <c r="Q627" s="176"/>
    </row>
    <row r="628" spans="4:17" x14ac:dyDescent="0.25">
      <c r="D628" s="172">
        <v>625</v>
      </c>
      <c r="E628" s="173">
        <f t="shared" ca="1" si="1739"/>
        <v>740385.13684696006</v>
      </c>
      <c r="F628" s="173">
        <f t="shared" ca="1" si="1740"/>
        <v>698469.10947186407</v>
      </c>
      <c r="G628" s="170">
        <f t="shared" ref="G628" ca="1" si="1885">IF(AND(650000 &lt; $E$4, 650000 &lt;$F$4), 1, 0)</f>
        <v>0</v>
      </c>
      <c r="I628" s="168">
        <v>650000</v>
      </c>
      <c r="J628" s="169">
        <v>625000</v>
      </c>
      <c r="K628" t="s">
        <v>171</v>
      </c>
      <c r="L628">
        <f t="shared" ref="L628" ca="1" si="1886">IF(MIN($E$4,$F$4,$J$4)=J628,1,0)</f>
        <v>1</v>
      </c>
      <c r="M628" s="178">
        <f t="shared" ref="M628" ca="1" si="1887">IF(AND(K628 &lt; $E$4, K628 &lt;$F$4), 1, 0)</f>
        <v>0</v>
      </c>
      <c r="P628" s="176"/>
      <c r="Q628" s="176"/>
    </row>
    <row r="629" spans="4:17" x14ac:dyDescent="0.25">
      <c r="D629" s="172">
        <v>626</v>
      </c>
      <c r="E629" s="173">
        <f t="shared" ca="1" si="1739"/>
        <v>705952.2377037413</v>
      </c>
      <c r="F629" s="173">
        <f t="shared" ca="1" si="1740"/>
        <v>762043.15567479539</v>
      </c>
      <c r="G629" s="172">
        <f t="shared" ref="G629" ca="1" si="1888">IF(AND(650000 &lt; $E$5, 650000 &lt;$F$5), 1, 0)</f>
        <v>1</v>
      </c>
      <c r="I629" s="168">
        <v>650000</v>
      </c>
      <c r="J629" s="169">
        <v>625000</v>
      </c>
      <c r="K629" t="s">
        <v>171</v>
      </c>
      <c r="L629">
        <f t="shared" ref="L629" ca="1" si="1889">IF(AND(J628 &lt; $E$5, J628&lt;$F$5), 1, 0)</f>
        <v>1</v>
      </c>
      <c r="M629">
        <f t="shared" ref="M629" ca="1" si="1890">IF(AND(K629 &lt; $E$5, K629 &lt;$F$5), 1, 0)</f>
        <v>0</v>
      </c>
      <c r="P629" s="176"/>
      <c r="Q629" s="176"/>
    </row>
    <row r="630" spans="4:17" x14ac:dyDescent="0.25">
      <c r="D630" s="172">
        <v>627</v>
      </c>
      <c r="E630" s="173">
        <f t="shared" ca="1" si="1739"/>
        <v>737186.52535598539</v>
      </c>
      <c r="F630" s="173">
        <f t="shared" ca="1" si="1740"/>
        <v>658592.87223921134</v>
      </c>
      <c r="G630" s="170">
        <f t="shared" ref="G630" ca="1" si="1891">IF(AND(650000 &lt; $E$4, 650000 &lt;$F$4), 1, 0)</f>
        <v>0</v>
      </c>
      <c r="I630" s="168">
        <v>650000</v>
      </c>
      <c r="J630" s="169">
        <v>625000</v>
      </c>
      <c r="K630" t="s">
        <v>171</v>
      </c>
      <c r="L630">
        <f t="shared" ref="L630" ca="1" si="1892">IF(MIN($E$4,$F$4,$J$4)=J630,1,0)</f>
        <v>1</v>
      </c>
      <c r="M630" s="178">
        <f t="shared" ref="M630" ca="1" si="1893">IF(AND(K630 &lt; $E$4, K630 &lt;$F$4), 1, 0)</f>
        <v>0</v>
      </c>
      <c r="P630" s="176"/>
      <c r="Q630" s="176"/>
    </row>
    <row r="631" spans="4:17" x14ac:dyDescent="0.25">
      <c r="D631" s="172">
        <v>628</v>
      </c>
      <c r="E631" s="173">
        <f t="shared" ca="1" si="1739"/>
        <v>783063.94905834179</v>
      </c>
      <c r="F631" s="173">
        <f t="shared" ca="1" si="1740"/>
        <v>663136.20921256684</v>
      </c>
      <c r="G631" s="172">
        <f t="shared" ref="G631" ca="1" si="1894">IF(AND(650000 &lt; $E$5, 650000 &lt;$F$5), 1, 0)</f>
        <v>1</v>
      </c>
      <c r="I631" s="168">
        <v>650000</v>
      </c>
      <c r="J631" s="169">
        <v>625000</v>
      </c>
      <c r="K631" t="s">
        <v>171</v>
      </c>
      <c r="L631">
        <f t="shared" ref="L631" ca="1" si="1895">IF(AND(J630 &lt; $E$5, J630&lt;$F$5), 1, 0)</f>
        <v>1</v>
      </c>
      <c r="M631">
        <f t="shared" ref="M631" ca="1" si="1896">IF(AND(K631 &lt; $E$5, K631 &lt;$F$5), 1, 0)</f>
        <v>0</v>
      </c>
      <c r="P631" s="176"/>
      <c r="Q631" s="176"/>
    </row>
    <row r="632" spans="4:17" x14ac:dyDescent="0.25">
      <c r="D632" s="172">
        <v>629</v>
      </c>
      <c r="E632" s="173">
        <f t="shared" ca="1" si="1739"/>
        <v>609840.39226612553</v>
      </c>
      <c r="F632" s="173">
        <f t="shared" ca="1" si="1740"/>
        <v>702310.09470581345</v>
      </c>
      <c r="G632" s="170">
        <f t="shared" ref="G632" ca="1" si="1897">IF(AND(650000 &lt; $E$4, 650000 &lt;$F$4), 1, 0)</f>
        <v>0</v>
      </c>
      <c r="I632" s="168">
        <v>650000</v>
      </c>
      <c r="J632" s="169">
        <v>625000</v>
      </c>
      <c r="K632" t="s">
        <v>171</v>
      </c>
      <c r="L632">
        <f t="shared" ref="L632" ca="1" si="1898">IF(MIN($E$4,$F$4,$J$4)=J632,1,0)</f>
        <v>1</v>
      </c>
      <c r="M632" s="178">
        <f t="shared" ref="M632" ca="1" si="1899">IF(AND(K632 &lt; $E$4, K632 &lt;$F$4), 1, 0)</f>
        <v>0</v>
      </c>
      <c r="P632" s="176"/>
      <c r="Q632" s="176"/>
    </row>
    <row r="633" spans="4:17" x14ac:dyDescent="0.25">
      <c r="D633" s="172">
        <v>630</v>
      </c>
      <c r="E633" s="173">
        <f t="shared" ca="1" si="1739"/>
        <v>712563.80096672371</v>
      </c>
      <c r="F633" s="173">
        <f t="shared" ca="1" si="1740"/>
        <v>703375.06172725477</v>
      </c>
      <c r="G633" s="172">
        <f t="shared" ref="G633" ca="1" si="1900">IF(AND(650000 &lt; $E$5, 650000 &lt;$F$5), 1, 0)</f>
        <v>1</v>
      </c>
      <c r="I633" s="168">
        <v>650000</v>
      </c>
      <c r="J633" s="169">
        <v>625000</v>
      </c>
      <c r="K633" t="s">
        <v>171</v>
      </c>
      <c r="L633">
        <f t="shared" ref="L633" ca="1" si="1901">IF(AND(J632 &lt; $E$5, J632&lt;$F$5), 1, 0)</f>
        <v>1</v>
      </c>
      <c r="M633">
        <f t="shared" ref="M633" ca="1" si="1902">IF(AND(K633 &lt; $E$5, K633 &lt;$F$5), 1, 0)</f>
        <v>0</v>
      </c>
      <c r="P633" s="176"/>
      <c r="Q633" s="176"/>
    </row>
    <row r="634" spans="4:17" x14ac:dyDescent="0.25">
      <c r="D634" s="172">
        <v>631</v>
      </c>
      <c r="E634" s="173">
        <f t="shared" ca="1" si="1739"/>
        <v>628788.94940011005</v>
      </c>
      <c r="F634" s="173">
        <f t="shared" ca="1" si="1740"/>
        <v>676691.08265160501</v>
      </c>
      <c r="G634" s="170">
        <f t="shared" ref="G634" ca="1" si="1903">IF(AND(650000 &lt; $E$4, 650000 &lt;$F$4), 1, 0)</f>
        <v>0</v>
      </c>
      <c r="I634" s="168">
        <v>650000</v>
      </c>
      <c r="J634" s="169">
        <v>625000</v>
      </c>
      <c r="K634" t="s">
        <v>171</v>
      </c>
      <c r="L634">
        <f t="shared" ref="L634" ca="1" si="1904">IF(MIN($E$4,$F$4,$J$4)=J634,1,0)</f>
        <v>1</v>
      </c>
      <c r="M634" s="178">
        <f t="shared" ref="M634" ca="1" si="1905">IF(AND(K634 &lt; $E$4, K634 &lt;$F$4), 1, 0)</f>
        <v>0</v>
      </c>
      <c r="P634" s="176"/>
      <c r="Q634" s="176"/>
    </row>
    <row r="635" spans="4:17" x14ac:dyDescent="0.25">
      <c r="D635" s="172">
        <v>632</v>
      </c>
      <c r="E635" s="173">
        <f t="shared" ca="1" si="1739"/>
        <v>646450.92070256697</v>
      </c>
      <c r="F635" s="173">
        <f t="shared" ca="1" si="1740"/>
        <v>762397.61380154197</v>
      </c>
      <c r="G635" s="172">
        <f t="shared" ref="G635" ca="1" si="1906">IF(AND(650000 &lt; $E$5, 650000 &lt;$F$5), 1, 0)</f>
        <v>1</v>
      </c>
      <c r="I635" s="168">
        <v>650000</v>
      </c>
      <c r="J635" s="169">
        <v>625000</v>
      </c>
      <c r="K635" t="s">
        <v>171</v>
      </c>
      <c r="L635">
        <f t="shared" ref="L635" ca="1" si="1907">IF(AND(J634 &lt; $E$5, J634&lt;$F$5), 1, 0)</f>
        <v>1</v>
      </c>
      <c r="M635">
        <f t="shared" ref="M635" ca="1" si="1908">IF(AND(K635 &lt; $E$5, K635 &lt;$F$5), 1, 0)</f>
        <v>0</v>
      </c>
      <c r="P635" s="176"/>
      <c r="Q635" s="176"/>
    </row>
    <row r="636" spans="4:17" x14ac:dyDescent="0.25">
      <c r="D636" s="172">
        <v>633</v>
      </c>
      <c r="E636" s="173">
        <f t="shared" ca="1" si="1739"/>
        <v>747540.13941528299</v>
      </c>
      <c r="F636" s="173">
        <f t="shared" ca="1" si="1740"/>
        <v>706817.13807517441</v>
      </c>
      <c r="G636" s="170">
        <f t="shared" ref="G636" ca="1" si="1909">IF(AND(650000 &lt; $E$4, 650000 &lt;$F$4), 1, 0)</f>
        <v>0</v>
      </c>
      <c r="I636" s="168">
        <v>650000</v>
      </c>
      <c r="J636" s="169">
        <v>625000</v>
      </c>
      <c r="K636" t="s">
        <v>171</v>
      </c>
      <c r="L636">
        <f t="shared" ref="L636" ca="1" si="1910">IF(MIN($E$4,$F$4,$J$4)=J636,1,0)</f>
        <v>1</v>
      </c>
      <c r="M636" s="178">
        <f t="shared" ref="M636" ca="1" si="1911">IF(AND(K636 &lt; $E$4, K636 &lt;$F$4), 1, 0)</f>
        <v>0</v>
      </c>
      <c r="P636" s="176"/>
      <c r="Q636" s="176"/>
    </row>
    <row r="637" spans="4:17" x14ac:dyDescent="0.25">
      <c r="D637" s="172">
        <v>634</v>
      </c>
      <c r="E637" s="173">
        <f t="shared" ca="1" si="1739"/>
        <v>650127.39980724093</v>
      </c>
      <c r="F637" s="173">
        <f t="shared" ca="1" si="1740"/>
        <v>579233.18962704274</v>
      </c>
      <c r="G637" s="172">
        <f t="shared" ref="G637" ca="1" si="1912">IF(AND(650000 &lt; $E$5, 650000 &lt;$F$5), 1, 0)</f>
        <v>1</v>
      </c>
      <c r="I637" s="168">
        <v>650000</v>
      </c>
      <c r="J637" s="169">
        <v>625000</v>
      </c>
      <c r="K637" t="s">
        <v>171</v>
      </c>
      <c r="L637">
        <f t="shared" ref="L637" ca="1" si="1913">IF(AND(J636 &lt; $E$5, J636&lt;$F$5), 1, 0)</f>
        <v>1</v>
      </c>
      <c r="M637">
        <f t="shared" ref="M637" ca="1" si="1914">IF(AND(K637 &lt; $E$5, K637 &lt;$F$5), 1, 0)</f>
        <v>0</v>
      </c>
      <c r="P637" s="176"/>
      <c r="Q637" s="176"/>
    </row>
    <row r="638" spans="4:17" x14ac:dyDescent="0.25">
      <c r="D638" s="172">
        <v>635</v>
      </c>
      <c r="E638" s="173">
        <f t="shared" ca="1" si="1739"/>
        <v>619662.00529672753</v>
      </c>
      <c r="F638" s="173">
        <f t="shared" ca="1" si="1740"/>
        <v>723383.18496138579</v>
      </c>
      <c r="G638" s="170">
        <f t="shared" ref="G638" ca="1" si="1915">IF(AND(650000 &lt; $E$4, 650000 &lt;$F$4), 1, 0)</f>
        <v>0</v>
      </c>
      <c r="I638" s="168">
        <v>650000</v>
      </c>
      <c r="J638" s="169">
        <v>625000</v>
      </c>
      <c r="K638" t="s">
        <v>171</v>
      </c>
      <c r="L638">
        <f t="shared" ref="L638" ca="1" si="1916">IF(MIN($E$4,$F$4,$J$4)=J638,1,0)</f>
        <v>1</v>
      </c>
      <c r="M638" s="178">
        <f t="shared" ref="M638" ca="1" si="1917">IF(AND(K638 &lt; $E$4, K638 &lt;$F$4), 1, 0)</f>
        <v>0</v>
      </c>
      <c r="P638" s="176"/>
      <c r="Q638" s="176"/>
    </row>
    <row r="639" spans="4:17" x14ac:dyDescent="0.25">
      <c r="D639" s="172">
        <v>636</v>
      </c>
      <c r="E639" s="173">
        <f t="shared" ca="1" si="1739"/>
        <v>697960.23137382325</v>
      </c>
      <c r="F639" s="173">
        <f t="shared" ca="1" si="1740"/>
        <v>661041.15555139037</v>
      </c>
      <c r="G639" s="172">
        <f t="shared" ref="G639" ca="1" si="1918">IF(AND(650000 &lt; $E$5, 650000 &lt;$F$5), 1, 0)</f>
        <v>1</v>
      </c>
      <c r="I639" s="168">
        <v>650000</v>
      </c>
      <c r="J639" s="169">
        <v>625000</v>
      </c>
      <c r="K639" t="s">
        <v>171</v>
      </c>
      <c r="L639">
        <f t="shared" ref="L639" ca="1" si="1919">IF(AND(J638 &lt; $E$5, J638&lt;$F$5), 1, 0)</f>
        <v>1</v>
      </c>
      <c r="M639">
        <f t="shared" ref="M639" ca="1" si="1920">IF(AND(K639 &lt; $E$5, K639 &lt;$F$5), 1, 0)</f>
        <v>0</v>
      </c>
      <c r="P639" s="176"/>
      <c r="Q639" s="176"/>
    </row>
    <row r="640" spans="4:17" x14ac:dyDescent="0.25">
      <c r="D640" s="172">
        <v>637</v>
      </c>
      <c r="E640" s="173">
        <f t="shared" ca="1" si="1739"/>
        <v>682579.94151635759</v>
      </c>
      <c r="F640" s="173">
        <f t="shared" ca="1" si="1740"/>
        <v>650291.82138378988</v>
      </c>
      <c r="G640" s="170">
        <f t="shared" ref="G640" ca="1" si="1921">IF(AND(650000 &lt; $E$4, 650000 &lt;$F$4), 1, 0)</f>
        <v>0</v>
      </c>
      <c r="I640" s="168">
        <v>650000</v>
      </c>
      <c r="J640" s="169">
        <v>625000</v>
      </c>
      <c r="K640" t="s">
        <v>171</v>
      </c>
      <c r="L640">
        <f t="shared" ref="L640" ca="1" si="1922">IF(MIN($E$4,$F$4,$J$4)=J640,1,0)</f>
        <v>1</v>
      </c>
      <c r="M640" s="178">
        <f t="shared" ref="M640" ca="1" si="1923">IF(AND(K640 &lt; $E$4, K640 &lt;$F$4), 1, 0)</f>
        <v>0</v>
      </c>
      <c r="P640" s="176"/>
      <c r="Q640" s="176"/>
    </row>
    <row r="641" spans="4:17" x14ac:dyDescent="0.25">
      <c r="D641" s="172">
        <v>638</v>
      </c>
      <c r="E641" s="173">
        <f t="shared" ca="1" si="1739"/>
        <v>733447.11601501307</v>
      </c>
      <c r="F641" s="173">
        <f t="shared" ca="1" si="1740"/>
        <v>592090.75225359073</v>
      </c>
      <c r="G641" s="172">
        <f t="shared" ref="G641" ca="1" si="1924">IF(AND(650000 &lt; $E$5, 650000 &lt;$F$5), 1, 0)</f>
        <v>1</v>
      </c>
      <c r="I641" s="168">
        <v>650000</v>
      </c>
      <c r="J641" s="169">
        <v>625000</v>
      </c>
      <c r="K641" t="s">
        <v>171</v>
      </c>
      <c r="L641">
        <f t="shared" ref="L641" ca="1" si="1925">IF(AND(J640 &lt; $E$5, J640&lt;$F$5), 1, 0)</f>
        <v>1</v>
      </c>
      <c r="M641">
        <f t="shared" ref="M641" ca="1" si="1926">IF(AND(K641 &lt; $E$5, K641 &lt;$F$5), 1, 0)</f>
        <v>0</v>
      </c>
      <c r="P641" s="176"/>
      <c r="Q641" s="176"/>
    </row>
    <row r="642" spans="4:17" x14ac:dyDescent="0.25">
      <c r="D642" s="172">
        <v>639</v>
      </c>
      <c r="E642" s="173">
        <f t="shared" ca="1" si="1739"/>
        <v>613053.52879947959</v>
      </c>
      <c r="F642" s="173">
        <f t="shared" ca="1" si="1740"/>
        <v>701450.50858958869</v>
      </c>
      <c r="G642" s="170">
        <f t="shared" ref="G642" ca="1" si="1927">IF(AND(650000 &lt; $E$4, 650000 &lt;$F$4), 1, 0)</f>
        <v>0</v>
      </c>
      <c r="I642" s="168">
        <v>650000</v>
      </c>
      <c r="J642" s="169">
        <v>625000</v>
      </c>
      <c r="K642" t="s">
        <v>171</v>
      </c>
      <c r="L642">
        <f t="shared" ref="L642" ca="1" si="1928">IF(MIN($E$4,$F$4,$J$4)=J642,1,0)</f>
        <v>1</v>
      </c>
      <c r="M642" s="178">
        <f t="shared" ref="M642" ca="1" si="1929">IF(AND(K642 &lt; $E$4, K642 &lt;$F$4), 1, 0)</f>
        <v>0</v>
      </c>
      <c r="P642" s="176"/>
      <c r="Q642" s="176"/>
    </row>
    <row r="643" spans="4:17" x14ac:dyDescent="0.25">
      <c r="D643" s="172">
        <v>640</v>
      </c>
      <c r="E643" s="173">
        <f t="shared" ca="1" si="1739"/>
        <v>708237.97937996301</v>
      </c>
      <c r="F643" s="173">
        <f t="shared" ca="1" si="1740"/>
        <v>755310.88419203996</v>
      </c>
      <c r="G643" s="172">
        <f t="shared" ref="G643" ca="1" si="1930">IF(AND(650000 &lt; $E$5, 650000 &lt;$F$5), 1, 0)</f>
        <v>1</v>
      </c>
      <c r="I643" s="168">
        <v>650000</v>
      </c>
      <c r="J643" s="169">
        <v>625000</v>
      </c>
      <c r="K643" t="s">
        <v>171</v>
      </c>
      <c r="L643">
        <f t="shared" ref="L643" ca="1" si="1931">IF(AND(J642 &lt; $E$5, J642&lt;$F$5), 1, 0)</f>
        <v>1</v>
      </c>
      <c r="M643">
        <f t="shared" ref="M643" ca="1" si="1932">IF(AND(K643 &lt; $E$5, K643 &lt;$F$5), 1, 0)</f>
        <v>0</v>
      </c>
      <c r="P643" s="176"/>
      <c r="Q643" s="176"/>
    </row>
    <row r="644" spans="4:17" x14ac:dyDescent="0.25">
      <c r="D644" s="172">
        <v>641</v>
      </c>
      <c r="E644" s="173">
        <f t="shared" ref="E644:E707" ca="1" si="1933">$B$3 + ($B$4-$B$3) * RAND()</f>
        <v>647565.49975288555</v>
      </c>
      <c r="F644" s="173">
        <f t="shared" ref="F644:F707" ca="1" si="1934">NORMINV(RAND(), $B$8, $B$9)</f>
        <v>666269.58156141953</v>
      </c>
      <c r="G644" s="170">
        <f t="shared" ref="G644" ca="1" si="1935">IF(AND(650000 &lt; $E$4, 650000 &lt;$F$4), 1, 0)</f>
        <v>0</v>
      </c>
      <c r="I644" s="168">
        <v>650000</v>
      </c>
      <c r="J644" s="169">
        <v>625000</v>
      </c>
      <c r="K644" t="s">
        <v>171</v>
      </c>
      <c r="L644">
        <f t="shared" ref="L644" ca="1" si="1936">IF(MIN($E$4,$F$4,$J$4)=J644,1,0)</f>
        <v>1</v>
      </c>
      <c r="M644" s="178">
        <f t="shared" ref="M644" ca="1" si="1937">IF(AND(K644 &lt; $E$4, K644 &lt;$F$4), 1, 0)</f>
        <v>0</v>
      </c>
      <c r="P644" s="176"/>
      <c r="Q644" s="176"/>
    </row>
    <row r="645" spans="4:17" x14ac:dyDescent="0.25">
      <c r="D645" s="172">
        <v>642</v>
      </c>
      <c r="E645" s="173">
        <f t="shared" ca="1" si="1933"/>
        <v>728559.99583365407</v>
      </c>
      <c r="F645" s="173">
        <f t="shared" ca="1" si="1934"/>
        <v>662947.38989197207</v>
      </c>
      <c r="G645" s="172">
        <f t="shared" ref="G645" ca="1" si="1938">IF(AND(650000 &lt; $E$5, 650000 &lt;$F$5), 1, 0)</f>
        <v>1</v>
      </c>
      <c r="I645" s="168">
        <v>650000</v>
      </c>
      <c r="J645" s="169">
        <v>625000</v>
      </c>
      <c r="K645" t="s">
        <v>171</v>
      </c>
      <c r="L645">
        <f t="shared" ref="L645" ca="1" si="1939">IF(AND(J644 &lt; $E$5, J644&lt;$F$5), 1, 0)</f>
        <v>1</v>
      </c>
      <c r="M645">
        <f t="shared" ref="M645" ca="1" si="1940">IF(AND(K645 &lt; $E$5, K645 &lt;$F$5), 1, 0)</f>
        <v>0</v>
      </c>
      <c r="P645" s="176"/>
      <c r="Q645" s="176"/>
    </row>
    <row r="646" spans="4:17" x14ac:dyDescent="0.25">
      <c r="D646" s="172">
        <v>643</v>
      </c>
      <c r="E646" s="173">
        <f t="shared" ca="1" si="1933"/>
        <v>772044.38025426294</v>
      </c>
      <c r="F646" s="173">
        <f t="shared" ca="1" si="1934"/>
        <v>616577.70412013528</v>
      </c>
      <c r="G646" s="170">
        <f t="shared" ref="G646" ca="1" si="1941">IF(AND(650000 &lt; $E$4, 650000 &lt;$F$4), 1, 0)</f>
        <v>0</v>
      </c>
      <c r="I646" s="168">
        <v>650000</v>
      </c>
      <c r="J646" s="169">
        <v>625000</v>
      </c>
      <c r="K646" t="s">
        <v>171</v>
      </c>
      <c r="L646">
        <f t="shared" ref="L646" ca="1" si="1942">IF(MIN($E$4,$F$4,$J$4)=J646,1,0)</f>
        <v>1</v>
      </c>
      <c r="M646" s="178">
        <f t="shared" ref="M646" ca="1" si="1943">IF(AND(K646 &lt; $E$4, K646 &lt;$F$4), 1, 0)</f>
        <v>0</v>
      </c>
      <c r="P646" s="176"/>
      <c r="Q646" s="176"/>
    </row>
    <row r="647" spans="4:17" x14ac:dyDescent="0.25">
      <c r="D647" s="172">
        <v>644</v>
      </c>
      <c r="E647" s="173">
        <f t="shared" ca="1" si="1933"/>
        <v>667499.20787876786</v>
      </c>
      <c r="F647" s="173">
        <f t="shared" ca="1" si="1934"/>
        <v>655994.59586521902</v>
      </c>
      <c r="G647" s="172">
        <f t="shared" ref="G647" ca="1" si="1944">IF(AND(650000 &lt; $E$5, 650000 &lt;$F$5), 1, 0)</f>
        <v>1</v>
      </c>
      <c r="I647" s="168">
        <v>650000</v>
      </c>
      <c r="J647" s="169">
        <v>625000</v>
      </c>
      <c r="K647" t="s">
        <v>171</v>
      </c>
      <c r="L647">
        <f t="shared" ref="L647" ca="1" si="1945">IF(AND(J646 &lt; $E$5, J646&lt;$F$5), 1, 0)</f>
        <v>1</v>
      </c>
      <c r="M647">
        <f t="shared" ref="M647" ca="1" si="1946">IF(AND(K647 &lt; $E$5, K647 &lt;$F$5), 1, 0)</f>
        <v>0</v>
      </c>
      <c r="P647" s="176"/>
      <c r="Q647" s="176"/>
    </row>
    <row r="648" spans="4:17" x14ac:dyDescent="0.25">
      <c r="D648" s="172">
        <v>645</v>
      </c>
      <c r="E648" s="173">
        <f t="shared" ca="1" si="1933"/>
        <v>618426.50979922386</v>
      </c>
      <c r="F648" s="173">
        <f t="shared" ca="1" si="1934"/>
        <v>639389.68255568983</v>
      </c>
      <c r="G648" s="170">
        <f t="shared" ref="G648" ca="1" si="1947">IF(AND(650000 &lt; $E$4, 650000 &lt;$F$4), 1, 0)</f>
        <v>0</v>
      </c>
      <c r="I648" s="168">
        <v>650000</v>
      </c>
      <c r="J648" s="169">
        <v>625000</v>
      </c>
      <c r="K648" t="s">
        <v>171</v>
      </c>
      <c r="L648">
        <f t="shared" ref="L648" ca="1" si="1948">IF(MIN($E$4,$F$4,$J$4)=J648,1,0)</f>
        <v>1</v>
      </c>
      <c r="M648" s="178">
        <f t="shared" ref="M648" ca="1" si="1949">IF(AND(K648 &lt; $E$4, K648 &lt;$F$4), 1, 0)</f>
        <v>0</v>
      </c>
      <c r="P648" s="176"/>
      <c r="Q648" s="176"/>
    </row>
    <row r="649" spans="4:17" x14ac:dyDescent="0.25">
      <c r="D649" s="172">
        <v>646</v>
      </c>
      <c r="E649" s="173">
        <f t="shared" ca="1" si="1933"/>
        <v>761767.49829051504</v>
      </c>
      <c r="F649" s="173">
        <f t="shared" ca="1" si="1934"/>
        <v>715973.87744762574</v>
      </c>
      <c r="G649" s="172">
        <f t="shared" ref="G649" ca="1" si="1950">IF(AND(650000 &lt; $E$5, 650000 &lt;$F$5), 1, 0)</f>
        <v>1</v>
      </c>
      <c r="I649" s="168">
        <v>650000</v>
      </c>
      <c r="J649" s="169">
        <v>625000</v>
      </c>
      <c r="K649" t="s">
        <v>171</v>
      </c>
      <c r="L649">
        <f t="shared" ref="L649" ca="1" si="1951">IF(AND(J648 &lt; $E$5, J648&lt;$F$5), 1, 0)</f>
        <v>1</v>
      </c>
      <c r="M649">
        <f t="shared" ref="M649" ca="1" si="1952">IF(AND(K649 &lt; $E$5, K649 &lt;$F$5), 1, 0)</f>
        <v>0</v>
      </c>
      <c r="P649" s="176"/>
      <c r="Q649" s="176"/>
    </row>
    <row r="650" spans="4:17" x14ac:dyDescent="0.25">
      <c r="D650" s="172">
        <v>647</v>
      </c>
      <c r="E650" s="173">
        <f t="shared" ca="1" si="1933"/>
        <v>628982.53932747699</v>
      </c>
      <c r="F650" s="173">
        <f t="shared" ca="1" si="1934"/>
        <v>782786.31938965863</v>
      </c>
      <c r="G650" s="170">
        <f t="shared" ref="G650" ca="1" si="1953">IF(AND(650000 &lt; $E$4, 650000 &lt;$F$4), 1, 0)</f>
        <v>0</v>
      </c>
      <c r="I650" s="168">
        <v>650000</v>
      </c>
      <c r="J650" s="169">
        <v>625000</v>
      </c>
      <c r="K650" t="s">
        <v>171</v>
      </c>
      <c r="L650">
        <f t="shared" ref="L650" ca="1" si="1954">IF(MIN($E$4,$F$4,$J$4)=J650,1,0)</f>
        <v>1</v>
      </c>
      <c r="M650" s="178">
        <f t="shared" ref="M650" ca="1" si="1955">IF(AND(K650 &lt; $E$4, K650 &lt;$F$4), 1, 0)</f>
        <v>0</v>
      </c>
      <c r="P650" s="176"/>
      <c r="Q650" s="176"/>
    </row>
    <row r="651" spans="4:17" x14ac:dyDescent="0.25">
      <c r="D651" s="172">
        <v>648</v>
      </c>
      <c r="E651" s="173">
        <f t="shared" ca="1" si="1933"/>
        <v>693329.53849051846</v>
      </c>
      <c r="F651" s="173">
        <f t="shared" ca="1" si="1934"/>
        <v>673365.29900908761</v>
      </c>
      <c r="G651" s="172">
        <f t="shared" ref="G651" ca="1" si="1956">IF(AND(650000 &lt; $E$5, 650000 &lt;$F$5), 1, 0)</f>
        <v>1</v>
      </c>
      <c r="I651" s="168">
        <v>650000</v>
      </c>
      <c r="J651" s="169">
        <v>625000</v>
      </c>
      <c r="K651" t="s">
        <v>171</v>
      </c>
      <c r="L651">
        <f t="shared" ref="L651" ca="1" si="1957">IF(AND(J650 &lt; $E$5, J650&lt;$F$5), 1, 0)</f>
        <v>1</v>
      </c>
      <c r="M651">
        <f t="shared" ref="M651" ca="1" si="1958">IF(AND(K651 &lt; $E$5, K651 &lt;$F$5), 1, 0)</f>
        <v>0</v>
      </c>
      <c r="P651" s="176"/>
      <c r="Q651" s="176"/>
    </row>
    <row r="652" spans="4:17" x14ac:dyDescent="0.25">
      <c r="D652" s="172">
        <v>649</v>
      </c>
      <c r="E652" s="173">
        <f t="shared" ca="1" si="1933"/>
        <v>729227.94454801769</v>
      </c>
      <c r="F652" s="173">
        <f t="shared" ca="1" si="1934"/>
        <v>661643.64110917284</v>
      </c>
      <c r="G652" s="170">
        <f t="shared" ref="G652" ca="1" si="1959">IF(AND(650000 &lt; $E$4, 650000 &lt;$F$4), 1, 0)</f>
        <v>0</v>
      </c>
      <c r="I652" s="168">
        <v>650000</v>
      </c>
      <c r="J652" s="169">
        <v>625000</v>
      </c>
      <c r="K652" t="s">
        <v>171</v>
      </c>
      <c r="L652">
        <f t="shared" ref="L652" ca="1" si="1960">IF(MIN($E$4,$F$4,$J$4)=J652,1,0)</f>
        <v>1</v>
      </c>
      <c r="M652" s="178">
        <f t="shared" ref="M652" ca="1" si="1961">IF(AND(K652 &lt; $E$4, K652 &lt;$F$4), 1, 0)</f>
        <v>0</v>
      </c>
      <c r="P652" s="176"/>
      <c r="Q652" s="176"/>
    </row>
    <row r="653" spans="4:17" x14ac:dyDescent="0.25">
      <c r="D653" s="172">
        <v>650</v>
      </c>
      <c r="E653" s="173">
        <f t="shared" ca="1" si="1933"/>
        <v>683899.26078329654</v>
      </c>
      <c r="F653" s="173">
        <f t="shared" ca="1" si="1934"/>
        <v>721101.84913572436</v>
      </c>
      <c r="G653" s="172">
        <f t="shared" ref="G653" ca="1" si="1962">IF(AND(650000 &lt; $E$5, 650000 &lt;$F$5), 1, 0)</f>
        <v>1</v>
      </c>
      <c r="I653" s="168">
        <v>650000</v>
      </c>
      <c r="J653" s="169">
        <v>625000</v>
      </c>
      <c r="K653" t="s">
        <v>171</v>
      </c>
      <c r="L653">
        <f t="shared" ref="L653" ca="1" si="1963">IF(AND(J652 &lt; $E$5, J652&lt;$F$5), 1, 0)</f>
        <v>1</v>
      </c>
      <c r="M653">
        <f t="shared" ref="M653" ca="1" si="1964">IF(AND(K653 &lt; $E$5, K653 &lt;$F$5), 1, 0)</f>
        <v>0</v>
      </c>
      <c r="P653" s="176"/>
      <c r="Q653" s="176"/>
    </row>
    <row r="654" spans="4:17" x14ac:dyDescent="0.25">
      <c r="D654" s="172">
        <v>651</v>
      </c>
      <c r="E654" s="173">
        <f t="shared" ca="1" si="1933"/>
        <v>701461.37813063315</v>
      </c>
      <c r="F654" s="173">
        <f t="shared" ca="1" si="1934"/>
        <v>642295.94235393382</v>
      </c>
      <c r="G654" s="170">
        <f t="shared" ref="G654" ca="1" si="1965">IF(AND(650000 &lt; $E$4, 650000 &lt;$F$4), 1, 0)</f>
        <v>0</v>
      </c>
      <c r="I654" s="168">
        <v>650000</v>
      </c>
      <c r="J654" s="169">
        <v>625000</v>
      </c>
      <c r="K654" t="s">
        <v>171</v>
      </c>
      <c r="L654">
        <f t="shared" ref="L654" ca="1" si="1966">IF(MIN($E$4,$F$4,$J$4)=J654,1,0)</f>
        <v>1</v>
      </c>
      <c r="M654" s="178">
        <f t="shared" ref="M654" ca="1" si="1967">IF(AND(K654 &lt; $E$4, K654 &lt;$F$4), 1, 0)</f>
        <v>0</v>
      </c>
      <c r="P654" s="176"/>
      <c r="Q654" s="176"/>
    </row>
    <row r="655" spans="4:17" x14ac:dyDescent="0.25">
      <c r="D655" s="172">
        <v>652</v>
      </c>
      <c r="E655" s="173">
        <f t="shared" ca="1" si="1933"/>
        <v>670930.59323808108</v>
      </c>
      <c r="F655" s="173">
        <f t="shared" ca="1" si="1934"/>
        <v>795524.34293311997</v>
      </c>
      <c r="G655" s="172">
        <f t="shared" ref="G655" ca="1" si="1968">IF(AND(650000 &lt; $E$5, 650000 &lt;$F$5), 1, 0)</f>
        <v>1</v>
      </c>
      <c r="I655" s="168">
        <v>650000</v>
      </c>
      <c r="J655" s="169">
        <v>625000</v>
      </c>
      <c r="K655" t="s">
        <v>171</v>
      </c>
      <c r="L655">
        <f t="shared" ref="L655" ca="1" si="1969">IF(AND(J654 &lt; $E$5, J654&lt;$F$5), 1, 0)</f>
        <v>1</v>
      </c>
      <c r="M655">
        <f t="shared" ref="M655" ca="1" si="1970">IF(AND(K655 &lt; $E$5, K655 &lt;$F$5), 1, 0)</f>
        <v>0</v>
      </c>
      <c r="P655" s="176"/>
      <c r="Q655" s="176"/>
    </row>
    <row r="656" spans="4:17" x14ac:dyDescent="0.25">
      <c r="D656" s="172">
        <v>653</v>
      </c>
      <c r="E656" s="173">
        <f t="shared" ca="1" si="1933"/>
        <v>678670.35685078008</v>
      </c>
      <c r="F656" s="173">
        <f t="shared" ca="1" si="1934"/>
        <v>643595.19416805939</v>
      </c>
      <c r="G656" s="170">
        <f t="shared" ref="G656" ca="1" si="1971">IF(AND(650000 &lt; $E$4, 650000 &lt;$F$4), 1, 0)</f>
        <v>0</v>
      </c>
      <c r="I656" s="168">
        <v>650000</v>
      </c>
      <c r="J656" s="169">
        <v>625000</v>
      </c>
      <c r="K656" t="s">
        <v>171</v>
      </c>
      <c r="L656">
        <f t="shared" ref="L656" ca="1" si="1972">IF(MIN($E$4,$F$4,$J$4)=J656,1,0)</f>
        <v>1</v>
      </c>
      <c r="M656" s="178">
        <f t="shared" ref="M656" ca="1" si="1973">IF(AND(K656 &lt; $E$4, K656 &lt;$F$4), 1, 0)</f>
        <v>0</v>
      </c>
      <c r="P656" s="176"/>
      <c r="Q656" s="176"/>
    </row>
    <row r="657" spans="4:17" x14ac:dyDescent="0.25">
      <c r="D657" s="172">
        <v>654</v>
      </c>
      <c r="E657" s="173">
        <f t="shared" ca="1" si="1933"/>
        <v>692823.21682318742</v>
      </c>
      <c r="F657" s="173">
        <f t="shared" ca="1" si="1934"/>
        <v>606331.90108702448</v>
      </c>
      <c r="G657" s="172">
        <f t="shared" ref="G657" ca="1" si="1974">IF(AND(650000 &lt; $E$5, 650000 &lt;$F$5), 1, 0)</f>
        <v>1</v>
      </c>
      <c r="I657" s="168">
        <v>650000</v>
      </c>
      <c r="J657" s="169">
        <v>625000</v>
      </c>
      <c r="K657" t="s">
        <v>171</v>
      </c>
      <c r="L657">
        <f t="shared" ref="L657" ca="1" si="1975">IF(AND(J656 &lt; $E$5, J656&lt;$F$5), 1, 0)</f>
        <v>1</v>
      </c>
      <c r="M657">
        <f t="shared" ref="M657" ca="1" si="1976">IF(AND(K657 &lt; $E$5, K657 &lt;$F$5), 1, 0)</f>
        <v>0</v>
      </c>
      <c r="P657" s="176"/>
      <c r="Q657" s="176"/>
    </row>
    <row r="658" spans="4:17" x14ac:dyDescent="0.25">
      <c r="D658" s="172">
        <v>655</v>
      </c>
      <c r="E658" s="173">
        <f t="shared" ca="1" si="1933"/>
        <v>674110.57025310246</v>
      </c>
      <c r="F658" s="173">
        <f t="shared" ca="1" si="1934"/>
        <v>757969.72717838292</v>
      </c>
      <c r="G658" s="170">
        <f t="shared" ref="G658" ca="1" si="1977">IF(AND(650000 &lt; $E$4, 650000 &lt;$F$4), 1, 0)</f>
        <v>0</v>
      </c>
      <c r="I658" s="168">
        <v>650000</v>
      </c>
      <c r="J658" s="169">
        <v>625000</v>
      </c>
      <c r="K658" t="s">
        <v>171</v>
      </c>
      <c r="L658">
        <f t="shared" ref="L658" ca="1" si="1978">IF(MIN($E$4,$F$4,$J$4)=J658,1,0)</f>
        <v>1</v>
      </c>
      <c r="M658" s="178">
        <f t="shared" ref="M658" ca="1" si="1979">IF(AND(K658 &lt; $E$4, K658 &lt;$F$4), 1, 0)</f>
        <v>0</v>
      </c>
      <c r="P658" s="176"/>
      <c r="Q658" s="176"/>
    </row>
    <row r="659" spans="4:17" x14ac:dyDescent="0.25">
      <c r="D659" s="172">
        <v>656</v>
      </c>
      <c r="E659" s="173">
        <f t="shared" ca="1" si="1933"/>
        <v>749033.81699379033</v>
      </c>
      <c r="F659" s="173">
        <f t="shared" ca="1" si="1934"/>
        <v>672502.60821649898</v>
      </c>
      <c r="G659" s="172">
        <f t="shared" ref="G659" ca="1" si="1980">IF(AND(650000 &lt; $E$5, 650000 &lt;$F$5), 1, 0)</f>
        <v>1</v>
      </c>
      <c r="I659" s="168">
        <v>650000</v>
      </c>
      <c r="J659" s="169">
        <v>625000</v>
      </c>
      <c r="K659" t="s">
        <v>171</v>
      </c>
      <c r="L659">
        <f t="shared" ref="L659" ca="1" si="1981">IF(AND(J658 &lt; $E$5, J658&lt;$F$5), 1, 0)</f>
        <v>1</v>
      </c>
      <c r="M659">
        <f t="shared" ref="M659" ca="1" si="1982">IF(AND(K659 &lt; $E$5, K659 &lt;$F$5), 1, 0)</f>
        <v>0</v>
      </c>
      <c r="P659" s="176"/>
      <c r="Q659" s="176"/>
    </row>
    <row r="660" spans="4:17" x14ac:dyDescent="0.25">
      <c r="D660" s="172">
        <v>657</v>
      </c>
      <c r="E660" s="173">
        <f t="shared" ca="1" si="1933"/>
        <v>711792.83962514461</v>
      </c>
      <c r="F660" s="173">
        <f t="shared" ca="1" si="1934"/>
        <v>741027.91733129451</v>
      </c>
      <c r="G660" s="170">
        <f t="shared" ref="G660" ca="1" si="1983">IF(AND(650000 &lt; $E$4, 650000 &lt;$F$4), 1, 0)</f>
        <v>0</v>
      </c>
      <c r="I660" s="168">
        <v>650000</v>
      </c>
      <c r="J660" s="169">
        <v>625000</v>
      </c>
      <c r="K660" t="s">
        <v>171</v>
      </c>
      <c r="L660">
        <f t="shared" ref="L660" ca="1" si="1984">IF(MIN($E$4,$F$4,$J$4)=J660,1,0)</f>
        <v>1</v>
      </c>
      <c r="M660" s="178">
        <f t="shared" ref="M660" ca="1" si="1985">IF(AND(K660 &lt; $E$4, K660 &lt;$F$4), 1, 0)</f>
        <v>0</v>
      </c>
      <c r="P660" s="176"/>
      <c r="Q660" s="176"/>
    </row>
    <row r="661" spans="4:17" x14ac:dyDescent="0.25">
      <c r="D661" s="172">
        <v>658</v>
      </c>
      <c r="E661" s="173">
        <f t="shared" ca="1" si="1933"/>
        <v>620276.99812883034</v>
      </c>
      <c r="F661" s="173">
        <f t="shared" ca="1" si="1934"/>
        <v>685137.01060108095</v>
      </c>
      <c r="G661" s="172">
        <f t="shared" ref="G661" ca="1" si="1986">IF(AND(650000 &lt; $E$5, 650000 &lt;$F$5), 1, 0)</f>
        <v>1</v>
      </c>
      <c r="I661" s="168">
        <v>650000</v>
      </c>
      <c r="J661" s="169">
        <v>625000</v>
      </c>
      <c r="K661" t="s">
        <v>171</v>
      </c>
      <c r="L661">
        <f t="shared" ref="L661" ca="1" si="1987">IF(AND(J660 &lt; $E$5, J660&lt;$F$5), 1, 0)</f>
        <v>1</v>
      </c>
      <c r="M661">
        <f t="shared" ref="M661" ca="1" si="1988">IF(AND(K661 &lt; $E$5, K661 &lt;$F$5), 1, 0)</f>
        <v>0</v>
      </c>
      <c r="P661" s="176"/>
      <c r="Q661" s="176"/>
    </row>
    <row r="662" spans="4:17" x14ac:dyDescent="0.25">
      <c r="D662" s="172">
        <v>659</v>
      </c>
      <c r="E662" s="173">
        <f t="shared" ca="1" si="1933"/>
        <v>609587.7763210102</v>
      </c>
      <c r="F662" s="173">
        <f t="shared" ca="1" si="1934"/>
        <v>749348.19758453779</v>
      </c>
      <c r="G662" s="170">
        <f t="shared" ref="G662" ca="1" si="1989">IF(AND(650000 &lt; $E$4, 650000 &lt;$F$4), 1, 0)</f>
        <v>0</v>
      </c>
      <c r="I662" s="168">
        <v>650000</v>
      </c>
      <c r="J662" s="169">
        <v>625000</v>
      </c>
      <c r="K662" t="s">
        <v>171</v>
      </c>
      <c r="L662">
        <f t="shared" ref="L662" ca="1" si="1990">IF(MIN($E$4,$F$4,$J$4)=J662,1,0)</f>
        <v>1</v>
      </c>
      <c r="M662" s="178">
        <f t="shared" ref="M662" ca="1" si="1991">IF(AND(K662 &lt; $E$4, K662 &lt;$F$4), 1, 0)</f>
        <v>0</v>
      </c>
      <c r="P662" s="176"/>
      <c r="Q662" s="176"/>
    </row>
    <row r="663" spans="4:17" x14ac:dyDescent="0.25">
      <c r="D663" s="172">
        <v>660</v>
      </c>
      <c r="E663" s="173">
        <f t="shared" ca="1" si="1933"/>
        <v>619406.25207330671</v>
      </c>
      <c r="F663" s="173">
        <f t="shared" ca="1" si="1934"/>
        <v>724432.19451723236</v>
      </c>
      <c r="G663" s="172">
        <f t="shared" ref="G663" ca="1" si="1992">IF(AND(650000 &lt; $E$5, 650000 &lt;$F$5), 1, 0)</f>
        <v>1</v>
      </c>
      <c r="I663" s="168">
        <v>650000</v>
      </c>
      <c r="J663" s="169">
        <v>625000</v>
      </c>
      <c r="K663" t="s">
        <v>171</v>
      </c>
      <c r="L663">
        <f t="shared" ref="L663" ca="1" si="1993">IF(AND(J662 &lt; $E$5, J662&lt;$F$5), 1, 0)</f>
        <v>1</v>
      </c>
      <c r="M663">
        <f t="shared" ref="M663" ca="1" si="1994">IF(AND(K663 &lt; $E$5, K663 &lt;$F$5), 1, 0)</f>
        <v>0</v>
      </c>
      <c r="P663" s="176"/>
      <c r="Q663" s="176"/>
    </row>
    <row r="664" spans="4:17" x14ac:dyDescent="0.25">
      <c r="D664" s="172">
        <v>661</v>
      </c>
      <c r="E664" s="173">
        <f t="shared" ca="1" si="1933"/>
        <v>635598.49605031626</v>
      </c>
      <c r="F664" s="173">
        <f t="shared" ca="1" si="1934"/>
        <v>732156.36777930136</v>
      </c>
      <c r="G664" s="170">
        <f t="shared" ref="G664" ca="1" si="1995">IF(AND(650000 &lt; $E$4, 650000 &lt;$F$4), 1, 0)</f>
        <v>0</v>
      </c>
      <c r="I664" s="168">
        <v>650000</v>
      </c>
      <c r="J664" s="169">
        <v>625000</v>
      </c>
      <c r="K664" t="s">
        <v>171</v>
      </c>
      <c r="L664">
        <f t="shared" ref="L664" ca="1" si="1996">IF(MIN($E$4,$F$4,$J$4)=J664,1,0)</f>
        <v>1</v>
      </c>
      <c r="M664" s="178">
        <f t="shared" ref="M664" ca="1" si="1997">IF(AND(K664 &lt; $E$4, K664 &lt;$F$4), 1, 0)</f>
        <v>0</v>
      </c>
      <c r="P664" s="176"/>
      <c r="Q664" s="176"/>
    </row>
    <row r="665" spans="4:17" x14ac:dyDescent="0.25">
      <c r="D665" s="172">
        <v>662</v>
      </c>
      <c r="E665" s="173">
        <f t="shared" ca="1" si="1933"/>
        <v>690793.96923874319</v>
      </c>
      <c r="F665" s="173">
        <f t="shared" ca="1" si="1934"/>
        <v>727448.30796971568</v>
      </c>
      <c r="G665" s="172">
        <f t="shared" ref="G665" ca="1" si="1998">IF(AND(650000 &lt; $E$5, 650000 &lt;$F$5), 1, 0)</f>
        <v>1</v>
      </c>
      <c r="I665" s="168">
        <v>650000</v>
      </c>
      <c r="J665" s="169">
        <v>625000</v>
      </c>
      <c r="K665" t="s">
        <v>171</v>
      </c>
      <c r="L665">
        <f t="shared" ref="L665" ca="1" si="1999">IF(AND(J664 &lt; $E$5, J664&lt;$F$5), 1, 0)</f>
        <v>1</v>
      </c>
      <c r="M665">
        <f t="shared" ref="M665" ca="1" si="2000">IF(AND(K665 &lt; $E$5, K665 &lt;$F$5), 1, 0)</f>
        <v>0</v>
      </c>
      <c r="P665" s="176"/>
      <c r="Q665" s="176"/>
    </row>
    <row r="666" spans="4:17" x14ac:dyDescent="0.25">
      <c r="D666" s="172">
        <v>663</v>
      </c>
      <c r="E666" s="173">
        <f t="shared" ca="1" si="1933"/>
        <v>611213.86403388134</v>
      </c>
      <c r="F666" s="173">
        <f t="shared" ca="1" si="1934"/>
        <v>730118.72993214068</v>
      </c>
      <c r="G666" s="170">
        <f t="shared" ref="G666" ca="1" si="2001">IF(AND(650000 &lt; $E$4, 650000 &lt;$F$4), 1, 0)</f>
        <v>0</v>
      </c>
      <c r="I666" s="168">
        <v>650000</v>
      </c>
      <c r="J666" s="169">
        <v>625000</v>
      </c>
      <c r="K666" t="s">
        <v>171</v>
      </c>
      <c r="L666">
        <f t="shared" ref="L666" ca="1" si="2002">IF(MIN($E$4,$F$4,$J$4)=J666,1,0)</f>
        <v>1</v>
      </c>
      <c r="M666" s="178">
        <f t="shared" ref="M666" ca="1" si="2003">IF(AND(K666 &lt; $E$4, K666 &lt;$F$4), 1, 0)</f>
        <v>0</v>
      </c>
      <c r="P666" s="176"/>
      <c r="Q666" s="176"/>
    </row>
    <row r="667" spans="4:17" x14ac:dyDescent="0.25">
      <c r="D667" s="172">
        <v>664</v>
      </c>
      <c r="E667" s="173">
        <f t="shared" ca="1" si="1933"/>
        <v>743636.86360098491</v>
      </c>
      <c r="F667" s="173">
        <f t="shared" ca="1" si="1934"/>
        <v>690428.45908512769</v>
      </c>
      <c r="G667" s="172">
        <f t="shared" ref="G667" ca="1" si="2004">IF(AND(650000 &lt; $E$5, 650000 &lt;$F$5), 1, 0)</f>
        <v>1</v>
      </c>
      <c r="I667" s="168">
        <v>650000</v>
      </c>
      <c r="J667" s="169">
        <v>625000</v>
      </c>
      <c r="K667" t="s">
        <v>171</v>
      </c>
      <c r="L667">
        <f t="shared" ref="L667" ca="1" si="2005">IF(AND(J666 &lt; $E$5, J666&lt;$F$5), 1, 0)</f>
        <v>1</v>
      </c>
      <c r="M667">
        <f t="shared" ref="M667" ca="1" si="2006">IF(AND(K667 &lt; $E$5, K667 &lt;$F$5), 1, 0)</f>
        <v>0</v>
      </c>
      <c r="P667" s="176"/>
      <c r="Q667" s="176"/>
    </row>
    <row r="668" spans="4:17" x14ac:dyDescent="0.25">
      <c r="D668" s="172">
        <v>665</v>
      </c>
      <c r="E668" s="173">
        <f t="shared" ca="1" si="1933"/>
        <v>600021.45923414233</v>
      </c>
      <c r="F668" s="173">
        <f t="shared" ca="1" si="1934"/>
        <v>636006.1485485849</v>
      </c>
      <c r="G668" s="170">
        <f t="shared" ref="G668" ca="1" si="2007">IF(AND(650000 &lt; $E$4, 650000 &lt;$F$4), 1, 0)</f>
        <v>0</v>
      </c>
      <c r="I668" s="168">
        <v>650000</v>
      </c>
      <c r="J668" s="169">
        <v>625000</v>
      </c>
      <c r="K668" t="s">
        <v>171</v>
      </c>
      <c r="L668">
        <f t="shared" ref="L668" ca="1" si="2008">IF(MIN($E$4,$F$4,$J$4)=J668,1,0)</f>
        <v>1</v>
      </c>
      <c r="M668" s="178">
        <f t="shared" ref="M668" ca="1" si="2009">IF(AND(K668 &lt; $E$4, K668 &lt;$F$4), 1, 0)</f>
        <v>0</v>
      </c>
      <c r="P668" s="176"/>
      <c r="Q668" s="176"/>
    </row>
    <row r="669" spans="4:17" x14ac:dyDescent="0.25">
      <c r="D669" s="172">
        <v>666</v>
      </c>
      <c r="E669" s="173">
        <f t="shared" ca="1" si="1933"/>
        <v>661045.77628392156</v>
      </c>
      <c r="F669" s="173">
        <f t="shared" ca="1" si="1934"/>
        <v>702560.99908273958</v>
      </c>
      <c r="G669" s="172">
        <f t="shared" ref="G669" ca="1" si="2010">IF(AND(650000 &lt; $E$5, 650000 &lt;$F$5), 1, 0)</f>
        <v>1</v>
      </c>
      <c r="I669" s="168">
        <v>650000</v>
      </c>
      <c r="J669" s="169">
        <v>625000</v>
      </c>
      <c r="K669" t="s">
        <v>171</v>
      </c>
      <c r="L669">
        <f t="shared" ref="L669" ca="1" si="2011">IF(AND(J668 &lt; $E$5, J668&lt;$F$5), 1, 0)</f>
        <v>1</v>
      </c>
      <c r="M669">
        <f t="shared" ref="M669" ca="1" si="2012">IF(AND(K669 &lt; $E$5, K669 &lt;$F$5), 1, 0)</f>
        <v>0</v>
      </c>
      <c r="P669" s="176"/>
      <c r="Q669" s="176"/>
    </row>
    <row r="670" spans="4:17" x14ac:dyDescent="0.25">
      <c r="D670" s="172">
        <v>667</v>
      </c>
      <c r="E670" s="173">
        <f t="shared" ca="1" si="1933"/>
        <v>662577.86406958045</v>
      </c>
      <c r="F670" s="173">
        <f t="shared" ca="1" si="1934"/>
        <v>663190.1593798832</v>
      </c>
      <c r="G670" s="170">
        <f t="shared" ref="G670" ca="1" si="2013">IF(AND(650000 &lt; $E$4, 650000 &lt;$F$4), 1, 0)</f>
        <v>0</v>
      </c>
      <c r="I670" s="168">
        <v>650000</v>
      </c>
      <c r="J670" s="169">
        <v>625000</v>
      </c>
      <c r="K670" t="s">
        <v>171</v>
      </c>
      <c r="L670">
        <f t="shared" ref="L670" ca="1" si="2014">IF(MIN($E$4,$F$4,$J$4)=J670,1,0)</f>
        <v>1</v>
      </c>
      <c r="M670" s="178">
        <f t="shared" ref="M670" ca="1" si="2015">IF(AND(K670 &lt; $E$4, K670 &lt;$F$4), 1, 0)</f>
        <v>0</v>
      </c>
      <c r="P670" s="176"/>
      <c r="Q670" s="176"/>
    </row>
    <row r="671" spans="4:17" x14ac:dyDescent="0.25">
      <c r="D671" s="172">
        <v>668</v>
      </c>
      <c r="E671" s="173">
        <f t="shared" ca="1" si="1933"/>
        <v>782216.18559945375</v>
      </c>
      <c r="F671" s="173">
        <f t="shared" ca="1" si="1934"/>
        <v>648851.49741652724</v>
      </c>
      <c r="G671" s="172">
        <f t="shared" ref="G671" ca="1" si="2016">IF(AND(650000 &lt; $E$5, 650000 &lt;$F$5), 1, 0)</f>
        <v>1</v>
      </c>
      <c r="I671" s="168">
        <v>650000</v>
      </c>
      <c r="J671" s="169">
        <v>625000</v>
      </c>
      <c r="K671" t="s">
        <v>171</v>
      </c>
      <c r="L671">
        <f t="shared" ref="L671" ca="1" si="2017">IF(AND(J670 &lt; $E$5, J670&lt;$F$5), 1, 0)</f>
        <v>1</v>
      </c>
      <c r="M671">
        <f t="shared" ref="M671" ca="1" si="2018">IF(AND(K671 &lt; $E$5, K671 &lt;$F$5), 1, 0)</f>
        <v>0</v>
      </c>
      <c r="P671" s="176"/>
      <c r="Q671" s="176"/>
    </row>
    <row r="672" spans="4:17" x14ac:dyDescent="0.25">
      <c r="D672" s="172">
        <v>669</v>
      </c>
      <c r="E672" s="173">
        <f t="shared" ca="1" si="1933"/>
        <v>779429.70214299276</v>
      </c>
      <c r="F672" s="173">
        <f t="shared" ca="1" si="1934"/>
        <v>837164.22387357033</v>
      </c>
      <c r="G672" s="170">
        <f t="shared" ref="G672" ca="1" si="2019">IF(AND(650000 &lt; $E$4, 650000 &lt;$F$4), 1, 0)</f>
        <v>0</v>
      </c>
      <c r="I672" s="168">
        <v>650000</v>
      </c>
      <c r="J672" s="169">
        <v>625000</v>
      </c>
      <c r="K672" t="s">
        <v>171</v>
      </c>
      <c r="L672">
        <f t="shared" ref="L672" ca="1" si="2020">IF(MIN($E$4,$F$4,$J$4)=J672,1,0)</f>
        <v>1</v>
      </c>
      <c r="M672" s="178">
        <f t="shared" ref="M672" ca="1" si="2021">IF(AND(K672 &lt; $E$4, K672 &lt;$F$4), 1, 0)</f>
        <v>0</v>
      </c>
      <c r="P672" s="176"/>
      <c r="Q672" s="176"/>
    </row>
    <row r="673" spans="4:17" x14ac:dyDescent="0.25">
      <c r="D673" s="172">
        <v>670</v>
      </c>
      <c r="E673" s="173">
        <f t="shared" ca="1" si="1933"/>
        <v>617170.58268585755</v>
      </c>
      <c r="F673" s="173">
        <f t="shared" ca="1" si="1934"/>
        <v>673085.1678531178</v>
      </c>
      <c r="G673" s="172">
        <f t="shared" ref="G673" ca="1" si="2022">IF(AND(650000 &lt; $E$5, 650000 &lt;$F$5), 1, 0)</f>
        <v>1</v>
      </c>
      <c r="I673" s="168">
        <v>650000</v>
      </c>
      <c r="J673" s="169">
        <v>625000</v>
      </c>
      <c r="K673" t="s">
        <v>171</v>
      </c>
      <c r="L673">
        <f t="shared" ref="L673" ca="1" si="2023">IF(AND(J672 &lt; $E$5, J672&lt;$F$5), 1, 0)</f>
        <v>1</v>
      </c>
      <c r="M673">
        <f t="shared" ref="M673" ca="1" si="2024">IF(AND(K673 &lt; $E$5, K673 &lt;$F$5), 1, 0)</f>
        <v>0</v>
      </c>
      <c r="P673" s="176"/>
      <c r="Q673" s="176"/>
    </row>
    <row r="674" spans="4:17" x14ac:dyDescent="0.25">
      <c r="D674" s="172">
        <v>671</v>
      </c>
      <c r="E674" s="173">
        <f t="shared" ca="1" si="1933"/>
        <v>704567.2369931927</v>
      </c>
      <c r="F674" s="173">
        <f t="shared" ca="1" si="1934"/>
        <v>708037.81876525143</v>
      </c>
      <c r="G674" s="170">
        <f t="shared" ref="G674" ca="1" si="2025">IF(AND(650000 &lt; $E$4, 650000 &lt;$F$4), 1, 0)</f>
        <v>0</v>
      </c>
      <c r="I674" s="168">
        <v>650000</v>
      </c>
      <c r="J674" s="169">
        <v>625000</v>
      </c>
      <c r="K674" t="s">
        <v>171</v>
      </c>
      <c r="L674">
        <f t="shared" ref="L674" ca="1" si="2026">IF(MIN($E$4,$F$4,$J$4)=J674,1,0)</f>
        <v>1</v>
      </c>
      <c r="M674" s="178">
        <f t="shared" ref="M674" ca="1" si="2027">IF(AND(K674 &lt; $E$4, K674 &lt;$F$4), 1, 0)</f>
        <v>0</v>
      </c>
      <c r="P674" s="176"/>
      <c r="Q674" s="176"/>
    </row>
    <row r="675" spans="4:17" x14ac:dyDescent="0.25">
      <c r="D675" s="172">
        <v>672</v>
      </c>
      <c r="E675" s="173">
        <f t="shared" ca="1" si="1933"/>
        <v>686271.34890404576</v>
      </c>
      <c r="F675" s="173">
        <f t="shared" ca="1" si="1934"/>
        <v>690718.55519683089</v>
      </c>
      <c r="G675" s="172">
        <f t="shared" ref="G675" ca="1" si="2028">IF(AND(650000 &lt; $E$5, 650000 &lt;$F$5), 1, 0)</f>
        <v>1</v>
      </c>
      <c r="I675" s="168">
        <v>650000</v>
      </c>
      <c r="J675" s="169">
        <v>625000</v>
      </c>
      <c r="K675" t="s">
        <v>171</v>
      </c>
      <c r="L675">
        <f t="shared" ref="L675" ca="1" si="2029">IF(AND(J674 &lt; $E$5, J674&lt;$F$5), 1, 0)</f>
        <v>1</v>
      </c>
      <c r="M675">
        <f t="shared" ref="M675" ca="1" si="2030">IF(AND(K675 &lt; $E$5, K675 &lt;$F$5), 1, 0)</f>
        <v>0</v>
      </c>
      <c r="P675" s="176"/>
      <c r="Q675" s="176"/>
    </row>
    <row r="676" spans="4:17" x14ac:dyDescent="0.25">
      <c r="D676" s="172">
        <v>673</v>
      </c>
      <c r="E676" s="173">
        <f t="shared" ca="1" si="1933"/>
        <v>609710.73227383662</v>
      </c>
      <c r="F676" s="173">
        <f t="shared" ca="1" si="1934"/>
        <v>633816.18554405449</v>
      </c>
      <c r="G676" s="170">
        <f t="shared" ref="G676" ca="1" si="2031">IF(AND(650000 &lt; $E$4, 650000 &lt;$F$4), 1, 0)</f>
        <v>0</v>
      </c>
      <c r="I676" s="168">
        <v>650000</v>
      </c>
      <c r="J676" s="169">
        <v>625000</v>
      </c>
      <c r="K676" t="s">
        <v>171</v>
      </c>
      <c r="L676">
        <f t="shared" ref="L676" ca="1" si="2032">IF(MIN($E$4,$F$4,$J$4)=J676,1,0)</f>
        <v>1</v>
      </c>
      <c r="M676" s="178">
        <f t="shared" ref="M676" ca="1" si="2033">IF(AND(K676 &lt; $E$4, K676 &lt;$F$4), 1, 0)</f>
        <v>0</v>
      </c>
      <c r="P676" s="176"/>
      <c r="Q676" s="176"/>
    </row>
    <row r="677" spans="4:17" x14ac:dyDescent="0.25">
      <c r="D677" s="172">
        <v>674</v>
      </c>
      <c r="E677" s="173">
        <f t="shared" ca="1" si="1933"/>
        <v>627371.74101284845</v>
      </c>
      <c r="F677" s="173">
        <f t="shared" ca="1" si="1934"/>
        <v>753770.12833982741</v>
      </c>
      <c r="G677" s="172">
        <f t="shared" ref="G677" ca="1" si="2034">IF(AND(650000 &lt; $E$5, 650000 &lt;$F$5), 1, 0)</f>
        <v>1</v>
      </c>
      <c r="I677" s="168">
        <v>650000</v>
      </c>
      <c r="J677" s="169">
        <v>625000</v>
      </c>
      <c r="K677" t="s">
        <v>171</v>
      </c>
      <c r="L677">
        <f t="shared" ref="L677" ca="1" si="2035">IF(AND(J676 &lt; $E$5, J676&lt;$F$5), 1, 0)</f>
        <v>1</v>
      </c>
      <c r="M677">
        <f t="shared" ref="M677" ca="1" si="2036">IF(AND(K677 &lt; $E$5, K677 &lt;$F$5), 1, 0)</f>
        <v>0</v>
      </c>
      <c r="P677" s="176"/>
      <c r="Q677" s="176"/>
    </row>
    <row r="678" spans="4:17" x14ac:dyDescent="0.25">
      <c r="D678" s="172">
        <v>675</v>
      </c>
      <c r="E678" s="173">
        <f t="shared" ca="1" si="1933"/>
        <v>654644.04023767926</v>
      </c>
      <c r="F678" s="173">
        <f t="shared" ca="1" si="1934"/>
        <v>673798.98447188491</v>
      </c>
      <c r="G678" s="170">
        <f t="shared" ref="G678" ca="1" si="2037">IF(AND(650000 &lt; $E$4, 650000 &lt;$F$4), 1, 0)</f>
        <v>0</v>
      </c>
      <c r="I678" s="168">
        <v>650000</v>
      </c>
      <c r="J678" s="169">
        <v>625000</v>
      </c>
      <c r="K678" t="s">
        <v>171</v>
      </c>
      <c r="L678">
        <f t="shared" ref="L678" ca="1" si="2038">IF(MIN($E$4,$F$4,$J$4)=J678,1,0)</f>
        <v>1</v>
      </c>
      <c r="M678" s="178">
        <f t="shared" ref="M678" ca="1" si="2039">IF(AND(K678 &lt; $E$4, K678 &lt;$F$4), 1, 0)</f>
        <v>0</v>
      </c>
      <c r="P678" s="176"/>
      <c r="Q678" s="176"/>
    </row>
    <row r="679" spans="4:17" x14ac:dyDescent="0.25">
      <c r="D679" s="172">
        <v>676</v>
      </c>
      <c r="E679" s="173">
        <f t="shared" ca="1" si="1933"/>
        <v>631501.30495349295</v>
      </c>
      <c r="F679" s="173">
        <f t="shared" ca="1" si="1934"/>
        <v>717684.28593227628</v>
      </c>
      <c r="G679" s="172">
        <f t="shared" ref="G679" ca="1" si="2040">IF(AND(650000 &lt; $E$5, 650000 &lt;$F$5), 1, 0)</f>
        <v>1</v>
      </c>
      <c r="I679" s="168">
        <v>650000</v>
      </c>
      <c r="J679" s="169">
        <v>625000</v>
      </c>
      <c r="K679" t="s">
        <v>171</v>
      </c>
      <c r="L679">
        <f t="shared" ref="L679" ca="1" si="2041">IF(AND(J678 &lt; $E$5, J678&lt;$F$5), 1, 0)</f>
        <v>1</v>
      </c>
      <c r="M679">
        <f t="shared" ref="M679" ca="1" si="2042">IF(AND(K679 &lt; $E$5, K679 &lt;$F$5), 1, 0)</f>
        <v>0</v>
      </c>
      <c r="P679" s="176"/>
      <c r="Q679" s="176"/>
    </row>
    <row r="680" spans="4:17" x14ac:dyDescent="0.25">
      <c r="D680" s="172">
        <v>677</v>
      </c>
      <c r="E680" s="173">
        <f t="shared" ca="1" si="1933"/>
        <v>669694.1901150163</v>
      </c>
      <c r="F680" s="173">
        <f t="shared" ca="1" si="1934"/>
        <v>796804.06098176423</v>
      </c>
      <c r="G680" s="170">
        <f t="shared" ref="G680" ca="1" si="2043">IF(AND(650000 &lt; $E$4, 650000 &lt;$F$4), 1, 0)</f>
        <v>0</v>
      </c>
      <c r="I680" s="168">
        <v>650000</v>
      </c>
      <c r="J680" s="169">
        <v>625000</v>
      </c>
      <c r="K680" t="s">
        <v>171</v>
      </c>
      <c r="L680">
        <f t="shared" ref="L680" ca="1" si="2044">IF(MIN($E$4,$F$4,$J$4)=J680,1,0)</f>
        <v>1</v>
      </c>
      <c r="M680" s="178">
        <f t="shared" ref="M680" ca="1" si="2045">IF(AND(K680 &lt; $E$4, K680 &lt;$F$4), 1, 0)</f>
        <v>0</v>
      </c>
      <c r="P680" s="176"/>
      <c r="Q680" s="176"/>
    </row>
    <row r="681" spans="4:17" x14ac:dyDescent="0.25">
      <c r="D681" s="172">
        <v>678</v>
      </c>
      <c r="E681" s="173">
        <f t="shared" ca="1" si="1933"/>
        <v>607129.68295206409</v>
      </c>
      <c r="F681" s="173">
        <f t="shared" ca="1" si="1934"/>
        <v>645795.85179571935</v>
      </c>
      <c r="G681" s="172">
        <f t="shared" ref="G681" ca="1" si="2046">IF(AND(650000 &lt; $E$5, 650000 &lt;$F$5), 1, 0)</f>
        <v>1</v>
      </c>
      <c r="I681" s="168">
        <v>650000</v>
      </c>
      <c r="J681" s="169">
        <v>625000</v>
      </c>
      <c r="K681" t="s">
        <v>171</v>
      </c>
      <c r="L681">
        <f t="shared" ref="L681" ca="1" si="2047">IF(AND(J680 &lt; $E$5, J680&lt;$F$5), 1, 0)</f>
        <v>1</v>
      </c>
      <c r="M681">
        <f t="shared" ref="M681" ca="1" si="2048">IF(AND(K681 &lt; $E$5, K681 &lt;$F$5), 1, 0)</f>
        <v>0</v>
      </c>
      <c r="P681" s="176"/>
      <c r="Q681" s="176"/>
    </row>
    <row r="682" spans="4:17" x14ac:dyDescent="0.25">
      <c r="D682" s="172">
        <v>679</v>
      </c>
      <c r="E682" s="173">
        <f t="shared" ca="1" si="1933"/>
        <v>612186.16829260637</v>
      </c>
      <c r="F682" s="173">
        <f t="shared" ca="1" si="1934"/>
        <v>649950.79404248903</v>
      </c>
      <c r="G682" s="170">
        <f t="shared" ref="G682" ca="1" si="2049">IF(AND(650000 &lt; $E$4, 650000 &lt;$F$4), 1, 0)</f>
        <v>0</v>
      </c>
      <c r="I682" s="168">
        <v>650000</v>
      </c>
      <c r="J682" s="169">
        <v>625000</v>
      </c>
      <c r="K682" t="s">
        <v>171</v>
      </c>
      <c r="L682">
        <f t="shared" ref="L682" ca="1" si="2050">IF(MIN($E$4,$F$4,$J$4)=J682,1,0)</f>
        <v>1</v>
      </c>
      <c r="M682" s="178">
        <f t="shared" ref="M682" ca="1" si="2051">IF(AND(K682 &lt; $E$4, K682 &lt;$F$4), 1, 0)</f>
        <v>0</v>
      </c>
      <c r="P682" s="176"/>
      <c r="Q682" s="176"/>
    </row>
    <row r="683" spans="4:17" x14ac:dyDescent="0.25">
      <c r="D683" s="172">
        <v>680</v>
      </c>
      <c r="E683" s="173">
        <f t="shared" ca="1" si="1933"/>
        <v>636119.45967451704</v>
      </c>
      <c r="F683" s="173">
        <f t="shared" ca="1" si="1934"/>
        <v>661712.73504551954</v>
      </c>
      <c r="G683" s="172">
        <f t="shared" ref="G683" ca="1" si="2052">IF(AND(650000 &lt; $E$5, 650000 &lt;$F$5), 1, 0)</f>
        <v>1</v>
      </c>
      <c r="I683" s="168">
        <v>650000</v>
      </c>
      <c r="J683" s="169">
        <v>625000</v>
      </c>
      <c r="K683" t="s">
        <v>171</v>
      </c>
      <c r="L683">
        <f t="shared" ref="L683" ca="1" si="2053">IF(AND(J682 &lt; $E$5, J682&lt;$F$5), 1, 0)</f>
        <v>1</v>
      </c>
      <c r="M683">
        <f t="shared" ref="M683" ca="1" si="2054">IF(AND(K683 &lt; $E$5, K683 &lt;$F$5), 1, 0)</f>
        <v>0</v>
      </c>
      <c r="P683" s="176"/>
      <c r="Q683" s="176"/>
    </row>
    <row r="684" spans="4:17" x14ac:dyDescent="0.25">
      <c r="D684" s="172">
        <v>681</v>
      </c>
      <c r="E684" s="173">
        <f t="shared" ca="1" si="1933"/>
        <v>679224.24695446226</v>
      </c>
      <c r="F684" s="173">
        <f t="shared" ca="1" si="1934"/>
        <v>737477.25985879626</v>
      </c>
      <c r="G684" s="170">
        <f t="shared" ref="G684" ca="1" si="2055">IF(AND(650000 &lt; $E$4, 650000 &lt;$F$4), 1, 0)</f>
        <v>0</v>
      </c>
      <c r="I684" s="168">
        <v>650000</v>
      </c>
      <c r="J684" s="169">
        <v>625000</v>
      </c>
      <c r="K684" t="s">
        <v>171</v>
      </c>
      <c r="L684">
        <f t="shared" ref="L684" ca="1" si="2056">IF(MIN($E$4,$F$4,$J$4)=J684,1,0)</f>
        <v>1</v>
      </c>
      <c r="M684" s="178">
        <f t="shared" ref="M684" ca="1" si="2057">IF(AND(K684 &lt; $E$4, K684 &lt;$F$4), 1, 0)</f>
        <v>0</v>
      </c>
      <c r="P684" s="176"/>
      <c r="Q684" s="176"/>
    </row>
    <row r="685" spans="4:17" x14ac:dyDescent="0.25">
      <c r="D685" s="172">
        <v>682</v>
      </c>
      <c r="E685" s="173">
        <f t="shared" ca="1" si="1933"/>
        <v>655467.20642275247</v>
      </c>
      <c r="F685" s="173">
        <f t="shared" ca="1" si="1934"/>
        <v>748799.00208306918</v>
      </c>
      <c r="G685" s="172">
        <f t="shared" ref="G685" ca="1" si="2058">IF(AND(650000 &lt; $E$5, 650000 &lt;$F$5), 1, 0)</f>
        <v>1</v>
      </c>
      <c r="I685" s="168">
        <v>650000</v>
      </c>
      <c r="J685" s="169">
        <v>625000</v>
      </c>
      <c r="K685" t="s">
        <v>171</v>
      </c>
      <c r="L685">
        <f t="shared" ref="L685" ca="1" si="2059">IF(AND(J684 &lt; $E$5, J684&lt;$F$5), 1, 0)</f>
        <v>1</v>
      </c>
      <c r="M685">
        <f t="shared" ref="M685" ca="1" si="2060">IF(AND(K685 &lt; $E$5, K685 &lt;$F$5), 1, 0)</f>
        <v>0</v>
      </c>
      <c r="P685" s="176"/>
      <c r="Q685" s="176"/>
    </row>
    <row r="686" spans="4:17" x14ac:dyDescent="0.25">
      <c r="D686" s="172">
        <v>683</v>
      </c>
      <c r="E686" s="173">
        <f t="shared" ca="1" si="1933"/>
        <v>606639.89148255717</v>
      </c>
      <c r="F686" s="173">
        <f t="shared" ca="1" si="1934"/>
        <v>712636.7533676629</v>
      </c>
      <c r="G686" s="170">
        <f t="shared" ref="G686" ca="1" si="2061">IF(AND(650000 &lt; $E$4, 650000 &lt;$F$4), 1, 0)</f>
        <v>0</v>
      </c>
      <c r="I686" s="168">
        <v>650000</v>
      </c>
      <c r="J686" s="169">
        <v>625000</v>
      </c>
      <c r="K686" t="s">
        <v>171</v>
      </c>
      <c r="L686">
        <f t="shared" ref="L686" ca="1" si="2062">IF(MIN($E$4,$F$4,$J$4)=J686,1,0)</f>
        <v>1</v>
      </c>
      <c r="M686" s="178">
        <f t="shared" ref="M686" ca="1" si="2063">IF(AND(K686 &lt; $E$4, K686 &lt;$F$4), 1, 0)</f>
        <v>0</v>
      </c>
      <c r="P686" s="176"/>
      <c r="Q686" s="176"/>
    </row>
    <row r="687" spans="4:17" x14ac:dyDescent="0.25">
      <c r="D687" s="172">
        <v>684</v>
      </c>
      <c r="E687" s="173">
        <f t="shared" ca="1" si="1933"/>
        <v>609511.22778888338</v>
      </c>
      <c r="F687" s="173">
        <f t="shared" ca="1" si="1934"/>
        <v>781819.94245592644</v>
      </c>
      <c r="G687" s="172">
        <f t="shared" ref="G687" ca="1" si="2064">IF(AND(650000 &lt; $E$5, 650000 &lt;$F$5), 1, 0)</f>
        <v>1</v>
      </c>
      <c r="I687" s="168">
        <v>650000</v>
      </c>
      <c r="J687" s="169">
        <v>625000</v>
      </c>
      <c r="K687" t="s">
        <v>171</v>
      </c>
      <c r="L687">
        <f t="shared" ref="L687" ca="1" si="2065">IF(AND(J686 &lt; $E$5, J686&lt;$F$5), 1, 0)</f>
        <v>1</v>
      </c>
      <c r="M687">
        <f t="shared" ref="M687" ca="1" si="2066">IF(AND(K687 &lt; $E$5, K687 &lt;$F$5), 1, 0)</f>
        <v>0</v>
      </c>
      <c r="P687" s="176"/>
      <c r="Q687" s="176"/>
    </row>
    <row r="688" spans="4:17" x14ac:dyDescent="0.25">
      <c r="D688" s="172">
        <v>685</v>
      </c>
      <c r="E688" s="173">
        <f t="shared" ca="1" si="1933"/>
        <v>604032.65699908987</v>
      </c>
      <c r="F688" s="173">
        <f t="shared" ca="1" si="1934"/>
        <v>665638.38157618197</v>
      </c>
      <c r="G688" s="170">
        <f t="shared" ref="G688" ca="1" si="2067">IF(AND(650000 &lt; $E$4, 650000 &lt;$F$4), 1, 0)</f>
        <v>0</v>
      </c>
      <c r="I688" s="168">
        <v>650000</v>
      </c>
      <c r="J688" s="169">
        <v>625000</v>
      </c>
      <c r="K688" t="s">
        <v>171</v>
      </c>
      <c r="L688">
        <f t="shared" ref="L688" ca="1" si="2068">IF(MIN($E$4,$F$4,$J$4)=J688,1,0)</f>
        <v>1</v>
      </c>
      <c r="M688" s="178">
        <f t="shared" ref="M688" ca="1" si="2069">IF(AND(K688 &lt; $E$4, K688 &lt;$F$4), 1, 0)</f>
        <v>0</v>
      </c>
      <c r="P688" s="176"/>
      <c r="Q688" s="176"/>
    </row>
    <row r="689" spans="4:17" x14ac:dyDescent="0.25">
      <c r="D689" s="172">
        <v>686</v>
      </c>
      <c r="E689" s="173">
        <f t="shared" ca="1" si="1933"/>
        <v>649120.93531429127</v>
      </c>
      <c r="F689" s="173">
        <f t="shared" ca="1" si="1934"/>
        <v>741353.1909675881</v>
      </c>
      <c r="G689" s="172">
        <f t="shared" ref="G689" ca="1" si="2070">IF(AND(650000 &lt; $E$5, 650000 &lt;$F$5), 1, 0)</f>
        <v>1</v>
      </c>
      <c r="I689" s="168">
        <v>650000</v>
      </c>
      <c r="J689" s="169">
        <v>625000</v>
      </c>
      <c r="K689" t="s">
        <v>171</v>
      </c>
      <c r="L689">
        <f t="shared" ref="L689" ca="1" si="2071">IF(AND(J688 &lt; $E$5, J688&lt;$F$5), 1, 0)</f>
        <v>1</v>
      </c>
      <c r="M689">
        <f t="shared" ref="M689" ca="1" si="2072">IF(AND(K689 &lt; $E$5, K689 &lt;$F$5), 1, 0)</f>
        <v>0</v>
      </c>
      <c r="P689" s="176"/>
      <c r="Q689" s="176"/>
    </row>
    <row r="690" spans="4:17" x14ac:dyDescent="0.25">
      <c r="D690" s="172">
        <v>687</v>
      </c>
      <c r="E690" s="173">
        <f t="shared" ca="1" si="1933"/>
        <v>623557.84277626302</v>
      </c>
      <c r="F690" s="173">
        <f t="shared" ca="1" si="1934"/>
        <v>753026.96735212195</v>
      </c>
      <c r="G690" s="170">
        <f t="shared" ref="G690" ca="1" si="2073">IF(AND(650000 &lt; $E$4, 650000 &lt;$F$4), 1, 0)</f>
        <v>0</v>
      </c>
      <c r="I690" s="168">
        <v>650000</v>
      </c>
      <c r="J690" s="169">
        <v>625000</v>
      </c>
      <c r="K690" t="s">
        <v>171</v>
      </c>
      <c r="L690">
        <f t="shared" ref="L690" ca="1" si="2074">IF(MIN($E$4,$F$4,$J$4)=J690,1,0)</f>
        <v>1</v>
      </c>
      <c r="M690" s="178">
        <f t="shared" ref="M690" ca="1" si="2075">IF(AND(K690 &lt; $E$4, K690 &lt;$F$4), 1, 0)</f>
        <v>0</v>
      </c>
      <c r="P690" s="176"/>
      <c r="Q690" s="176"/>
    </row>
    <row r="691" spans="4:17" x14ac:dyDescent="0.25">
      <c r="D691" s="172">
        <v>688</v>
      </c>
      <c r="E691" s="173">
        <f t="shared" ca="1" si="1933"/>
        <v>762355.55361387727</v>
      </c>
      <c r="F691" s="173">
        <f t="shared" ca="1" si="1934"/>
        <v>656656.23787067889</v>
      </c>
      <c r="G691" s="172">
        <f t="shared" ref="G691" ca="1" si="2076">IF(AND(650000 &lt; $E$5, 650000 &lt;$F$5), 1, 0)</f>
        <v>1</v>
      </c>
      <c r="I691" s="168">
        <v>650000</v>
      </c>
      <c r="J691" s="169">
        <v>625000</v>
      </c>
      <c r="K691" t="s">
        <v>171</v>
      </c>
      <c r="L691">
        <f t="shared" ref="L691" ca="1" si="2077">IF(AND(J690 &lt; $E$5, J690&lt;$F$5), 1, 0)</f>
        <v>1</v>
      </c>
      <c r="M691">
        <f t="shared" ref="M691" ca="1" si="2078">IF(AND(K691 &lt; $E$5, K691 &lt;$F$5), 1, 0)</f>
        <v>0</v>
      </c>
      <c r="P691" s="176"/>
      <c r="Q691" s="176"/>
    </row>
    <row r="692" spans="4:17" x14ac:dyDescent="0.25">
      <c r="D692" s="172">
        <v>689</v>
      </c>
      <c r="E692" s="173">
        <f t="shared" ca="1" si="1933"/>
        <v>684813.02888273518</v>
      </c>
      <c r="F692" s="173">
        <f t="shared" ca="1" si="1934"/>
        <v>690546.69316750532</v>
      </c>
      <c r="G692" s="170">
        <f t="shared" ref="G692" ca="1" si="2079">IF(AND(650000 &lt; $E$4, 650000 &lt;$F$4), 1, 0)</f>
        <v>0</v>
      </c>
      <c r="I692" s="168">
        <v>650000</v>
      </c>
      <c r="J692" s="169">
        <v>625000</v>
      </c>
      <c r="K692" t="s">
        <v>171</v>
      </c>
      <c r="L692">
        <f t="shared" ref="L692" ca="1" si="2080">IF(MIN($E$4,$F$4,$J$4)=J692,1,0)</f>
        <v>1</v>
      </c>
      <c r="M692" s="178">
        <f t="shared" ref="M692" ca="1" si="2081">IF(AND(K692 &lt; $E$4, K692 &lt;$F$4), 1, 0)</f>
        <v>0</v>
      </c>
      <c r="P692" s="176"/>
      <c r="Q692" s="176"/>
    </row>
    <row r="693" spans="4:17" x14ac:dyDescent="0.25">
      <c r="D693" s="172">
        <v>690</v>
      </c>
      <c r="E693" s="173">
        <f t="shared" ca="1" si="1933"/>
        <v>653408.562124438</v>
      </c>
      <c r="F693" s="173">
        <f t="shared" ca="1" si="1934"/>
        <v>729428.16668718634</v>
      </c>
      <c r="G693" s="172">
        <f t="shared" ref="G693" ca="1" si="2082">IF(AND(650000 &lt; $E$5, 650000 &lt;$F$5), 1, 0)</f>
        <v>1</v>
      </c>
      <c r="I693" s="168">
        <v>650000</v>
      </c>
      <c r="J693" s="169">
        <v>625000</v>
      </c>
      <c r="K693" t="s">
        <v>171</v>
      </c>
      <c r="L693">
        <f t="shared" ref="L693" ca="1" si="2083">IF(AND(J692 &lt; $E$5, J692&lt;$F$5), 1, 0)</f>
        <v>1</v>
      </c>
      <c r="M693">
        <f t="shared" ref="M693" ca="1" si="2084">IF(AND(K693 &lt; $E$5, K693 &lt;$F$5), 1, 0)</f>
        <v>0</v>
      </c>
      <c r="P693" s="176"/>
      <c r="Q693" s="176"/>
    </row>
    <row r="694" spans="4:17" x14ac:dyDescent="0.25">
      <c r="D694" s="172">
        <v>691</v>
      </c>
      <c r="E694" s="173">
        <f t="shared" ca="1" si="1933"/>
        <v>631013.21486291487</v>
      </c>
      <c r="F694" s="173">
        <f t="shared" ca="1" si="1934"/>
        <v>605295.23775264435</v>
      </c>
      <c r="G694" s="170">
        <f t="shared" ref="G694" ca="1" si="2085">IF(AND(650000 &lt; $E$4, 650000 &lt;$F$4), 1, 0)</f>
        <v>0</v>
      </c>
      <c r="I694" s="168">
        <v>650000</v>
      </c>
      <c r="J694" s="169">
        <v>625000</v>
      </c>
      <c r="K694" t="s">
        <v>171</v>
      </c>
      <c r="L694">
        <f t="shared" ref="L694" ca="1" si="2086">IF(MIN($E$4,$F$4,$J$4)=J694,1,0)</f>
        <v>1</v>
      </c>
      <c r="M694" s="178">
        <f t="shared" ref="M694" ca="1" si="2087">IF(AND(K694 &lt; $E$4, K694 &lt;$F$4), 1, 0)</f>
        <v>0</v>
      </c>
      <c r="P694" s="176"/>
      <c r="Q694" s="176"/>
    </row>
    <row r="695" spans="4:17" x14ac:dyDescent="0.25">
      <c r="D695" s="172">
        <v>692</v>
      </c>
      <c r="E695" s="173">
        <f t="shared" ca="1" si="1933"/>
        <v>628737.69363371993</v>
      </c>
      <c r="F695" s="173">
        <f t="shared" ca="1" si="1934"/>
        <v>694641.23648988444</v>
      </c>
      <c r="G695" s="172">
        <f t="shared" ref="G695" ca="1" si="2088">IF(AND(650000 &lt; $E$5, 650000 &lt;$F$5), 1, 0)</f>
        <v>1</v>
      </c>
      <c r="I695" s="168">
        <v>650000</v>
      </c>
      <c r="J695" s="169">
        <v>625000</v>
      </c>
      <c r="K695" t="s">
        <v>171</v>
      </c>
      <c r="L695">
        <f t="shared" ref="L695" ca="1" si="2089">IF(AND(J694 &lt; $E$5, J694&lt;$F$5), 1, 0)</f>
        <v>1</v>
      </c>
      <c r="M695">
        <f t="shared" ref="M695" ca="1" si="2090">IF(AND(K695 &lt; $E$5, K695 &lt;$F$5), 1, 0)</f>
        <v>0</v>
      </c>
      <c r="P695" s="176"/>
      <c r="Q695" s="176"/>
    </row>
    <row r="696" spans="4:17" x14ac:dyDescent="0.25">
      <c r="D696" s="172">
        <v>693</v>
      </c>
      <c r="E696" s="173">
        <f t="shared" ca="1" si="1933"/>
        <v>752775.30259121465</v>
      </c>
      <c r="F696" s="173">
        <f t="shared" ca="1" si="1934"/>
        <v>551315.47780934966</v>
      </c>
      <c r="G696" s="170">
        <f t="shared" ref="G696" ca="1" si="2091">IF(AND(650000 &lt; $E$4, 650000 &lt;$F$4), 1, 0)</f>
        <v>0</v>
      </c>
      <c r="I696" s="168">
        <v>650000</v>
      </c>
      <c r="J696" s="169">
        <v>625000</v>
      </c>
      <c r="K696" t="s">
        <v>171</v>
      </c>
      <c r="L696">
        <f t="shared" ref="L696" ca="1" si="2092">IF(MIN($E$4,$F$4,$J$4)=J696,1,0)</f>
        <v>1</v>
      </c>
      <c r="M696" s="178">
        <f t="shared" ref="M696" ca="1" si="2093">IF(AND(K696 &lt; $E$4, K696 &lt;$F$4), 1, 0)</f>
        <v>0</v>
      </c>
      <c r="P696" s="176"/>
      <c r="Q696" s="176"/>
    </row>
    <row r="697" spans="4:17" x14ac:dyDescent="0.25">
      <c r="D697" s="172">
        <v>694</v>
      </c>
      <c r="E697" s="173">
        <f t="shared" ca="1" si="1933"/>
        <v>720661.99083692883</v>
      </c>
      <c r="F697" s="173">
        <f t="shared" ca="1" si="1934"/>
        <v>646370.17134841764</v>
      </c>
      <c r="G697" s="172">
        <f t="shared" ref="G697" ca="1" si="2094">IF(AND(650000 &lt; $E$5, 650000 &lt;$F$5), 1, 0)</f>
        <v>1</v>
      </c>
      <c r="I697" s="168">
        <v>650000</v>
      </c>
      <c r="J697" s="169">
        <v>625000</v>
      </c>
      <c r="K697" t="s">
        <v>171</v>
      </c>
      <c r="L697">
        <f t="shared" ref="L697" ca="1" si="2095">IF(AND(J696 &lt; $E$5, J696&lt;$F$5), 1, 0)</f>
        <v>1</v>
      </c>
      <c r="M697">
        <f t="shared" ref="M697" ca="1" si="2096">IF(AND(K697 &lt; $E$5, K697 &lt;$F$5), 1, 0)</f>
        <v>0</v>
      </c>
      <c r="P697" s="176"/>
      <c r="Q697" s="176"/>
    </row>
    <row r="698" spans="4:17" x14ac:dyDescent="0.25">
      <c r="D698" s="172">
        <v>695</v>
      </c>
      <c r="E698" s="173">
        <f t="shared" ca="1" si="1933"/>
        <v>648117.12327482528</v>
      </c>
      <c r="F698" s="173">
        <f t="shared" ca="1" si="1934"/>
        <v>783421.35243005038</v>
      </c>
      <c r="G698" s="170">
        <f t="shared" ref="G698" ca="1" si="2097">IF(AND(650000 &lt; $E$4, 650000 &lt;$F$4), 1, 0)</f>
        <v>0</v>
      </c>
      <c r="I698" s="168">
        <v>650000</v>
      </c>
      <c r="J698" s="169">
        <v>625000</v>
      </c>
      <c r="K698" t="s">
        <v>171</v>
      </c>
      <c r="L698">
        <f t="shared" ref="L698" ca="1" si="2098">IF(MIN($E$4,$F$4,$J$4)=J698,1,0)</f>
        <v>1</v>
      </c>
      <c r="M698" s="178">
        <f t="shared" ref="M698" ca="1" si="2099">IF(AND(K698 &lt; $E$4, K698 &lt;$F$4), 1, 0)</f>
        <v>0</v>
      </c>
      <c r="P698" s="176"/>
      <c r="Q698" s="176"/>
    </row>
    <row r="699" spans="4:17" x14ac:dyDescent="0.25">
      <c r="D699" s="172">
        <v>696</v>
      </c>
      <c r="E699" s="173">
        <f t="shared" ca="1" si="1933"/>
        <v>614703.56538469682</v>
      </c>
      <c r="F699" s="173">
        <f t="shared" ca="1" si="1934"/>
        <v>743250.26282190299</v>
      </c>
      <c r="G699" s="172">
        <f t="shared" ref="G699" ca="1" si="2100">IF(AND(650000 &lt; $E$5, 650000 &lt;$F$5), 1, 0)</f>
        <v>1</v>
      </c>
      <c r="I699" s="168">
        <v>650000</v>
      </c>
      <c r="J699" s="169">
        <v>625000</v>
      </c>
      <c r="K699" t="s">
        <v>171</v>
      </c>
      <c r="L699">
        <f t="shared" ref="L699" ca="1" si="2101">IF(AND(J698 &lt; $E$5, J698&lt;$F$5), 1, 0)</f>
        <v>1</v>
      </c>
      <c r="M699">
        <f t="shared" ref="M699" ca="1" si="2102">IF(AND(K699 &lt; $E$5, K699 &lt;$F$5), 1, 0)</f>
        <v>0</v>
      </c>
      <c r="P699" s="176"/>
      <c r="Q699" s="176"/>
    </row>
    <row r="700" spans="4:17" x14ac:dyDescent="0.25">
      <c r="D700" s="172">
        <v>697</v>
      </c>
      <c r="E700" s="173">
        <f t="shared" ca="1" si="1933"/>
        <v>680876.00267761911</v>
      </c>
      <c r="F700" s="173">
        <f t="shared" ca="1" si="1934"/>
        <v>744225.89385254786</v>
      </c>
      <c r="G700" s="170">
        <f t="shared" ref="G700" ca="1" si="2103">IF(AND(650000 &lt; $E$4, 650000 &lt;$F$4), 1, 0)</f>
        <v>0</v>
      </c>
      <c r="I700" s="168">
        <v>650000</v>
      </c>
      <c r="J700" s="169">
        <v>625000</v>
      </c>
      <c r="K700" t="s">
        <v>171</v>
      </c>
      <c r="L700">
        <f t="shared" ref="L700" ca="1" si="2104">IF(MIN($E$4,$F$4,$J$4)=J700,1,0)</f>
        <v>1</v>
      </c>
      <c r="M700" s="178">
        <f t="shared" ref="M700" ca="1" si="2105">IF(AND(K700 &lt; $E$4, K700 &lt;$F$4), 1, 0)</f>
        <v>0</v>
      </c>
      <c r="P700" s="176"/>
      <c r="Q700" s="176"/>
    </row>
    <row r="701" spans="4:17" x14ac:dyDescent="0.25">
      <c r="D701" s="172">
        <v>698</v>
      </c>
      <c r="E701" s="173">
        <f t="shared" ca="1" si="1933"/>
        <v>642984.91661530093</v>
      </c>
      <c r="F701" s="173">
        <f t="shared" ca="1" si="1934"/>
        <v>725881.21289203886</v>
      </c>
      <c r="G701" s="172">
        <f t="shared" ref="G701" ca="1" si="2106">IF(AND(650000 &lt; $E$5, 650000 &lt;$F$5), 1, 0)</f>
        <v>1</v>
      </c>
      <c r="I701" s="168">
        <v>650000</v>
      </c>
      <c r="J701" s="169">
        <v>625000</v>
      </c>
      <c r="K701" t="s">
        <v>171</v>
      </c>
      <c r="L701">
        <f t="shared" ref="L701" ca="1" si="2107">IF(AND(J700 &lt; $E$5, J700&lt;$F$5), 1, 0)</f>
        <v>1</v>
      </c>
      <c r="M701">
        <f t="shared" ref="M701" ca="1" si="2108">IF(AND(K701 &lt; $E$5, K701 &lt;$F$5), 1, 0)</f>
        <v>0</v>
      </c>
      <c r="P701" s="176"/>
      <c r="Q701" s="176"/>
    </row>
    <row r="702" spans="4:17" x14ac:dyDescent="0.25">
      <c r="D702" s="172">
        <v>699</v>
      </c>
      <c r="E702" s="173">
        <f t="shared" ca="1" si="1933"/>
        <v>615575.49172511592</v>
      </c>
      <c r="F702" s="173">
        <f t="shared" ca="1" si="1934"/>
        <v>671075.91129517474</v>
      </c>
      <c r="G702" s="170">
        <f t="shared" ref="G702" ca="1" si="2109">IF(AND(650000 &lt; $E$4, 650000 &lt;$F$4), 1, 0)</f>
        <v>0</v>
      </c>
      <c r="I702" s="168">
        <v>650000</v>
      </c>
      <c r="J702" s="169">
        <v>625000</v>
      </c>
      <c r="K702" t="s">
        <v>171</v>
      </c>
      <c r="L702">
        <f t="shared" ref="L702" ca="1" si="2110">IF(MIN($E$4,$F$4,$J$4)=J702,1,0)</f>
        <v>1</v>
      </c>
      <c r="M702" s="178">
        <f t="shared" ref="M702" ca="1" si="2111">IF(AND(K702 &lt; $E$4, K702 &lt;$F$4), 1, 0)</f>
        <v>0</v>
      </c>
      <c r="P702" s="176"/>
      <c r="Q702" s="176"/>
    </row>
    <row r="703" spans="4:17" x14ac:dyDescent="0.25">
      <c r="D703" s="172">
        <v>700</v>
      </c>
      <c r="E703" s="173">
        <f t="shared" ca="1" si="1933"/>
        <v>698202.76168956829</v>
      </c>
      <c r="F703" s="173">
        <f t="shared" ca="1" si="1934"/>
        <v>708154.80801863375</v>
      </c>
      <c r="G703" s="172">
        <f t="shared" ref="G703" ca="1" si="2112">IF(AND(650000 &lt; $E$5, 650000 &lt;$F$5), 1, 0)</f>
        <v>1</v>
      </c>
      <c r="I703" s="168">
        <v>650000</v>
      </c>
      <c r="J703" s="169">
        <v>625000</v>
      </c>
      <c r="K703" t="s">
        <v>171</v>
      </c>
      <c r="L703">
        <f t="shared" ref="L703" ca="1" si="2113">IF(AND(J702 &lt; $E$5, J702&lt;$F$5), 1, 0)</f>
        <v>1</v>
      </c>
      <c r="M703">
        <f t="shared" ref="M703" ca="1" si="2114">IF(AND(K703 &lt; $E$5, K703 &lt;$F$5), 1, 0)</f>
        <v>0</v>
      </c>
      <c r="P703" s="176"/>
      <c r="Q703" s="176"/>
    </row>
    <row r="704" spans="4:17" x14ac:dyDescent="0.25">
      <c r="D704" s="172">
        <v>701</v>
      </c>
      <c r="E704" s="173">
        <f t="shared" ca="1" si="1933"/>
        <v>789592.07220560801</v>
      </c>
      <c r="F704" s="173">
        <f t="shared" ca="1" si="1934"/>
        <v>700889.76630480704</v>
      </c>
      <c r="G704" s="170">
        <f t="shared" ref="G704" ca="1" si="2115">IF(AND(650000 &lt; $E$4, 650000 &lt;$F$4), 1, 0)</f>
        <v>0</v>
      </c>
      <c r="I704" s="168">
        <v>650000</v>
      </c>
      <c r="J704" s="169">
        <v>625000</v>
      </c>
      <c r="K704" t="s">
        <v>171</v>
      </c>
      <c r="L704">
        <f t="shared" ref="L704" ca="1" si="2116">IF(MIN($E$4,$F$4,$J$4)=J704,1,0)</f>
        <v>1</v>
      </c>
      <c r="M704" s="178">
        <f t="shared" ref="M704" ca="1" si="2117">IF(AND(K704 &lt; $E$4, K704 &lt;$F$4), 1, 0)</f>
        <v>0</v>
      </c>
      <c r="P704" s="176"/>
      <c r="Q704" s="176"/>
    </row>
    <row r="705" spans="4:17" x14ac:dyDescent="0.25">
      <c r="D705" s="172">
        <v>702</v>
      </c>
      <c r="E705" s="173">
        <f t="shared" ca="1" si="1933"/>
        <v>751931.06897387258</v>
      </c>
      <c r="F705" s="173">
        <f t="shared" ca="1" si="1934"/>
        <v>715636.41104946774</v>
      </c>
      <c r="G705" s="172">
        <f t="shared" ref="G705" ca="1" si="2118">IF(AND(650000 &lt; $E$5, 650000 &lt;$F$5), 1, 0)</f>
        <v>1</v>
      </c>
      <c r="I705" s="168">
        <v>650000</v>
      </c>
      <c r="J705" s="169">
        <v>625000</v>
      </c>
      <c r="K705" t="s">
        <v>171</v>
      </c>
      <c r="L705">
        <f t="shared" ref="L705" ca="1" si="2119">IF(AND(J704 &lt; $E$5, J704&lt;$F$5), 1, 0)</f>
        <v>1</v>
      </c>
      <c r="M705">
        <f t="shared" ref="M705" ca="1" si="2120">IF(AND(K705 &lt; $E$5, K705 &lt;$F$5), 1, 0)</f>
        <v>0</v>
      </c>
      <c r="P705" s="176"/>
      <c r="Q705" s="176"/>
    </row>
    <row r="706" spans="4:17" x14ac:dyDescent="0.25">
      <c r="D706" s="172">
        <v>703</v>
      </c>
      <c r="E706" s="173">
        <f t="shared" ca="1" si="1933"/>
        <v>600611.93861881306</v>
      </c>
      <c r="F706" s="173">
        <f t="shared" ca="1" si="1934"/>
        <v>747254.21452979685</v>
      </c>
      <c r="G706" s="170">
        <f t="shared" ref="G706" ca="1" si="2121">IF(AND(650000 &lt; $E$4, 650000 &lt;$F$4), 1, 0)</f>
        <v>0</v>
      </c>
      <c r="I706" s="168">
        <v>650000</v>
      </c>
      <c r="J706" s="169">
        <v>625000</v>
      </c>
      <c r="K706" t="s">
        <v>171</v>
      </c>
      <c r="L706">
        <f t="shared" ref="L706" ca="1" si="2122">IF(MIN($E$4,$F$4,$J$4)=J706,1,0)</f>
        <v>1</v>
      </c>
      <c r="M706" s="178">
        <f t="shared" ref="M706" ca="1" si="2123">IF(AND(K706 &lt; $E$4, K706 &lt;$F$4), 1, 0)</f>
        <v>0</v>
      </c>
      <c r="P706" s="176"/>
      <c r="Q706" s="176"/>
    </row>
    <row r="707" spans="4:17" x14ac:dyDescent="0.25">
      <c r="D707" s="172">
        <v>704</v>
      </c>
      <c r="E707" s="173">
        <f t="shared" ca="1" si="1933"/>
        <v>631951.43046033778</v>
      </c>
      <c r="F707" s="173">
        <f t="shared" ca="1" si="1934"/>
        <v>642066.12062307692</v>
      </c>
      <c r="G707" s="172">
        <f t="shared" ref="G707" ca="1" si="2124">IF(AND(650000 &lt; $E$5, 650000 &lt;$F$5), 1, 0)</f>
        <v>1</v>
      </c>
      <c r="I707" s="168">
        <v>650000</v>
      </c>
      <c r="J707" s="169">
        <v>625000</v>
      </c>
      <c r="K707" t="s">
        <v>171</v>
      </c>
      <c r="L707">
        <f t="shared" ref="L707" ca="1" si="2125">IF(AND(J706 &lt; $E$5, J706&lt;$F$5), 1, 0)</f>
        <v>1</v>
      </c>
      <c r="M707">
        <f t="shared" ref="M707" ca="1" si="2126">IF(AND(K707 &lt; $E$5, K707 &lt;$F$5), 1, 0)</f>
        <v>0</v>
      </c>
      <c r="P707" s="176"/>
      <c r="Q707" s="176"/>
    </row>
    <row r="708" spans="4:17" x14ac:dyDescent="0.25">
      <c r="D708" s="172">
        <v>705</v>
      </c>
      <c r="E708" s="173">
        <f t="shared" ref="E708:E771" ca="1" si="2127">$B$3 + ($B$4-$B$3) * RAND()</f>
        <v>664395.57739290327</v>
      </c>
      <c r="F708" s="173">
        <f t="shared" ref="F708:F771" ca="1" si="2128">NORMINV(RAND(), $B$8, $B$9)</f>
        <v>776336.88162466325</v>
      </c>
      <c r="G708" s="170">
        <f t="shared" ref="G708" ca="1" si="2129">IF(AND(650000 &lt; $E$4, 650000 &lt;$F$4), 1, 0)</f>
        <v>0</v>
      </c>
      <c r="I708" s="168">
        <v>650000</v>
      </c>
      <c r="J708" s="169">
        <v>625000</v>
      </c>
      <c r="K708" t="s">
        <v>171</v>
      </c>
      <c r="L708">
        <f t="shared" ref="L708" ca="1" si="2130">IF(MIN($E$4,$F$4,$J$4)=J708,1,0)</f>
        <v>1</v>
      </c>
      <c r="M708" s="178">
        <f t="shared" ref="M708" ca="1" si="2131">IF(AND(K708 &lt; $E$4, K708 &lt;$F$4), 1, 0)</f>
        <v>0</v>
      </c>
      <c r="P708" s="176"/>
      <c r="Q708" s="176"/>
    </row>
    <row r="709" spans="4:17" x14ac:dyDescent="0.25">
      <c r="D709" s="172">
        <v>706</v>
      </c>
      <c r="E709" s="173">
        <f t="shared" ca="1" si="2127"/>
        <v>725589.6369841767</v>
      </c>
      <c r="F709" s="173">
        <f t="shared" ca="1" si="2128"/>
        <v>688469.815553591</v>
      </c>
      <c r="G709" s="172">
        <f t="shared" ref="G709" ca="1" si="2132">IF(AND(650000 &lt; $E$5, 650000 &lt;$F$5), 1, 0)</f>
        <v>1</v>
      </c>
      <c r="I709" s="168">
        <v>650000</v>
      </c>
      <c r="J709" s="169">
        <v>625000</v>
      </c>
      <c r="K709" t="s">
        <v>171</v>
      </c>
      <c r="L709">
        <f t="shared" ref="L709" ca="1" si="2133">IF(AND(J708 &lt; $E$5, J708&lt;$F$5), 1, 0)</f>
        <v>1</v>
      </c>
      <c r="M709">
        <f t="shared" ref="M709" ca="1" si="2134">IF(AND(K709 &lt; $E$5, K709 &lt;$F$5), 1, 0)</f>
        <v>0</v>
      </c>
      <c r="P709" s="176"/>
      <c r="Q709" s="176"/>
    </row>
    <row r="710" spans="4:17" x14ac:dyDescent="0.25">
      <c r="D710" s="172">
        <v>707</v>
      </c>
      <c r="E710" s="173">
        <f t="shared" ca="1" si="2127"/>
        <v>690271.74957313668</v>
      </c>
      <c r="F710" s="173">
        <f t="shared" ca="1" si="2128"/>
        <v>747745.17295301368</v>
      </c>
      <c r="G710" s="170">
        <f t="shared" ref="G710" ca="1" si="2135">IF(AND(650000 &lt; $E$4, 650000 &lt;$F$4), 1, 0)</f>
        <v>0</v>
      </c>
      <c r="I710" s="168">
        <v>650000</v>
      </c>
      <c r="J710" s="169">
        <v>625000</v>
      </c>
      <c r="K710" t="s">
        <v>171</v>
      </c>
      <c r="L710">
        <f t="shared" ref="L710" ca="1" si="2136">IF(MIN($E$4,$F$4,$J$4)=J710,1,0)</f>
        <v>1</v>
      </c>
      <c r="M710" s="178">
        <f t="shared" ref="M710" ca="1" si="2137">IF(AND(K710 &lt; $E$4, K710 &lt;$F$4), 1, 0)</f>
        <v>0</v>
      </c>
      <c r="P710" s="176"/>
      <c r="Q710" s="176"/>
    </row>
    <row r="711" spans="4:17" x14ac:dyDescent="0.25">
      <c r="D711" s="172">
        <v>708</v>
      </c>
      <c r="E711" s="173">
        <f t="shared" ca="1" si="2127"/>
        <v>650219.72553608019</v>
      </c>
      <c r="F711" s="173">
        <f t="shared" ca="1" si="2128"/>
        <v>657293.14651175635</v>
      </c>
      <c r="G711" s="172">
        <f t="shared" ref="G711" ca="1" si="2138">IF(AND(650000 &lt; $E$5, 650000 &lt;$F$5), 1, 0)</f>
        <v>1</v>
      </c>
      <c r="I711" s="168">
        <v>650000</v>
      </c>
      <c r="J711" s="169">
        <v>625000</v>
      </c>
      <c r="K711" t="s">
        <v>171</v>
      </c>
      <c r="L711">
        <f t="shared" ref="L711" ca="1" si="2139">IF(AND(J710 &lt; $E$5, J710&lt;$F$5), 1, 0)</f>
        <v>1</v>
      </c>
      <c r="M711">
        <f t="shared" ref="M711" ca="1" si="2140">IF(AND(K711 &lt; $E$5, K711 &lt;$F$5), 1, 0)</f>
        <v>0</v>
      </c>
      <c r="P711" s="176"/>
      <c r="Q711" s="176"/>
    </row>
    <row r="712" spans="4:17" x14ac:dyDescent="0.25">
      <c r="D712" s="172">
        <v>709</v>
      </c>
      <c r="E712" s="173">
        <f t="shared" ca="1" si="2127"/>
        <v>675627.85872460902</v>
      </c>
      <c r="F712" s="173">
        <f t="shared" ca="1" si="2128"/>
        <v>742342.55843401479</v>
      </c>
      <c r="G712" s="170">
        <f t="shared" ref="G712" ca="1" si="2141">IF(AND(650000 &lt; $E$4, 650000 &lt;$F$4), 1, 0)</f>
        <v>0</v>
      </c>
      <c r="I712" s="168">
        <v>650000</v>
      </c>
      <c r="J712" s="169">
        <v>625000</v>
      </c>
      <c r="K712" t="s">
        <v>171</v>
      </c>
      <c r="L712">
        <f t="shared" ref="L712" ca="1" si="2142">IF(MIN($E$4,$F$4,$J$4)=J712,1,0)</f>
        <v>1</v>
      </c>
      <c r="M712" s="178">
        <f t="shared" ref="M712" ca="1" si="2143">IF(AND(K712 &lt; $E$4, K712 &lt;$F$4), 1, 0)</f>
        <v>0</v>
      </c>
      <c r="P712" s="176"/>
      <c r="Q712" s="176"/>
    </row>
    <row r="713" spans="4:17" x14ac:dyDescent="0.25">
      <c r="D713" s="172">
        <v>710</v>
      </c>
      <c r="E713" s="173">
        <f t="shared" ca="1" si="2127"/>
        <v>702855.36126718996</v>
      </c>
      <c r="F713" s="173">
        <f t="shared" ca="1" si="2128"/>
        <v>677491.49033236306</v>
      </c>
      <c r="G713" s="172">
        <f t="shared" ref="G713" ca="1" si="2144">IF(AND(650000 &lt; $E$5, 650000 &lt;$F$5), 1, 0)</f>
        <v>1</v>
      </c>
      <c r="I713" s="168">
        <v>650000</v>
      </c>
      <c r="J713" s="169">
        <v>625000</v>
      </c>
      <c r="K713" t="s">
        <v>171</v>
      </c>
      <c r="L713">
        <f t="shared" ref="L713" ca="1" si="2145">IF(AND(J712 &lt; $E$5, J712&lt;$F$5), 1, 0)</f>
        <v>1</v>
      </c>
      <c r="M713">
        <f t="shared" ref="M713" ca="1" si="2146">IF(AND(K713 &lt; $E$5, K713 &lt;$F$5), 1, 0)</f>
        <v>0</v>
      </c>
      <c r="P713" s="176"/>
      <c r="Q713" s="176"/>
    </row>
    <row r="714" spans="4:17" x14ac:dyDescent="0.25">
      <c r="D714" s="172">
        <v>711</v>
      </c>
      <c r="E714" s="173">
        <f t="shared" ca="1" si="2127"/>
        <v>643721.2294353582</v>
      </c>
      <c r="F714" s="173">
        <f t="shared" ca="1" si="2128"/>
        <v>702883.46796221507</v>
      </c>
      <c r="G714" s="170">
        <f t="shared" ref="G714" ca="1" si="2147">IF(AND(650000 &lt; $E$4, 650000 &lt;$F$4), 1, 0)</f>
        <v>0</v>
      </c>
      <c r="I714" s="168">
        <v>650000</v>
      </c>
      <c r="J714" s="169">
        <v>625000</v>
      </c>
      <c r="K714" t="s">
        <v>171</v>
      </c>
      <c r="L714">
        <f t="shared" ref="L714" ca="1" si="2148">IF(MIN($E$4,$F$4,$J$4)=J714,1,0)</f>
        <v>1</v>
      </c>
      <c r="M714" s="178">
        <f t="shared" ref="M714" ca="1" si="2149">IF(AND(K714 &lt; $E$4, K714 &lt;$F$4), 1, 0)</f>
        <v>0</v>
      </c>
      <c r="P714" s="176"/>
      <c r="Q714" s="176"/>
    </row>
    <row r="715" spans="4:17" x14ac:dyDescent="0.25">
      <c r="D715" s="172">
        <v>712</v>
      </c>
      <c r="E715" s="173">
        <f t="shared" ca="1" si="2127"/>
        <v>723602.6608311556</v>
      </c>
      <c r="F715" s="173">
        <f t="shared" ca="1" si="2128"/>
        <v>620660.70414967858</v>
      </c>
      <c r="G715" s="172">
        <f t="shared" ref="G715" ca="1" si="2150">IF(AND(650000 &lt; $E$5, 650000 &lt;$F$5), 1, 0)</f>
        <v>1</v>
      </c>
      <c r="I715" s="168">
        <v>650000</v>
      </c>
      <c r="J715" s="169">
        <v>625000</v>
      </c>
      <c r="K715" t="s">
        <v>171</v>
      </c>
      <c r="L715">
        <f t="shared" ref="L715" ca="1" si="2151">IF(AND(J714 &lt; $E$5, J714&lt;$F$5), 1, 0)</f>
        <v>1</v>
      </c>
      <c r="M715">
        <f t="shared" ref="M715" ca="1" si="2152">IF(AND(K715 &lt; $E$5, K715 &lt;$F$5), 1, 0)</f>
        <v>0</v>
      </c>
      <c r="P715" s="176"/>
      <c r="Q715" s="176"/>
    </row>
    <row r="716" spans="4:17" x14ac:dyDescent="0.25">
      <c r="D716" s="172">
        <v>713</v>
      </c>
      <c r="E716" s="173">
        <f t="shared" ca="1" si="2127"/>
        <v>636146.91348411201</v>
      </c>
      <c r="F716" s="173">
        <f t="shared" ca="1" si="2128"/>
        <v>598869.99199729762</v>
      </c>
      <c r="G716" s="170">
        <f t="shared" ref="G716" ca="1" si="2153">IF(AND(650000 &lt; $E$4, 650000 &lt;$F$4), 1, 0)</f>
        <v>0</v>
      </c>
      <c r="I716" s="168">
        <v>650000</v>
      </c>
      <c r="J716" s="169">
        <v>625000</v>
      </c>
      <c r="K716" t="s">
        <v>171</v>
      </c>
      <c r="L716">
        <f t="shared" ref="L716" ca="1" si="2154">IF(MIN($E$4,$F$4,$J$4)=J716,1,0)</f>
        <v>1</v>
      </c>
      <c r="M716" s="178">
        <f t="shared" ref="M716" ca="1" si="2155">IF(AND(K716 &lt; $E$4, K716 &lt;$F$4), 1, 0)</f>
        <v>0</v>
      </c>
      <c r="P716" s="176"/>
      <c r="Q716" s="176"/>
    </row>
    <row r="717" spans="4:17" x14ac:dyDescent="0.25">
      <c r="D717" s="172">
        <v>714</v>
      </c>
      <c r="E717" s="173">
        <f t="shared" ca="1" si="2127"/>
        <v>693284.19003589614</v>
      </c>
      <c r="F717" s="173">
        <f t="shared" ca="1" si="2128"/>
        <v>708197.58161364298</v>
      </c>
      <c r="G717" s="172">
        <f t="shared" ref="G717" ca="1" si="2156">IF(AND(650000 &lt; $E$5, 650000 &lt;$F$5), 1, 0)</f>
        <v>1</v>
      </c>
      <c r="I717" s="168">
        <v>650000</v>
      </c>
      <c r="J717" s="169">
        <v>625000</v>
      </c>
      <c r="K717" t="s">
        <v>171</v>
      </c>
      <c r="L717">
        <f t="shared" ref="L717" ca="1" si="2157">IF(AND(J716 &lt; $E$5, J716&lt;$F$5), 1, 0)</f>
        <v>1</v>
      </c>
      <c r="M717">
        <f t="shared" ref="M717" ca="1" si="2158">IF(AND(K717 &lt; $E$5, K717 &lt;$F$5), 1, 0)</f>
        <v>0</v>
      </c>
      <c r="P717" s="176"/>
      <c r="Q717" s="176"/>
    </row>
    <row r="718" spans="4:17" x14ac:dyDescent="0.25">
      <c r="D718" s="172">
        <v>715</v>
      </c>
      <c r="E718" s="173">
        <f t="shared" ca="1" si="2127"/>
        <v>762803.01378050877</v>
      </c>
      <c r="F718" s="173">
        <f t="shared" ca="1" si="2128"/>
        <v>719802.51671199256</v>
      </c>
      <c r="G718" s="170">
        <f t="shared" ref="G718" ca="1" si="2159">IF(AND(650000 &lt; $E$4, 650000 &lt;$F$4), 1, 0)</f>
        <v>0</v>
      </c>
      <c r="I718" s="168">
        <v>650000</v>
      </c>
      <c r="J718" s="169">
        <v>625000</v>
      </c>
      <c r="K718" t="s">
        <v>171</v>
      </c>
      <c r="L718">
        <f t="shared" ref="L718" ca="1" si="2160">IF(MIN($E$4,$F$4,$J$4)=J718,1,0)</f>
        <v>1</v>
      </c>
      <c r="M718" s="178">
        <f t="shared" ref="M718" ca="1" si="2161">IF(AND(K718 &lt; $E$4, K718 &lt;$F$4), 1, 0)</f>
        <v>0</v>
      </c>
      <c r="P718" s="176"/>
      <c r="Q718" s="176"/>
    </row>
    <row r="719" spans="4:17" x14ac:dyDescent="0.25">
      <c r="D719" s="172">
        <v>716</v>
      </c>
      <c r="E719" s="173">
        <f t="shared" ca="1" si="2127"/>
        <v>736660.10985921638</v>
      </c>
      <c r="F719" s="173">
        <f t="shared" ca="1" si="2128"/>
        <v>771464.13466595474</v>
      </c>
      <c r="G719" s="172">
        <f t="shared" ref="G719" ca="1" si="2162">IF(AND(650000 &lt; $E$5, 650000 &lt;$F$5), 1, 0)</f>
        <v>1</v>
      </c>
      <c r="I719" s="168">
        <v>650000</v>
      </c>
      <c r="J719" s="169">
        <v>625000</v>
      </c>
      <c r="K719" t="s">
        <v>171</v>
      </c>
      <c r="L719">
        <f t="shared" ref="L719" ca="1" si="2163">IF(AND(J718 &lt; $E$5, J718&lt;$F$5), 1, 0)</f>
        <v>1</v>
      </c>
      <c r="M719">
        <f t="shared" ref="M719" ca="1" si="2164">IF(AND(K719 &lt; $E$5, K719 &lt;$F$5), 1, 0)</f>
        <v>0</v>
      </c>
      <c r="P719" s="176"/>
      <c r="Q719" s="176"/>
    </row>
    <row r="720" spans="4:17" x14ac:dyDescent="0.25">
      <c r="D720" s="172">
        <v>717</v>
      </c>
      <c r="E720" s="173">
        <f t="shared" ca="1" si="2127"/>
        <v>782861.79015811218</v>
      </c>
      <c r="F720" s="173">
        <f t="shared" ca="1" si="2128"/>
        <v>791253.3357253765</v>
      </c>
      <c r="G720" s="170">
        <f t="shared" ref="G720" ca="1" si="2165">IF(AND(650000 &lt; $E$4, 650000 &lt;$F$4), 1, 0)</f>
        <v>0</v>
      </c>
      <c r="I720" s="168">
        <v>650000</v>
      </c>
      <c r="J720" s="169">
        <v>625000</v>
      </c>
      <c r="K720" t="s">
        <v>171</v>
      </c>
      <c r="L720">
        <f t="shared" ref="L720" ca="1" si="2166">IF(MIN($E$4,$F$4,$J$4)=J720,1,0)</f>
        <v>1</v>
      </c>
      <c r="M720" s="178">
        <f t="shared" ref="M720" ca="1" si="2167">IF(AND(K720 &lt; $E$4, K720 &lt;$F$4), 1, 0)</f>
        <v>0</v>
      </c>
      <c r="P720" s="176"/>
      <c r="Q720" s="176"/>
    </row>
    <row r="721" spans="4:17" x14ac:dyDescent="0.25">
      <c r="D721" s="172">
        <v>718</v>
      </c>
      <c r="E721" s="173">
        <f t="shared" ca="1" si="2127"/>
        <v>786852.18844958674</v>
      </c>
      <c r="F721" s="173">
        <f t="shared" ca="1" si="2128"/>
        <v>639243.06264257233</v>
      </c>
      <c r="G721" s="172">
        <f t="shared" ref="G721" ca="1" si="2168">IF(AND(650000 &lt; $E$5, 650000 &lt;$F$5), 1, 0)</f>
        <v>1</v>
      </c>
      <c r="I721" s="168">
        <v>650000</v>
      </c>
      <c r="J721" s="169">
        <v>625000</v>
      </c>
      <c r="K721" t="s">
        <v>171</v>
      </c>
      <c r="L721">
        <f t="shared" ref="L721" ca="1" si="2169">IF(AND(J720 &lt; $E$5, J720&lt;$F$5), 1, 0)</f>
        <v>1</v>
      </c>
      <c r="M721">
        <f t="shared" ref="M721" ca="1" si="2170">IF(AND(K721 &lt; $E$5, K721 &lt;$F$5), 1, 0)</f>
        <v>0</v>
      </c>
      <c r="P721" s="176"/>
      <c r="Q721" s="176"/>
    </row>
    <row r="722" spans="4:17" x14ac:dyDescent="0.25">
      <c r="D722" s="172">
        <v>719</v>
      </c>
      <c r="E722" s="173">
        <f t="shared" ca="1" si="2127"/>
        <v>666900.72115106741</v>
      </c>
      <c r="F722" s="173">
        <f t="shared" ca="1" si="2128"/>
        <v>779781.71693400119</v>
      </c>
      <c r="G722" s="170">
        <f t="shared" ref="G722" ca="1" si="2171">IF(AND(650000 &lt; $E$4, 650000 &lt;$F$4), 1, 0)</f>
        <v>0</v>
      </c>
      <c r="I722" s="168">
        <v>650000</v>
      </c>
      <c r="J722" s="169">
        <v>625000</v>
      </c>
      <c r="K722" t="s">
        <v>171</v>
      </c>
      <c r="L722">
        <f t="shared" ref="L722" ca="1" si="2172">IF(MIN($E$4,$F$4,$J$4)=J722,1,0)</f>
        <v>1</v>
      </c>
      <c r="M722" s="178">
        <f t="shared" ref="M722" ca="1" si="2173">IF(AND(K722 &lt; $E$4, K722 &lt;$F$4), 1, 0)</f>
        <v>0</v>
      </c>
      <c r="P722" s="176"/>
      <c r="Q722" s="176"/>
    </row>
    <row r="723" spans="4:17" x14ac:dyDescent="0.25">
      <c r="D723" s="172">
        <v>720</v>
      </c>
      <c r="E723" s="173">
        <f t="shared" ca="1" si="2127"/>
        <v>613033.44269237737</v>
      </c>
      <c r="F723" s="173">
        <f t="shared" ca="1" si="2128"/>
        <v>728764.23355995968</v>
      </c>
      <c r="G723" s="172">
        <f t="shared" ref="G723" ca="1" si="2174">IF(AND(650000 &lt; $E$5, 650000 &lt;$F$5), 1, 0)</f>
        <v>1</v>
      </c>
      <c r="I723" s="168">
        <v>650000</v>
      </c>
      <c r="J723" s="169">
        <v>625000</v>
      </c>
      <c r="K723" t="s">
        <v>171</v>
      </c>
      <c r="L723">
        <f t="shared" ref="L723" ca="1" si="2175">IF(AND(J722 &lt; $E$5, J722&lt;$F$5), 1, 0)</f>
        <v>1</v>
      </c>
      <c r="M723">
        <f t="shared" ref="M723" ca="1" si="2176">IF(AND(K723 &lt; $E$5, K723 &lt;$F$5), 1, 0)</f>
        <v>0</v>
      </c>
      <c r="P723" s="176"/>
      <c r="Q723" s="176"/>
    </row>
    <row r="724" spans="4:17" x14ac:dyDescent="0.25">
      <c r="D724" s="172">
        <v>721</v>
      </c>
      <c r="E724" s="173">
        <f t="shared" ca="1" si="2127"/>
        <v>657412.92932427209</v>
      </c>
      <c r="F724" s="173">
        <f t="shared" ca="1" si="2128"/>
        <v>661259.10305399541</v>
      </c>
      <c r="G724" s="170">
        <f t="shared" ref="G724" ca="1" si="2177">IF(AND(650000 &lt; $E$4, 650000 &lt;$F$4), 1, 0)</f>
        <v>0</v>
      </c>
      <c r="I724" s="168">
        <v>650000</v>
      </c>
      <c r="J724" s="169">
        <v>625000</v>
      </c>
      <c r="K724" t="s">
        <v>171</v>
      </c>
      <c r="L724">
        <f t="shared" ref="L724" ca="1" si="2178">IF(MIN($E$4,$F$4,$J$4)=J724,1,0)</f>
        <v>1</v>
      </c>
      <c r="M724" s="178">
        <f t="shared" ref="M724" ca="1" si="2179">IF(AND(K724 &lt; $E$4, K724 &lt;$F$4), 1, 0)</f>
        <v>0</v>
      </c>
      <c r="P724" s="176"/>
      <c r="Q724" s="176"/>
    </row>
    <row r="725" spans="4:17" x14ac:dyDescent="0.25">
      <c r="D725" s="172">
        <v>722</v>
      </c>
      <c r="E725" s="173">
        <f t="shared" ca="1" si="2127"/>
        <v>777996.59236706048</v>
      </c>
      <c r="F725" s="173">
        <f t="shared" ca="1" si="2128"/>
        <v>712626.33081428427</v>
      </c>
      <c r="G725" s="172">
        <f t="shared" ref="G725" ca="1" si="2180">IF(AND(650000 &lt; $E$5, 650000 &lt;$F$5), 1, 0)</f>
        <v>1</v>
      </c>
      <c r="I725" s="168">
        <v>650000</v>
      </c>
      <c r="J725" s="169">
        <v>625000</v>
      </c>
      <c r="K725" t="s">
        <v>171</v>
      </c>
      <c r="L725">
        <f t="shared" ref="L725" ca="1" si="2181">IF(AND(J724 &lt; $E$5, J724&lt;$F$5), 1, 0)</f>
        <v>1</v>
      </c>
      <c r="M725">
        <f t="shared" ref="M725" ca="1" si="2182">IF(AND(K725 &lt; $E$5, K725 &lt;$F$5), 1, 0)</f>
        <v>0</v>
      </c>
      <c r="P725" s="176"/>
      <c r="Q725" s="176"/>
    </row>
    <row r="726" spans="4:17" x14ac:dyDescent="0.25">
      <c r="D726" s="172">
        <v>723</v>
      </c>
      <c r="E726" s="173">
        <f t="shared" ca="1" si="2127"/>
        <v>694493.27132252872</v>
      </c>
      <c r="F726" s="173">
        <f t="shared" ca="1" si="2128"/>
        <v>676021.55640687258</v>
      </c>
      <c r="G726" s="170">
        <f t="shared" ref="G726" ca="1" si="2183">IF(AND(650000 &lt; $E$4, 650000 &lt;$F$4), 1, 0)</f>
        <v>0</v>
      </c>
      <c r="I726" s="168">
        <v>650000</v>
      </c>
      <c r="J726" s="169">
        <v>625000</v>
      </c>
      <c r="K726" t="s">
        <v>171</v>
      </c>
      <c r="L726">
        <f t="shared" ref="L726" ca="1" si="2184">IF(MIN($E$4,$F$4,$J$4)=J726,1,0)</f>
        <v>1</v>
      </c>
      <c r="M726" s="178">
        <f t="shared" ref="M726" ca="1" si="2185">IF(AND(K726 &lt; $E$4, K726 &lt;$F$4), 1, 0)</f>
        <v>0</v>
      </c>
      <c r="P726" s="176"/>
      <c r="Q726" s="176"/>
    </row>
    <row r="727" spans="4:17" x14ac:dyDescent="0.25">
      <c r="D727" s="172">
        <v>724</v>
      </c>
      <c r="E727" s="173">
        <f t="shared" ca="1" si="2127"/>
        <v>744738.65289425943</v>
      </c>
      <c r="F727" s="173">
        <f t="shared" ca="1" si="2128"/>
        <v>674577.46947772161</v>
      </c>
      <c r="G727" s="172">
        <f t="shared" ref="G727" ca="1" si="2186">IF(AND(650000 &lt; $E$5, 650000 &lt;$F$5), 1, 0)</f>
        <v>1</v>
      </c>
      <c r="I727" s="168">
        <v>650000</v>
      </c>
      <c r="J727" s="169">
        <v>625000</v>
      </c>
      <c r="K727" t="s">
        <v>171</v>
      </c>
      <c r="L727">
        <f t="shared" ref="L727" ca="1" si="2187">IF(AND(J726 &lt; $E$5, J726&lt;$F$5), 1, 0)</f>
        <v>1</v>
      </c>
      <c r="M727">
        <f t="shared" ref="M727" ca="1" si="2188">IF(AND(K727 &lt; $E$5, K727 &lt;$F$5), 1, 0)</f>
        <v>0</v>
      </c>
      <c r="P727" s="176"/>
      <c r="Q727" s="176"/>
    </row>
    <row r="728" spans="4:17" x14ac:dyDescent="0.25">
      <c r="D728" s="172">
        <v>725</v>
      </c>
      <c r="E728" s="173">
        <f t="shared" ca="1" si="2127"/>
        <v>772364.61093416973</v>
      </c>
      <c r="F728" s="173">
        <f t="shared" ca="1" si="2128"/>
        <v>707257.18952513405</v>
      </c>
      <c r="G728" s="170">
        <f t="shared" ref="G728" ca="1" si="2189">IF(AND(650000 &lt; $E$4, 650000 &lt;$F$4), 1, 0)</f>
        <v>0</v>
      </c>
      <c r="I728" s="168">
        <v>650000</v>
      </c>
      <c r="J728" s="169">
        <v>625000</v>
      </c>
      <c r="K728" t="s">
        <v>171</v>
      </c>
      <c r="L728">
        <f t="shared" ref="L728" ca="1" si="2190">IF(MIN($E$4,$F$4,$J$4)=J728,1,0)</f>
        <v>1</v>
      </c>
      <c r="M728" s="178">
        <f t="shared" ref="M728" ca="1" si="2191">IF(AND(K728 &lt; $E$4, K728 &lt;$F$4), 1, 0)</f>
        <v>0</v>
      </c>
      <c r="P728" s="176"/>
      <c r="Q728" s="176"/>
    </row>
    <row r="729" spans="4:17" x14ac:dyDescent="0.25">
      <c r="D729" s="172">
        <v>726</v>
      </c>
      <c r="E729" s="173">
        <f t="shared" ca="1" si="2127"/>
        <v>635906.16281667713</v>
      </c>
      <c r="F729" s="173">
        <f t="shared" ca="1" si="2128"/>
        <v>700375.65727612155</v>
      </c>
      <c r="G729" s="172">
        <f t="shared" ref="G729" ca="1" si="2192">IF(AND(650000 &lt; $E$5, 650000 &lt;$F$5), 1, 0)</f>
        <v>1</v>
      </c>
      <c r="I729" s="168">
        <v>650000</v>
      </c>
      <c r="J729" s="169">
        <v>625000</v>
      </c>
      <c r="K729" t="s">
        <v>171</v>
      </c>
      <c r="L729">
        <f t="shared" ref="L729" ca="1" si="2193">IF(AND(J728 &lt; $E$5, J728&lt;$F$5), 1, 0)</f>
        <v>1</v>
      </c>
      <c r="M729">
        <f t="shared" ref="M729" ca="1" si="2194">IF(AND(K729 &lt; $E$5, K729 &lt;$F$5), 1, 0)</f>
        <v>0</v>
      </c>
      <c r="P729" s="176"/>
      <c r="Q729" s="176"/>
    </row>
    <row r="730" spans="4:17" x14ac:dyDescent="0.25">
      <c r="D730" s="172">
        <v>727</v>
      </c>
      <c r="E730" s="173">
        <f t="shared" ca="1" si="2127"/>
        <v>671191.46732849127</v>
      </c>
      <c r="F730" s="173">
        <f t="shared" ca="1" si="2128"/>
        <v>728837.67061636131</v>
      </c>
      <c r="G730" s="170">
        <f t="shared" ref="G730" ca="1" si="2195">IF(AND(650000 &lt; $E$4, 650000 &lt;$F$4), 1, 0)</f>
        <v>0</v>
      </c>
      <c r="I730" s="168">
        <v>650000</v>
      </c>
      <c r="J730" s="169">
        <v>625000</v>
      </c>
      <c r="K730" t="s">
        <v>171</v>
      </c>
      <c r="L730">
        <f t="shared" ref="L730" ca="1" si="2196">IF(MIN($E$4,$F$4,$J$4)=J730,1,0)</f>
        <v>1</v>
      </c>
      <c r="M730" s="178">
        <f t="shared" ref="M730" ca="1" si="2197">IF(AND(K730 &lt; $E$4, K730 &lt;$F$4), 1, 0)</f>
        <v>0</v>
      </c>
      <c r="P730" s="176"/>
      <c r="Q730" s="176"/>
    </row>
    <row r="731" spans="4:17" x14ac:dyDescent="0.25">
      <c r="D731" s="172">
        <v>728</v>
      </c>
      <c r="E731" s="173">
        <f t="shared" ca="1" si="2127"/>
        <v>662966.65162567038</v>
      </c>
      <c r="F731" s="173">
        <f t="shared" ca="1" si="2128"/>
        <v>749494.29920812882</v>
      </c>
      <c r="G731" s="172">
        <f t="shared" ref="G731" ca="1" si="2198">IF(AND(650000 &lt; $E$5, 650000 &lt;$F$5), 1, 0)</f>
        <v>1</v>
      </c>
      <c r="I731" s="168">
        <v>650000</v>
      </c>
      <c r="J731" s="169">
        <v>625000</v>
      </c>
      <c r="K731" t="s">
        <v>171</v>
      </c>
      <c r="L731">
        <f t="shared" ref="L731" ca="1" si="2199">IF(AND(J730 &lt; $E$5, J730&lt;$F$5), 1, 0)</f>
        <v>1</v>
      </c>
      <c r="M731">
        <f t="shared" ref="M731" ca="1" si="2200">IF(AND(K731 &lt; $E$5, K731 &lt;$F$5), 1, 0)</f>
        <v>0</v>
      </c>
      <c r="P731" s="176"/>
      <c r="Q731" s="176"/>
    </row>
    <row r="732" spans="4:17" x14ac:dyDescent="0.25">
      <c r="D732" s="172">
        <v>729</v>
      </c>
      <c r="E732" s="173">
        <f t="shared" ca="1" si="2127"/>
        <v>696305.68210197799</v>
      </c>
      <c r="F732" s="173">
        <f t="shared" ca="1" si="2128"/>
        <v>680960.19201154949</v>
      </c>
      <c r="G732" s="170">
        <f t="shared" ref="G732" ca="1" si="2201">IF(AND(650000 &lt; $E$4, 650000 &lt;$F$4), 1, 0)</f>
        <v>0</v>
      </c>
      <c r="I732" s="168">
        <v>650000</v>
      </c>
      <c r="J732" s="169">
        <v>625000</v>
      </c>
      <c r="K732" t="s">
        <v>171</v>
      </c>
      <c r="L732">
        <f t="shared" ref="L732" ca="1" si="2202">IF(MIN($E$4,$F$4,$J$4)=J732,1,0)</f>
        <v>1</v>
      </c>
      <c r="M732" s="178">
        <f t="shared" ref="M732" ca="1" si="2203">IF(AND(K732 &lt; $E$4, K732 &lt;$F$4), 1, 0)</f>
        <v>0</v>
      </c>
      <c r="P732" s="176"/>
      <c r="Q732" s="176"/>
    </row>
    <row r="733" spans="4:17" x14ac:dyDescent="0.25">
      <c r="D733" s="172">
        <v>730</v>
      </c>
      <c r="E733" s="173">
        <f t="shared" ca="1" si="2127"/>
        <v>761226.11955741164</v>
      </c>
      <c r="F733" s="173">
        <f t="shared" ca="1" si="2128"/>
        <v>675507.92468219914</v>
      </c>
      <c r="G733" s="172">
        <f t="shared" ref="G733" ca="1" si="2204">IF(AND(650000 &lt; $E$5, 650000 &lt;$F$5), 1, 0)</f>
        <v>1</v>
      </c>
      <c r="I733" s="168">
        <v>650000</v>
      </c>
      <c r="J733" s="169">
        <v>625000</v>
      </c>
      <c r="K733" t="s">
        <v>171</v>
      </c>
      <c r="L733">
        <f t="shared" ref="L733" ca="1" si="2205">IF(AND(J732 &lt; $E$5, J732&lt;$F$5), 1, 0)</f>
        <v>1</v>
      </c>
      <c r="M733">
        <f t="shared" ref="M733" ca="1" si="2206">IF(AND(K733 &lt; $E$5, K733 &lt;$F$5), 1, 0)</f>
        <v>0</v>
      </c>
      <c r="P733" s="176"/>
      <c r="Q733" s="176"/>
    </row>
    <row r="734" spans="4:17" x14ac:dyDescent="0.25">
      <c r="D734" s="172">
        <v>731</v>
      </c>
      <c r="E734" s="173">
        <f t="shared" ca="1" si="2127"/>
        <v>684855.12980643008</v>
      </c>
      <c r="F734" s="173">
        <f t="shared" ca="1" si="2128"/>
        <v>624043.61978614028</v>
      </c>
      <c r="G734" s="170">
        <f t="shared" ref="G734" ca="1" si="2207">IF(AND(650000 &lt; $E$4, 650000 &lt;$F$4), 1, 0)</f>
        <v>0</v>
      </c>
      <c r="I734" s="168">
        <v>650000</v>
      </c>
      <c r="J734" s="169">
        <v>625000</v>
      </c>
      <c r="K734" t="s">
        <v>171</v>
      </c>
      <c r="L734">
        <f t="shared" ref="L734" ca="1" si="2208">IF(MIN($E$4,$F$4,$J$4)=J734,1,0)</f>
        <v>1</v>
      </c>
      <c r="M734" s="178">
        <f t="shared" ref="M734" ca="1" si="2209">IF(AND(K734 &lt; $E$4, K734 &lt;$F$4), 1, 0)</f>
        <v>0</v>
      </c>
      <c r="P734" s="176"/>
      <c r="Q734" s="176"/>
    </row>
    <row r="735" spans="4:17" x14ac:dyDescent="0.25">
      <c r="D735" s="172">
        <v>732</v>
      </c>
      <c r="E735" s="173">
        <f t="shared" ca="1" si="2127"/>
        <v>699511.11198868626</v>
      </c>
      <c r="F735" s="173">
        <f t="shared" ca="1" si="2128"/>
        <v>705733.06068441167</v>
      </c>
      <c r="G735" s="172">
        <f t="shared" ref="G735" ca="1" si="2210">IF(AND(650000 &lt; $E$5, 650000 &lt;$F$5), 1, 0)</f>
        <v>1</v>
      </c>
      <c r="I735" s="168">
        <v>650000</v>
      </c>
      <c r="J735" s="169">
        <v>625000</v>
      </c>
      <c r="K735" t="s">
        <v>171</v>
      </c>
      <c r="L735">
        <f t="shared" ref="L735" ca="1" si="2211">IF(AND(J734 &lt; $E$5, J734&lt;$F$5), 1, 0)</f>
        <v>1</v>
      </c>
      <c r="M735">
        <f t="shared" ref="M735" ca="1" si="2212">IF(AND(K735 &lt; $E$5, K735 &lt;$F$5), 1, 0)</f>
        <v>0</v>
      </c>
      <c r="P735" s="176"/>
      <c r="Q735" s="176"/>
    </row>
    <row r="736" spans="4:17" x14ac:dyDescent="0.25">
      <c r="D736" s="172">
        <v>733</v>
      </c>
      <c r="E736" s="173">
        <f t="shared" ca="1" si="2127"/>
        <v>606657.11520237511</v>
      </c>
      <c r="F736" s="173">
        <f t="shared" ca="1" si="2128"/>
        <v>672981.46677018784</v>
      </c>
      <c r="G736" s="170">
        <f t="shared" ref="G736" ca="1" si="2213">IF(AND(650000 &lt; $E$4, 650000 &lt;$F$4), 1, 0)</f>
        <v>0</v>
      </c>
      <c r="I736" s="168">
        <v>650000</v>
      </c>
      <c r="J736" s="169">
        <v>625000</v>
      </c>
      <c r="K736" t="s">
        <v>171</v>
      </c>
      <c r="L736">
        <f t="shared" ref="L736" ca="1" si="2214">IF(MIN($E$4,$F$4,$J$4)=J736,1,0)</f>
        <v>1</v>
      </c>
      <c r="M736" s="178">
        <f t="shared" ref="M736" ca="1" si="2215">IF(AND(K736 &lt; $E$4, K736 &lt;$F$4), 1, 0)</f>
        <v>0</v>
      </c>
      <c r="P736" s="176"/>
      <c r="Q736" s="176"/>
    </row>
    <row r="737" spans="4:17" x14ac:dyDescent="0.25">
      <c r="D737" s="172">
        <v>734</v>
      </c>
      <c r="E737" s="173">
        <f t="shared" ca="1" si="2127"/>
        <v>667514.36822952831</v>
      </c>
      <c r="F737" s="173">
        <f t="shared" ca="1" si="2128"/>
        <v>689517.42080187029</v>
      </c>
      <c r="G737" s="172">
        <f t="shared" ref="G737" ca="1" si="2216">IF(AND(650000 &lt; $E$5, 650000 &lt;$F$5), 1, 0)</f>
        <v>1</v>
      </c>
      <c r="I737" s="168">
        <v>650000</v>
      </c>
      <c r="J737" s="169">
        <v>625000</v>
      </c>
      <c r="K737" t="s">
        <v>171</v>
      </c>
      <c r="L737">
        <f t="shared" ref="L737" ca="1" si="2217">IF(AND(J736 &lt; $E$5, J736&lt;$F$5), 1, 0)</f>
        <v>1</v>
      </c>
      <c r="M737">
        <f t="shared" ref="M737" ca="1" si="2218">IF(AND(K737 &lt; $E$5, K737 &lt;$F$5), 1, 0)</f>
        <v>0</v>
      </c>
      <c r="P737" s="176"/>
      <c r="Q737" s="176"/>
    </row>
    <row r="738" spans="4:17" x14ac:dyDescent="0.25">
      <c r="D738" s="172">
        <v>735</v>
      </c>
      <c r="E738" s="173">
        <f t="shared" ca="1" si="2127"/>
        <v>633289.98769943288</v>
      </c>
      <c r="F738" s="173">
        <f t="shared" ca="1" si="2128"/>
        <v>607110.0308892536</v>
      </c>
      <c r="G738" s="170">
        <f t="shared" ref="G738" ca="1" si="2219">IF(AND(650000 &lt; $E$4, 650000 &lt;$F$4), 1, 0)</f>
        <v>0</v>
      </c>
      <c r="I738" s="168">
        <v>650000</v>
      </c>
      <c r="J738" s="169">
        <v>625000</v>
      </c>
      <c r="K738" t="s">
        <v>171</v>
      </c>
      <c r="L738">
        <f t="shared" ref="L738" ca="1" si="2220">IF(MIN($E$4,$F$4,$J$4)=J738,1,0)</f>
        <v>1</v>
      </c>
      <c r="M738" s="178">
        <f t="shared" ref="M738" ca="1" si="2221">IF(AND(K738 &lt; $E$4, K738 &lt;$F$4), 1, 0)</f>
        <v>0</v>
      </c>
      <c r="P738" s="176"/>
      <c r="Q738" s="176"/>
    </row>
    <row r="739" spans="4:17" x14ac:dyDescent="0.25">
      <c r="D739" s="172">
        <v>736</v>
      </c>
      <c r="E739" s="173">
        <f t="shared" ca="1" si="2127"/>
        <v>798803.409511604</v>
      </c>
      <c r="F739" s="173">
        <f t="shared" ca="1" si="2128"/>
        <v>763609.40875930688</v>
      </c>
      <c r="G739" s="172">
        <f t="shared" ref="G739" ca="1" si="2222">IF(AND(650000 &lt; $E$5, 650000 &lt;$F$5), 1, 0)</f>
        <v>1</v>
      </c>
      <c r="I739" s="168">
        <v>650000</v>
      </c>
      <c r="J739" s="169">
        <v>625000</v>
      </c>
      <c r="K739" t="s">
        <v>171</v>
      </c>
      <c r="L739">
        <f t="shared" ref="L739" ca="1" si="2223">IF(AND(J738 &lt; $E$5, J738&lt;$F$5), 1, 0)</f>
        <v>1</v>
      </c>
      <c r="M739">
        <f t="shared" ref="M739" ca="1" si="2224">IF(AND(K739 &lt; $E$5, K739 &lt;$F$5), 1, 0)</f>
        <v>0</v>
      </c>
      <c r="P739" s="176"/>
      <c r="Q739" s="176"/>
    </row>
    <row r="740" spans="4:17" x14ac:dyDescent="0.25">
      <c r="D740" s="172">
        <v>737</v>
      </c>
      <c r="E740" s="173">
        <f t="shared" ca="1" si="2127"/>
        <v>741866.61061304295</v>
      </c>
      <c r="F740" s="173">
        <f t="shared" ca="1" si="2128"/>
        <v>646275.15291844343</v>
      </c>
      <c r="G740" s="170">
        <f t="shared" ref="G740" ca="1" si="2225">IF(AND(650000 &lt; $E$4, 650000 &lt;$F$4), 1, 0)</f>
        <v>0</v>
      </c>
      <c r="I740" s="168">
        <v>650000</v>
      </c>
      <c r="J740" s="169">
        <v>625000</v>
      </c>
      <c r="K740" t="s">
        <v>171</v>
      </c>
      <c r="L740">
        <f t="shared" ref="L740" ca="1" si="2226">IF(MIN($E$4,$F$4,$J$4)=J740,1,0)</f>
        <v>1</v>
      </c>
      <c r="M740" s="178">
        <f t="shared" ref="M740" ca="1" si="2227">IF(AND(K740 &lt; $E$4, K740 &lt;$F$4), 1, 0)</f>
        <v>0</v>
      </c>
      <c r="P740" s="176"/>
      <c r="Q740" s="176"/>
    </row>
    <row r="741" spans="4:17" x14ac:dyDescent="0.25">
      <c r="D741" s="172">
        <v>738</v>
      </c>
      <c r="E741" s="173">
        <f t="shared" ca="1" si="2127"/>
        <v>742913.36334681988</v>
      </c>
      <c r="F741" s="173">
        <f t="shared" ca="1" si="2128"/>
        <v>744150.37445975246</v>
      </c>
      <c r="G741" s="172">
        <f t="shared" ref="G741" ca="1" si="2228">IF(AND(650000 &lt; $E$5, 650000 &lt;$F$5), 1, 0)</f>
        <v>1</v>
      </c>
      <c r="I741" s="168">
        <v>650000</v>
      </c>
      <c r="J741" s="169">
        <v>625000</v>
      </c>
      <c r="K741" t="s">
        <v>171</v>
      </c>
      <c r="L741">
        <f t="shared" ref="L741" ca="1" si="2229">IF(AND(J740 &lt; $E$5, J740&lt;$F$5), 1, 0)</f>
        <v>1</v>
      </c>
      <c r="M741">
        <f t="shared" ref="M741" ca="1" si="2230">IF(AND(K741 &lt; $E$5, K741 &lt;$F$5), 1, 0)</f>
        <v>0</v>
      </c>
      <c r="P741" s="176"/>
      <c r="Q741" s="176"/>
    </row>
    <row r="742" spans="4:17" x14ac:dyDescent="0.25">
      <c r="D742" s="172">
        <v>739</v>
      </c>
      <c r="E742" s="173">
        <f t="shared" ca="1" si="2127"/>
        <v>610631.64272894384</v>
      </c>
      <c r="F742" s="173">
        <f t="shared" ca="1" si="2128"/>
        <v>659724.39901645808</v>
      </c>
      <c r="G742" s="170">
        <f t="shared" ref="G742" ca="1" si="2231">IF(AND(650000 &lt; $E$4, 650000 &lt;$F$4), 1, 0)</f>
        <v>0</v>
      </c>
      <c r="I742" s="168">
        <v>650000</v>
      </c>
      <c r="J742" s="169">
        <v>625000</v>
      </c>
      <c r="K742" t="s">
        <v>171</v>
      </c>
      <c r="L742">
        <f t="shared" ref="L742" ca="1" si="2232">IF(MIN($E$4,$F$4,$J$4)=J742,1,0)</f>
        <v>1</v>
      </c>
      <c r="M742" s="178">
        <f t="shared" ref="M742" ca="1" si="2233">IF(AND(K742 &lt; $E$4, K742 &lt;$F$4), 1, 0)</f>
        <v>0</v>
      </c>
      <c r="P742" s="176"/>
      <c r="Q742" s="176"/>
    </row>
    <row r="743" spans="4:17" x14ac:dyDescent="0.25">
      <c r="D743" s="172">
        <v>740</v>
      </c>
      <c r="E743" s="173">
        <f t="shared" ca="1" si="2127"/>
        <v>771210.17031068401</v>
      </c>
      <c r="F743" s="173">
        <f t="shared" ca="1" si="2128"/>
        <v>609590.58058431896</v>
      </c>
      <c r="G743" s="172">
        <f t="shared" ref="G743" ca="1" si="2234">IF(AND(650000 &lt; $E$5, 650000 &lt;$F$5), 1, 0)</f>
        <v>1</v>
      </c>
      <c r="I743" s="168">
        <v>650000</v>
      </c>
      <c r="J743" s="169">
        <v>625000</v>
      </c>
      <c r="K743" t="s">
        <v>171</v>
      </c>
      <c r="L743">
        <f t="shared" ref="L743" ca="1" si="2235">IF(AND(J742 &lt; $E$5, J742&lt;$F$5), 1, 0)</f>
        <v>1</v>
      </c>
      <c r="M743">
        <f t="shared" ref="M743" ca="1" si="2236">IF(AND(K743 &lt; $E$5, K743 &lt;$F$5), 1, 0)</f>
        <v>0</v>
      </c>
      <c r="P743" s="176"/>
      <c r="Q743" s="176"/>
    </row>
    <row r="744" spans="4:17" x14ac:dyDescent="0.25">
      <c r="D744" s="172">
        <v>741</v>
      </c>
      <c r="E744" s="173">
        <f t="shared" ca="1" si="2127"/>
        <v>617016.10217118112</v>
      </c>
      <c r="F744" s="173">
        <f t="shared" ca="1" si="2128"/>
        <v>686225.59482418594</v>
      </c>
      <c r="G744" s="170">
        <f t="shared" ref="G744" ca="1" si="2237">IF(AND(650000 &lt; $E$4, 650000 &lt;$F$4), 1, 0)</f>
        <v>0</v>
      </c>
      <c r="I744" s="168">
        <v>650000</v>
      </c>
      <c r="J744" s="169">
        <v>625000</v>
      </c>
      <c r="K744" t="s">
        <v>171</v>
      </c>
      <c r="L744">
        <f t="shared" ref="L744" ca="1" si="2238">IF(MIN($E$4,$F$4,$J$4)=J744,1,0)</f>
        <v>1</v>
      </c>
      <c r="M744" s="178">
        <f t="shared" ref="M744" ca="1" si="2239">IF(AND(K744 &lt; $E$4, K744 &lt;$F$4), 1, 0)</f>
        <v>0</v>
      </c>
      <c r="P744" s="176"/>
      <c r="Q744" s="176"/>
    </row>
    <row r="745" spans="4:17" x14ac:dyDescent="0.25">
      <c r="D745" s="172">
        <v>742</v>
      </c>
      <c r="E745" s="173">
        <f t="shared" ca="1" si="2127"/>
        <v>611710.3902579447</v>
      </c>
      <c r="F745" s="173">
        <f t="shared" ca="1" si="2128"/>
        <v>702931.7432739716</v>
      </c>
      <c r="G745" s="172">
        <f t="shared" ref="G745" ca="1" si="2240">IF(AND(650000 &lt; $E$5, 650000 &lt;$F$5), 1, 0)</f>
        <v>1</v>
      </c>
      <c r="I745" s="168">
        <v>650000</v>
      </c>
      <c r="J745" s="169">
        <v>625000</v>
      </c>
      <c r="K745" t="s">
        <v>171</v>
      </c>
      <c r="L745">
        <f t="shared" ref="L745" ca="1" si="2241">IF(AND(J744 &lt; $E$5, J744&lt;$F$5), 1, 0)</f>
        <v>1</v>
      </c>
      <c r="M745">
        <f t="shared" ref="M745" ca="1" si="2242">IF(AND(K745 &lt; $E$5, K745 &lt;$F$5), 1, 0)</f>
        <v>0</v>
      </c>
      <c r="P745" s="176"/>
      <c r="Q745" s="176"/>
    </row>
    <row r="746" spans="4:17" x14ac:dyDescent="0.25">
      <c r="D746" s="172">
        <v>743</v>
      </c>
      <c r="E746" s="173">
        <f t="shared" ca="1" si="2127"/>
        <v>786043.72588584165</v>
      </c>
      <c r="F746" s="173">
        <f t="shared" ca="1" si="2128"/>
        <v>702715.54825890448</v>
      </c>
      <c r="G746" s="170">
        <f t="shared" ref="G746" ca="1" si="2243">IF(AND(650000 &lt; $E$4, 650000 &lt;$F$4), 1, 0)</f>
        <v>0</v>
      </c>
      <c r="I746" s="168">
        <v>650000</v>
      </c>
      <c r="J746" s="169">
        <v>625000</v>
      </c>
      <c r="K746" t="s">
        <v>171</v>
      </c>
      <c r="L746">
        <f t="shared" ref="L746" ca="1" si="2244">IF(MIN($E$4,$F$4,$J$4)=J746,1,0)</f>
        <v>1</v>
      </c>
      <c r="M746" s="178">
        <f t="shared" ref="M746" ca="1" si="2245">IF(AND(K746 &lt; $E$4, K746 &lt;$F$4), 1, 0)</f>
        <v>0</v>
      </c>
      <c r="P746" s="176"/>
      <c r="Q746" s="176"/>
    </row>
    <row r="747" spans="4:17" x14ac:dyDescent="0.25">
      <c r="D747" s="172">
        <v>744</v>
      </c>
      <c r="E747" s="173">
        <f t="shared" ca="1" si="2127"/>
        <v>798740.22895314801</v>
      </c>
      <c r="F747" s="173">
        <f t="shared" ca="1" si="2128"/>
        <v>801829.35944499949</v>
      </c>
      <c r="G747" s="172">
        <f t="shared" ref="G747" ca="1" si="2246">IF(AND(650000 &lt; $E$5, 650000 &lt;$F$5), 1, 0)</f>
        <v>1</v>
      </c>
      <c r="I747" s="168">
        <v>650000</v>
      </c>
      <c r="J747" s="169">
        <v>625000</v>
      </c>
      <c r="K747" t="s">
        <v>171</v>
      </c>
      <c r="L747">
        <f t="shared" ref="L747" ca="1" si="2247">IF(AND(J746 &lt; $E$5, J746&lt;$F$5), 1, 0)</f>
        <v>1</v>
      </c>
      <c r="M747">
        <f t="shared" ref="M747" ca="1" si="2248">IF(AND(K747 &lt; $E$5, K747 &lt;$F$5), 1, 0)</f>
        <v>0</v>
      </c>
      <c r="P747" s="176"/>
      <c r="Q747" s="176"/>
    </row>
    <row r="748" spans="4:17" x14ac:dyDescent="0.25">
      <c r="D748" s="172">
        <v>745</v>
      </c>
      <c r="E748" s="173">
        <f t="shared" ca="1" si="2127"/>
        <v>736421.0517713119</v>
      </c>
      <c r="F748" s="173">
        <f t="shared" ca="1" si="2128"/>
        <v>622487.69536841649</v>
      </c>
      <c r="G748" s="170">
        <f t="shared" ref="G748" ca="1" si="2249">IF(AND(650000 &lt; $E$4, 650000 &lt;$F$4), 1, 0)</f>
        <v>0</v>
      </c>
      <c r="I748" s="168">
        <v>650000</v>
      </c>
      <c r="J748" s="169">
        <v>625000</v>
      </c>
      <c r="K748" t="s">
        <v>171</v>
      </c>
      <c r="L748">
        <f t="shared" ref="L748" ca="1" si="2250">IF(MIN($E$4,$F$4,$J$4)=J748,1,0)</f>
        <v>1</v>
      </c>
      <c r="M748" s="178">
        <f t="shared" ref="M748" ca="1" si="2251">IF(AND(K748 &lt; $E$4, K748 &lt;$F$4), 1, 0)</f>
        <v>0</v>
      </c>
      <c r="P748" s="176"/>
      <c r="Q748" s="176"/>
    </row>
    <row r="749" spans="4:17" x14ac:dyDescent="0.25">
      <c r="D749" s="172">
        <v>746</v>
      </c>
      <c r="E749" s="173">
        <f t="shared" ca="1" si="2127"/>
        <v>719103.7729926738</v>
      </c>
      <c r="F749" s="173">
        <f t="shared" ca="1" si="2128"/>
        <v>713352.2599402857</v>
      </c>
      <c r="G749" s="172">
        <f t="shared" ref="G749" ca="1" si="2252">IF(AND(650000 &lt; $E$5, 650000 &lt;$F$5), 1, 0)</f>
        <v>1</v>
      </c>
      <c r="I749" s="168">
        <v>650000</v>
      </c>
      <c r="J749" s="169">
        <v>625000</v>
      </c>
      <c r="K749" t="s">
        <v>171</v>
      </c>
      <c r="L749">
        <f t="shared" ref="L749" ca="1" si="2253">IF(AND(J748 &lt; $E$5, J748&lt;$F$5), 1, 0)</f>
        <v>1</v>
      </c>
      <c r="M749">
        <f t="shared" ref="M749" ca="1" si="2254">IF(AND(K749 &lt; $E$5, K749 &lt;$F$5), 1, 0)</f>
        <v>0</v>
      </c>
      <c r="P749" s="176"/>
      <c r="Q749" s="176"/>
    </row>
    <row r="750" spans="4:17" x14ac:dyDescent="0.25">
      <c r="D750" s="172">
        <v>747</v>
      </c>
      <c r="E750" s="173">
        <f t="shared" ca="1" si="2127"/>
        <v>784167.09278578649</v>
      </c>
      <c r="F750" s="173">
        <f t="shared" ca="1" si="2128"/>
        <v>721624.55875376833</v>
      </c>
      <c r="G750" s="170">
        <f t="shared" ref="G750" ca="1" si="2255">IF(AND(650000 &lt; $E$4, 650000 &lt;$F$4), 1, 0)</f>
        <v>0</v>
      </c>
      <c r="I750" s="168">
        <v>650000</v>
      </c>
      <c r="J750" s="169">
        <v>625000</v>
      </c>
      <c r="K750" t="s">
        <v>171</v>
      </c>
      <c r="L750">
        <f t="shared" ref="L750" ca="1" si="2256">IF(MIN($E$4,$F$4,$J$4)=J750,1,0)</f>
        <v>1</v>
      </c>
      <c r="M750" s="178">
        <f t="shared" ref="M750" ca="1" si="2257">IF(AND(K750 &lt; $E$4, K750 &lt;$F$4), 1, 0)</f>
        <v>0</v>
      </c>
      <c r="P750" s="176"/>
      <c r="Q750" s="176"/>
    </row>
    <row r="751" spans="4:17" x14ac:dyDescent="0.25">
      <c r="D751" s="172">
        <v>748</v>
      </c>
      <c r="E751" s="173">
        <f t="shared" ca="1" si="2127"/>
        <v>624889.47027628135</v>
      </c>
      <c r="F751" s="173">
        <f t="shared" ca="1" si="2128"/>
        <v>683759.64115638705</v>
      </c>
      <c r="G751" s="172">
        <f t="shared" ref="G751" ca="1" si="2258">IF(AND(650000 &lt; $E$5, 650000 &lt;$F$5), 1, 0)</f>
        <v>1</v>
      </c>
      <c r="I751" s="168">
        <v>650000</v>
      </c>
      <c r="J751" s="169">
        <v>625000</v>
      </c>
      <c r="K751" t="s">
        <v>171</v>
      </c>
      <c r="L751">
        <f t="shared" ref="L751" ca="1" si="2259">IF(AND(J750 &lt; $E$5, J750&lt;$F$5), 1, 0)</f>
        <v>1</v>
      </c>
      <c r="M751">
        <f t="shared" ref="M751" ca="1" si="2260">IF(AND(K751 &lt; $E$5, K751 &lt;$F$5), 1, 0)</f>
        <v>0</v>
      </c>
      <c r="P751" s="176"/>
      <c r="Q751" s="176"/>
    </row>
    <row r="752" spans="4:17" x14ac:dyDescent="0.25">
      <c r="D752" s="172">
        <v>749</v>
      </c>
      <c r="E752" s="173">
        <f t="shared" ca="1" si="2127"/>
        <v>704738.47464825038</v>
      </c>
      <c r="F752" s="173">
        <f t="shared" ca="1" si="2128"/>
        <v>736244.61840294697</v>
      </c>
      <c r="G752" s="170">
        <f t="shared" ref="G752" ca="1" si="2261">IF(AND(650000 &lt; $E$4, 650000 &lt;$F$4), 1, 0)</f>
        <v>0</v>
      </c>
      <c r="I752" s="168">
        <v>650000</v>
      </c>
      <c r="J752" s="169">
        <v>625000</v>
      </c>
      <c r="K752" t="s">
        <v>171</v>
      </c>
      <c r="L752">
        <f t="shared" ref="L752" ca="1" si="2262">IF(MIN($E$4,$F$4,$J$4)=J752,1,0)</f>
        <v>1</v>
      </c>
      <c r="M752" s="178">
        <f t="shared" ref="M752" ca="1" si="2263">IF(AND(K752 &lt; $E$4, K752 &lt;$F$4), 1, 0)</f>
        <v>0</v>
      </c>
      <c r="P752" s="176"/>
      <c r="Q752" s="176"/>
    </row>
    <row r="753" spans="4:17" x14ac:dyDescent="0.25">
      <c r="D753" s="172">
        <v>750</v>
      </c>
      <c r="E753" s="173">
        <f t="shared" ca="1" si="2127"/>
        <v>735893.82709583209</v>
      </c>
      <c r="F753" s="173">
        <f t="shared" ca="1" si="2128"/>
        <v>715391.53648708563</v>
      </c>
      <c r="G753" s="172">
        <f t="shared" ref="G753" ca="1" si="2264">IF(AND(650000 &lt; $E$5, 650000 &lt;$F$5), 1, 0)</f>
        <v>1</v>
      </c>
      <c r="I753" s="168">
        <v>650000</v>
      </c>
      <c r="J753" s="169">
        <v>625000</v>
      </c>
      <c r="K753" t="s">
        <v>171</v>
      </c>
      <c r="L753">
        <f t="shared" ref="L753" ca="1" si="2265">IF(AND(J752 &lt; $E$5, J752&lt;$F$5), 1, 0)</f>
        <v>1</v>
      </c>
      <c r="M753">
        <f t="shared" ref="M753" ca="1" si="2266">IF(AND(K753 &lt; $E$5, K753 &lt;$F$5), 1, 0)</f>
        <v>0</v>
      </c>
      <c r="P753" s="176"/>
      <c r="Q753" s="176"/>
    </row>
    <row r="754" spans="4:17" x14ac:dyDescent="0.25">
      <c r="D754" s="172">
        <v>751</v>
      </c>
      <c r="E754" s="173">
        <f t="shared" ca="1" si="2127"/>
        <v>796171.56454595237</v>
      </c>
      <c r="F754" s="173">
        <f t="shared" ca="1" si="2128"/>
        <v>583022.68869004725</v>
      </c>
      <c r="G754" s="170">
        <f t="shared" ref="G754" ca="1" si="2267">IF(AND(650000 &lt; $E$4, 650000 &lt;$F$4), 1, 0)</f>
        <v>0</v>
      </c>
      <c r="I754" s="168">
        <v>650000</v>
      </c>
      <c r="J754" s="169">
        <v>625000</v>
      </c>
      <c r="K754" t="s">
        <v>171</v>
      </c>
      <c r="L754">
        <f t="shared" ref="L754" ca="1" si="2268">IF(MIN($E$4,$F$4,$J$4)=J754,1,0)</f>
        <v>1</v>
      </c>
      <c r="M754" s="178">
        <f t="shared" ref="M754" ca="1" si="2269">IF(AND(K754 &lt; $E$4, K754 &lt;$F$4), 1, 0)</f>
        <v>0</v>
      </c>
      <c r="P754" s="176"/>
      <c r="Q754" s="176"/>
    </row>
    <row r="755" spans="4:17" x14ac:dyDescent="0.25">
      <c r="D755" s="172">
        <v>752</v>
      </c>
      <c r="E755" s="173">
        <f t="shared" ca="1" si="2127"/>
        <v>728546.93402021483</v>
      </c>
      <c r="F755" s="173">
        <f t="shared" ca="1" si="2128"/>
        <v>716439.33325258328</v>
      </c>
      <c r="G755" s="172">
        <f t="shared" ref="G755" ca="1" si="2270">IF(AND(650000 &lt; $E$5, 650000 &lt;$F$5), 1, 0)</f>
        <v>1</v>
      </c>
      <c r="I755" s="168">
        <v>650000</v>
      </c>
      <c r="J755" s="169">
        <v>625000</v>
      </c>
      <c r="K755" t="s">
        <v>171</v>
      </c>
      <c r="L755">
        <f t="shared" ref="L755" ca="1" si="2271">IF(AND(J754 &lt; $E$5, J754&lt;$F$5), 1, 0)</f>
        <v>1</v>
      </c>
      <c r="M755">
        <f t="shared" ref="M755" ca="1" si="2272">IF(AND(K755 &lt; $E$5, K755 &lt;$F$5), 1, 0)</f>
        <v>0</v>
      </c>
      <c r="P755" s="176"/>
      <c r="Q755" s="176"/>
    </row>
    <row r="756" spans="4:17" x14ac:dyDescent="0.25">
      <c r="D756" s="172">
        <v>753</v>
      </c>
      <c r="E756" s="173">
        <f t="shared" ca="1" si="2127"/>
        <v>668189.62322521396</v>
      </c>
      <c r="F756" s="173">
        <f t="shared" ca="1" si="2128"/>
        <v>740586.42219012172</v>
      </c>
      <c r="G756" s="170">
        <f t="shared" ref="G756" ca="1" si="2273">IF(AND(650000 &lt; $E$4, 650000 &lt;$F$4), 1, 0)</f>
        <v>0</v>
      </c>
      <c r="I756" s="168">
        <v>650000</v>
      </c>
      <c r="J756" s="169">
        <v>625000</v>
      </c>
      <c r="K756" t="s">
        <v>171</v>
      </c>
      <c r="L756">
        <f t="shared" ref="L756" ca="1" si="2274">IF(MIN($E$4,$F$4,$J$4)=J756,1,0)</f>
        <v>1</v>
      </c>
      <c r="M756" s="178">
        <f t="shared" ref="M756" ca="1" si="2275">IF(AND(K756 &lt; $E$4, K756 &lt;$F$4), 1, 0)</f>
        <v>0</v>
      </c>
      <c r="P756" s="176"/>
      <c r="Q756" s="176"/>
    </row>
    <row r="757" spans="4:17" x14ac:dyDescent="0.25">
      <c r="D757" s="172">
        <v>754</v>
      </c>
      <c r="E757" s="173">
        <f t="shared" ca="1" si="2127"/>
        <v>664297.89180221676</v>
      </c>
      <c r="F757" s="173">
        <f t="shared" ca="1" si="2128"/>
        <v>741738.09083128511</v>
      </c>
      <c r="G757" s="172">
        <f t="shared" ref="G757" ca="1" si="2276">IF(AND(650000 &lt; $E$5, 650000 &lt;$F$5), 1, 0)</f>
        <v>1</v>
      </c>
      <c r="I757" s="168">
        <v>650000</v>
      </c>
      <c r="J757" s="169">
        <v>625000</v>
      </c>
      <c r="K757" t="s">
        <v>171</v>
      </c>
      <c r="L757">
        <f t="shared" ref="L757" ca="1" si="2277">IF(AND(J756 &lt; $E$5, J756&lt;$F$5), 1, 0)</f>
        <v>1</v>
      </c>
      <c r="M757">
        <f t="shared" ref="M757" ca="1" si="2278">IF(AND(K757 &lt; $E$5, K757 &lt;$F$5), 1, 0)</f>
        <v>0</v>
      </c>
      <c r="P757" s="176"/>
      <c r="Q757" s="176"/>
    </row>
    <row r="758" spans="4:17" x14ac:dyDescent="0.25">
      <c r="D758" s="172">
        <v>755</v>
      </c>
      <c r="E758" s="173">
        <f t="shared" ca="1" si="2127"/>
        <v>746902.88807309</v>
      </c>
      <c r="F758" s="173">
        <f t="shared" ca="1" si="2128"/>
        <v>776642.05620169919</v>
      </c>
      <c r="G758" s="170">
        <f t="shared" ref="G758" ca="1" si="2279">IF(AND(650000 &lt; $E$4, 650000 &lt;$F$4), 1, 0)</f>
        <v>0</v>
      </c>
      <c r="I758" s="168">
        <v>650000</v>
      </c>
      <c r="J758" s="169">
        <v>625000</v>
      </c>
      <c r="K758" t="s">
        <v>171</v>
      </c>
      <c r="L758">
        <f t="shared" ref="L758" ca="1" si="2280">IF(MIN($E$4,$F$4,$J$4)=J758,1,0)</f>
        <v>1</v>
      </c>
      <c r="M758" s="178">
        <f t="shared" ref="M758" ca="1" si="2281">IF(AND(K758 &lt; $E$4, K758 &lt;$F$4), 1, 0)</f>
        <v>0</v>
      </c>
      <c r="P758" s="176"/>
      <c r="Q758" s="176"/>
    </row>
    <row r="759" spans="4:17" x14ac:dyDescent="0.25">
      <c r="D759" s="172">
        <v>756</v>
      </c>
      <c r="E759" s="173">
        <f t="shared" ca="1" si="2127"/>
        <v>603920.52911707084</v>
      </c>
      <c r="F759" s="173">
        <f t="shared" ca="1" si="2128"/>
        <v>675020.98193912045</v>
      </c>
      <c r="G759" s="172">
        <f t="shared" ref="G759" ca="1" si="2282">IF(AND(650000 &lt; $E$5, 650000 &lt;$F$5), 1, 0)</f>
        <v>1</v>
      </c>
      <c r="I759" s="168">
        <v>650000</v>
      </c>
      <c r="J759" s="169">
        <v>625000</v>
      </c>
      <c r="K759" t="s">
        <v>171</v>
      </c>
      <c r="L759">
        <f t="shared" ref="L759" ca="1" si="2283">IF(AND(J758 &lt; $E$5, J758&lt;$F$5), 1, 0)</f>
        <v>1</v>
      </c>
      <c r="M759">
        <f t="shared" ref="M759" ca="1" si="2284">IF(AND(K759 &lt; $E$5, K759 &lt;$F$5), 1, 0)</f>
        <v>0</v>
      </c>
      <c r="P759" s="176"/>
      <c r="Q759" s="176"/>
    </row>
    <row r="760" spans="4:17" x14ac:dyDescent="0.25">
      <c r="D760" s="172">
        <v>757</v>
      </c>
      <c r="E760" s="173">
        <f t="shared" ca="1" si="2127"/>
        <v>704926.85663190391</v>
      </c>
      <c r="F760" s="173">
        <f t="shared" ca="1" si="2128"/>
        <v>702876.67602834117</v>
      </c>
      <c r="G760" s="170">
        <f t="shared" ref="G760" ca="1" si="2285">IF(AND(650000 &lt; $E$4, 650000 &lt;$F$4), 1, 0)</f>
        <v>0</v>
      </c>
      <c r="I760" s="168">
        <v>650000</v>
      </c>
      <c r="J760" s="169">
        <v>625000</v>
      </c>
      <c r="K760" t="s">
        <v>171</v>
      </c>
      <c r="L760">
        <f t="shared" ref="L760" ca="1" si="2286">IF(MIN($E$4,$F$4,$J$4)=J760,1,0)</f>
        <v>1</v>
      </c>
      <c r="M760" s="178">
        <f t="shared" ref="M760" ca="1" si="2287">IF(AND(K760 &lt; $E$4, K760 &lt;$F$4), 1, 0)</f>
        <v>0</v>
      </c>
      <c r="P760" s="176"/>
      <c r="Q760" s="176"/>
    </row>
    <row r="761" spans="4:17" x14ac:dyDescent="0.25">
      <c r="D761" s="172">
        <v>758</v>
      </c>
      <c r="E761" s="173">
        <f t="shared" ca="1" si="2127"/>
        <v>734192.73683079029</v>
      </c>
      <c r="F761" s="173">
        <f t="shared" ca="1" si="2128"/>
        <v>687956.89126342558</v>
      </c>
      <c r="G761" s="172">
        <f t="shared" ref="G761" ca="1" si="2288">IF(AND(650000 &lt; $E$5, 650000 &lt;$F$5), 1, 0)</f>
        <v>1</v>
      </c>
      <c r="I761" s="168">
        <v>650000</v>
      </c>
      <c r="J761" s="169">
        <v>625000</v>
      </c>
      <c r="K761" t="s">
        <v>171</v>
      </c>
      <c r="L761">
        <f t="shared" ref="L761" ca="1" si="2289">IF(AND(J760 &lt; $E$5, J760&lt;$F$5), 1, 0)</f>
        <v>1</v>
      </c>
      <c r="M761">
        <f t="shared" ref="M761" ca="1" si="2290">IF(AND(K761 &lt; $E$5, K761 &lt;$F$5), 1, 0)</f>
        <v>0</v>
      </c>
      <c r="P761" s="176"/>
      <c r="Q761" s="176"/>
    </row>
    <row r="762" spans="4:17" x14ac:dyDescent="0.25">
      <c r="D762" s="172">
        <v>759</v>
      </c>
      <c r="E762" s="173">
        <f t="shared" ca="1" si="2127"/>
        <v>748378.80941127543</v>
      </c>
      <c r="F762" s="173">
        <f t="shared" ca="1" si="2128"/>
        <v>557208.95538926474</v>
      </c>
      <c r="G762" s="170">
        <f t="shared" ref="G762" ca="1" si="2291">IF(AND(650000 &lt; $E$4, 650000 &lt;$F$4), 1, 0)</f>
        <v>0</v>
      </c>
      <c r="I762" s="168">
        <v>650000</v>
      </c>
      <c r="J762" s="169">
        <v>625000</v>
      </c>
      <c r="K762" t="s">
        <v>171</v>
      </c>
      <c r="L762">
        <f t="shared" ref="L762" ca="1" si="2292">IF(MIN($E$4,$F$4,$J$4)=J762,1,0)</f>
        <v>1</v>
      </c>
      <c r="M762" s="178">
        <f t="shared" ref="M762" ca="1" si="2293">IF(AND(K762 &lt; $E$4, K762 &lt;$F$4), 1, 0)</f>
        <v>0</v>
      </c>
      <c r="P762" s="176"/>
      <c r="Q762" s="176"/>
    </row>
    <row r="763" spans="4:17" x14ac:dyDescent="0.25">
      <c r="D763" s="172">
        <v>760</v>
      </c>
      <c r="E763" s="173">
        <f t="shared" ca="1" si="2127"/>
        <v>629701.64678042557</v>
      </c>
      <c r="F763" s="173">
        <f t="shared" ca="1" si="2128"/>
        <v>743900.31229028746</v>
      </c>
      <c r="G763" s="172">
        <f t="shared" ref="G763" ca="1" si="2294">IF(AND(650000 &lt; $E$5, 650000 &lt;$F$5), 1, 0)</f>
        <v>1</v>
      </c>
      <c r="I763" s="168">
        <v>650000</v>
      </c>
      <c r="J763" s="169">
        <v>625000</v>
      </c>
      <c r="K763" t="s">
        <v>171</v>
      </c>
      <c r="L763">
        <f t="shared" ref="L763" ca="1" si="2295">IF(AND(J762 &lt; $E$5, J762&lt;$F$5), 1, 0)</f>
        <v>1</v>
      </c>
      <c r="M763">
        <f t="shared" ref="M763" ca="1" si="2296">IF(AND(K763 &lt; $E$5, K763 &lt;$F$5), 1, 0)</f>
        <v>0</v>
      </c>
      <c r="P763" s="176"/>
      <c r="Q763" s="176"/>
    </row>
    <row r="764" spans="4:17" x14ac:dyDescent="0.25">
      <c r="D764" s="172">
        <v>761</v>
      </c>
      <c r="E764" s="173">
        <f t="shared" ca="1" si="2127"/>
        <v>765832.17846888246</v>
      </c>
      <c r="F764" s="173">
        <f t="shared" ca="1" si="2128"/>
        <v>631620.09318029252</v>
      </c>
      <c r="G764" s="170">
        <f t="shared" ref="G764" ca="1" si="2297">IF(AND(650000 &lt; $E$4, 650000 &lt;$F$4), 1, 0)</f>
        <v>0</v>
      </c>
      <c r="I764" s="168">
        <v>650000</v>
      </c>
      <c r="J764" s="169">
        <v>625000</v>
      </c>
      <c r="K764" t="s">
        <v>171</v>
      </c>
      <c r="L764">
        <f t="shared" ref="L764" ca="1" si="2298">IF(MIN($E$4,$F$4,$J$4)=J764,1,0)</f>
        <v>1</v>
      </c>
      <c r="M764" s="178">
        <f t="shared" ref="M764" ca="1" si="2299">IF(AND(K764 &lt; $E$4, K764 &lt;$F$4), 1, 0)</f>
        <v>0</v>
      </c>
      <c r="P764" s="176"/>
      <c r="Q764" s="176"/>
    </row>
    <row r="765" spans="4:17" x14ac:dyDescent="0.25">
      <c r="D765" s="172">
        <v>762</v>
      </c>
      <c r="E765" s="173">
        <f t="shared" ca="1" si="2127"/>
        <v>648469.9855796335</v>
      </c>
      <c r="F765" s="173">
        <f t="shared" ca="1" si="2128"/>
        <v>679661.39415011171</v>
      </c>
      <c r="G765" s="172">
        <f t="shared" ref="G765" ca="1" si="2300">IF(AND(650000 &lt; $E$5, 650000 &lt;$F$5), 1, 0)</f>
        <v>1</v>
      </c>
      <c r="I765" s="168">
        <v>650000</v>
      </c>
      <c r="J765" s="169">
        <v>625000</v>
      </c>
      <c r="K765" t="s">
        <v>171</v>
      </c>
      <c r="L765">
        <f t="shared" ref="L765" ca="1" si="2301">IF(AND(J764 &lt; $E$5, J764&lt;$F$5), 1, 0)</f>
        <v>1</v>
      </c>
      <c r="M765">
        <f t="shared" ref="M765" ca="1" si="2302">IF(AND(K765 &lt; $E$5, K765 &lt;$F$5), 1, 0)</f>
        <v>0</v>
      </c>
      <c r="P765" s="176"/>
      <c r="Q765" s="176"/>
    </row>
    <row r="766" spans="4:17" x14ac:dyDescent="0.25">
      <c r="D766" s="172">
        <v>763</v>
      </c>
      <c r="E766" s="173">
        <f t="shared" ca="1" si="2127"/>
        <v>728614.19729115453</v>
      </c>
      <c r="F766" s="173">
        <f t="shared" ca="1" si="2128"/>
        <v>715775.89229432924</v>
      </c>
      <c r="G766" s="170">
        <f t="shared" ref="G766" ca="1" si="2303">IF(AND(650000 &lt; $E$4, 650000 &lt;$F$4), 1, 0)</f>
        <v>0</v>
      </c>
      <c r="I766" s="168">
        <v>650000</v>
      </c>
      <c r="J766" s="169">
        <v>625000</v>
      </c>
      <c r="K766" t="s">
        <v>171</v>
      </c>
      <c r="L766">
        <f t="shared" ref="L766" ca="1" si="2304">IF(MIN($E$4,$F$4,$J$4)=J766,1,0)</f>
        <v>1</v>
      </c>
      <c r="M766" s="178">
        <f t="shared" ref="M766" ca="1" si="2305">IF(AND(K766 &lt; $E$4, K766 &lt;$F$4), 1, 0)</f>
        <v>0</v>
      </c>
      <c r="P766" s="176"/>
      <c r="Q766" s="176"/>
    </row>
    <row r="767" spans="4:17" x14ac:dyDescent="0.25">
      <c r="D767" s="172">
        <v>764</v>
      </c>
      <c r="E767" s="173">
        <f t="shared" ca="1" si="2127"/>
        <v>702469.51300611021</v>
      </c>
      <c r="F767" s="173">
        <f t="shared" ca="1" si="2128"/>
        <v>698068.79279528977</v>
      </c>
      <c r="G767" s="172">
        <f t="shared" ref="G767" ca="1" si="2306">IF(AND(650000 &lt; $E$5, 650000 &lt;$F$5), 1, 0)</f>
        <v>1</v>
      </c>
      <c r="I767" s="168">
        <v>650000</v>
      </c>
      <c r="J767" s="169">
        <v>625000</v>
      </c>
      <c r="K767" t="s">
        <v>171</v>
      </c>
      <c r="L767">
        <f t="shared" ref="L767" ca="1" si="2307">IF(AND(J766 &lt; $E$5, J766&lt;$F$5), 1, 0)</f>
        <v>1</v>
      </c>
      <c r="M767">
        <f t="shared" ref="M767" ca="1" si="2308">IF(AND(K767 &lt; $E$5, K767 &lt;$F$5), 1, 0)</f>
        <v>0</v>
      </c>
      <c r="P767" s="176"/>
      <c r="Q767" s="176"/>
    </row>
    <row r="768" spans="4:17" x14ac:dyDescent="0.25">
      <c r="D768" s="172">
        <v>765</v>
      </c>
      <c r="E768" s="173">
        <f t="shared" ca="1" si="2127"/>
        <v>797827.26784509839</v>
      </c>
      <c r="F768" s="173">
        <f t="shared" ca="1" si="2128"/>
        <v>683390.55886422284</v>
      </c>
      <c r="G768" s="170">
        <f t="shared" ref="G768" ca="1" si="2309">IF(AND(650000 &lt; $E$4, 650000 &lt;$F$4), 1, 0)</f>
        <v>0</v>
      </c>
      <c r="I768" s="168">
        <v>650000</v>
      </c>
      <c r="J768" s="169">
        <v>625000</v>
      </c>
      <c r="K768" t="s">
        <v>171</v>
      </c>
      <c r="L768">
        <f t="shared" ref="L768" ca="1" si="2310">IF(MIN($E$4,$F$4,$J$4)=J768,1,0)</f>
        <v>1</v>
      </c>
      <c r="M768" s="178">
        <f t="shared" ref="M768" ca="1" si="2311">IF(AND(K768 &lt; $E$4, K768 &lt;$F$4), 1, 0)</f>
        <v>0</v>
      </c>
      <c r="P768" s="176"/>
      <c r="Q768" s="176"/>
    </row>
    <row r="769" spans="4:17" x14ac:dyDescent="0.25">
      <c r="D769" s="172">
        <v>766</v>
      </c>
      <c r="E769" s="173">
        <f t="shared" ca="1" si="2127"/>
        <v>728368.52481991344</v>
      </c>
      <c r="F769" s="173">
        <f t="shared" ca="1" si="2128"/>
        <v>676372.14279604307</v>
      </c>
      <c r="G769" s="172">
        <f t="shared" ref="G769" ca="1" si="2312">IF(AND(650000 &lt; $E$5, 650000 &lt;$F$5), 1, 0)</f>
        <v>1</v>
      </c>
      <c r="I769" s="168">
        <v>650000</v>
      </c>
      <c r="J769" s="169">
        <v>625000</v>
      </c>
      <c r="K769" t="s">
        <v>171</v>
      </c>
      <c r="L769">
        <f t="shared" ref="L769" ca="1" si="2313">IF(AND(J768 &lt; $E$5, J768&lt;$F$5), 1, 0)</f>
        <v>1</v>
      </c>
      <c r="M769">
        <f t="shared" ref="M769" ca="1" si="2314">IF(AND(K769 &lt; $E$5, K769 &lt;$F$5), 1, 0)</f>
        <v>0</v>
      </c>
      <c r="P769" s="176"/>
      <c r="Q769" s="176"/>
    </row>
    <row r="770" spans="4:17" x14ac:dyDescent="0.25">
      <c r="D770" s="172">
        <v>767</v>
      </c>
      <c r="E770" s="173">
        <f t="shared" ca="1" si="2127"/>
        <v>696922.52779070043</v>
      </c>
      <c r="F770" s="173">
        <f t="shared" ca="1" si="2128"/>
        <v>675822.03606298007</v>
      </c>
      <c r="G770" s="170">
        <f t="shared" ref="G770" ca="1" si="2315">IF(AND(650000 &lt; $E$4, 650000 &lt;$F$4), 1, 0)</f>
        <v>0</v>
      </c>
      <c r="I770" s="168">
        <v>650000</v>
      </c>
      <c r="J770" s="169">
        <v>625000</v>
      </c>
      <c r="K770" t="s">
        <v>171</v>
      </c>
      <c r="L770">
        <f t="shared" ref="L770" ca="1" si="2316">IF(MIN($E$4,$F$4,$J$4)=J770,1,0)</f>
        <v>1</v>
      </c>
      <c r="M770" s="178">
        <f t="shared" ref="M770" ca="1" si="2317">IF(AND(K770 &lt; $E$4, K770 &lt;$F$4), 1, 0)</f>
        <v>0</v>
      </c>
      <c r="P770" s="176"/>
      <c r="Q770" s="176"/>
    </row>
    <row r="771" spans="4:17" x14ac:dyDescent="0.25">
      <c r="D771" s="172">
        <v>768</v>
      </c>
      <c r="E771" s="173">
        <f t="shared" ca="1" si="2127"/>
        <v>734289.9571505629</v>
      </c>
      <c r="F771" s="173">
        <f t="shared" ca="1" si="2128"/>
        <v>654240.26010032732</v>
      </c>
      <c r="G771" s="172">
        <f t="shared" ref="G771" ca="1" si="2318">IF(AND(650000 &lt; $E$5, 650000 &lt;$F$5), 1, 0)</f>
        <v>1</v>
      </c>
      <c r="I771" s="168">
        <v>650000</v>
      </c>
      <c r="J771" s="169">
        <v>625000</v>
      </c>
      <c r="K771" t="s">
        <v>171</v>
      </c>
      <c r="L771">
        <f t="shared" ref="L771" ca="1" si="2319">IF(AND(J770 &lt; $E$5, J770&lt;$F$5), 1, 0)</f>
        <v>1</v>
      </c>
      <c r="M771">
        <f t="shared" ref="M771" ca="1" si="2320">IF(AND(K771 &lt; $E$5, K771 &lt;$F$5), 1, 0)</f>
        <v>0</v>
      </c>
      <c r="P771" s="176"/>
      <c r="Q771" s="176"/>
    </row>
    <row r="772" spans="4:17" x14ac:dyDescent="0.25">
      <c r="D772" s="172">
        <v>769</v>
      </c>
      <c r="E772" s="173">
        <f t="shared" ref="E772:E835" ca="1" si="2321">$B$3 + ($B$4-$B$3) * RAND()</f>
        <v>702801.81838477054</v>
      </c>
      <c r="F772" s="173">
        <f t="shared" ref="F772:F835" ca="1" si="2322">NORMINV(RAND(), $B$8, $B$9)</f>
        <v>723567.08561986207</v>
      </c>
      <c r="G772" s="170">
        <f t="shared" ref="G772" ca="1" si="2323">IF(AND(650000 &lt; $E$4, 650000 &lt;$F$4), 1, 0)</f>
        <v>0</v>
      </c>
      <c r="I772" s="168">
        <v>650000</v>
      </c>
      <c r="J772" s="169">
        <v>625000</v>
      </c>
      <c r="K772" t="s">
        <v>171</v>
      </c>
      <c r="L772">
        <f t="shared" ref="L772" ca="1" si="2324">IF(MIN($E$4,$F$4,$J$4)=J772,1,0)</f>
        <v>1</v>
      </c>
      <c r="M772" s="178">
        <f t="shared" ref="M772" ca="1" si="2325">IF(AND(K772 &lt; $E$4, K772 &lt;$F$4), 1, 0)</f>
        <v>0</v>
      </c>
      <c r="P772" s="176"/>
      <c r="Q772" s="176"/>
    </row>
    <row r="773" spans="4:17" x14ac:dyDescent="0.25">
      <c r="D773" s="172">
        <v>770</v>
      </c>
      <c r="E773" s="173">
        <f t="shared" ca="1" si="2321"/>
        <v>665204.39794208808</v>
      </c>
      <c r="F773" s="173">
        <f t="shared" ca="1" si="2322"/>
        <v>737709.48036879289</v>
      </c>
      <c r="G773" s="172">
        <f t="shared" ref="G773" ca="1" si="2326">IF(AND(650000 &lt; $E$5, 650000 &lt;$F$5), 1, 0)</f>
        <v>1</v>
      </c>
      <c r="I773" s="168">
        <v>650000</v>
      </c>
      <c r="J773" s="169">
        <v>625000</v>
      </c>
      <c r="K773" t="s">
        <v>171</v>
      </c>
      <c r="L773">
        <f t="shared" ref="L773" ca="1" si="2327">IF(AND(J772 &lt; $E$5, J772&lt;$F$5), 1, 0)</f>
        <v>1</v>
      </c>
      <c r="M773">
        <f t="shared" ref="M773" ca="1" si="2328">IF(AND(K773 &lt; $E$5, K773 &lt;$F$5), 1, 0)</f>
        <v>0</v>
      </c>
      <c r="P773" s="176"/>
      <c r="Q773" s="176"/>
    </row>
    <row r="774" spans="4:17" x14ac:dyDescent="0.25">
      <c r="D774" s="172">
        <v>771</v>
      </c>
      <c r="E774" s="173">
        <f t="shared" ca="1" si="2321"/>
        <v>714874.67288687732</v>
      </c>
      <c r="F774" s="173">
        <f t="shared" ca="1" si="2322"/>
        <v>749089.27655962401</v>
      </c>
      <c r="G774" s="170">
        <f t="shared" ref="G774" ca="1" si="2329">IF(AND(650000 &lt; $E$4, 650000 &lt;$F$4), 1, 0)</f>
        <v>0</v>
      </c>
      <c r="I774" s="168">
        <v>650000</v>
      </c>
      <c r="J774" s="169">
        <v>625000</v>
      </c>
      <c r="K774" t="s">
        <v>171</v>
      </c>
      <c r="L774">
        <f t="shared" ref="L774" ca="1" si="2330">IF(MIN($E$4,$F$4,$J$4)=J774,1,0)</f>
        <v>1</v>
      </c>
      <c r="M774" s="178">
        <f t="shared" ref="M774" ca="1" si="2331">IF(AND(K774 &lt; $E$4, K774 &lt;$F$4), 1, 0)</f>
        <v>0</v>
      </c>
      <c r="P774" s="176"/>
      <c r="Q774" s="176"/>
    </row>
    <row r="775" spans="4:17" x14ac:dyDescent="0.25">
      <c r="D775" s="172">
        <v>772</v>
      </c>
      <c r="E775" s="173">
        <f t="shared" ca="1" si="2321"/>
        <v>796238.27930245653</v>
      </c>
      <c r="F775" s="173">
        <f t="shared" ca="1" si="2322"/>
        <v>654380.61829755246</v>
      </c>
      <c r="G775" s="172">
        <f t="shared" ref="G775" ca="1" si="2332">IF(AND(650000 &lt; $E$5, 650000 &lt;$F$5), 1, 0)</f>
        <v>1</v>
      </c>
      <c r="I775" s="168">
        <v>650000</v>
      </c>
      <c r="J775" s="169">
        <v>625000</v>
      </c>
      <c r="K775" t="s">
        <v>171</v>
      </c>
      <c r="L775">
        <f t="shared" ref="L775" ca="1" si="2333">IF(AND(J774 &lt; $E$5, J774&lt;$F$5), 1, 0)</f>
        <v>1</v>
      </c>
      <c r="M775">
        <f t="shared" ref="M775" ca="1" si="2334">IF(AND(K775 &lt; $E$5, K775 &lt;$F$5), 1, 0)</f>
        <v>0</v>
      </c>
      <c r="P775" s="176"/>
      <c r="Q775" s="176"/>
    </row>
    <row r="776" spans="4:17" x14ac:dyDescent="0.25">
      <c r="D776" s="172">
        <v>773</v>
      </c>
      <c r="E776" s="173">
        <f t="shared" ca="1" si="2321"/>
        <v>754718.65791553922</v>
      </c>
      <c r="F776" s="173">
        <f t="shared" ca="1" si="2322"/>
        <v>684197.52600500104</v>
      </c>
      <c r="G776" s="170">
        <f t="shared" ref="G776" ca="1" si="2335">IF(AND(650000 &lt; $E$4, 650000 &lt;$F$4), 1, 0)</f>
        <v>0</v>
      </c>
      <c r="I776" s="168">
        <v>650000</v>
      </c>
      <c r="J776" s="169">
        <v>625000</v>
      </c>
      <c r="K776" t="s">
        <v>171</v>
      </c>
      <c r="L776">
        <f t="shared" ref="L776" ca="1" si="2336">IF(MIN($E$4,$F$4,$J$4)=J776,1,0)</f>
        <v>1</v>
      </c>
      <c r="M776" s="178">
        <f t="shared" ref="M776" ca="1" si="2337">IF(AND(K776 &lt; $E$4, K776 &lt;$F$4), 1, 0)</f>
        <v>0</v>
      </c>
      <c r="P776" s="176"/>
      <c r="Q776" s="176"/>
    </row>
    <row r="777" spans="4:17" x14ac:dyDescent="0.25">
      <c r="D777" s="172">
        <v>774</v>
      </c>
      <c r="E777" s="173">
        <f t="shared" ca="1" si="2321"/>
        <v>686886.46083821787</v>
      </c>
      <c r="F777" s="173">
        <f t="shared" ca="1" si="2322"/>
        <v>676585.73567390698</v>
      </c>
      <c r="G777" s="172">
        <f t="shared" ref="G777" ca="1" si="2338">IF(AND(650000 &lt; $E$5, 650000 &lt;$F$5), 1, 0)</f>
        <v>1</v>
      </c>
      <c r="I777" s="168">
        <v>650000</v>
      </c>
      <c r="J777" s="169">
        <v>625000</v>
      </c>
      <c r="K777" t="s">
        <v>171</v>
      </c>
      <c r="L777">
        <f t="shared" ref="L777" ca="1" si="2339">IF(AND(J776 &lt; $E$5, J776&lt;$F$5), 1, 0)</f>
        <v>1</v>
      </c>
      <c r="M777">
        <f t="shared" ref="M777" ca="1" si="2340">IF(AND(K777 &lt; $E$5, K777 &lt;$F$5), 1, 0)</f>
        <v>0</v>
      </c>
      <c r="P777" s="176"/>
      <c r="Q777" s="176"/>
    </row>
    <row r="778" spans="4:17" x14ac:dyDescent="0.25">
      <c r="D778" s="172">
        <v>775</v>
      </c>
      <c r="E778" s="173">
        <f t="shared" ca="1" si="2321"/>
        <v>755710.9250324216</v>
      </c>
      <c r="F778" s="173">
        <f t="shared" ca="1" si="2322"/>
        <v>732938.11975458532</v>
      </c>
      <c r="G778" s="170">
        <f t="shared" ref="G778" ca="1" si="2341">IF(AND(650000 &lt; $E$4, 650000 &lt;$F$4), 1, 0)</f>
        <v>0</v>
      </c>
      <c r="I778" s="168">
        <v>650000</v>
      </c>
      <c r="J778" s="169">
        <v>625000</v>
      </c>
      <c r="K778" t="s">
        <v>171</v>
      </c>
      <c r="L778">
        <f t="shared" ref="L778" ca="1" si="2342">IF(MIN($E$4,$F$4,$J$4)=J778,1,0)</f>
        <v>1</v>
      </c>
      <c r="M778" s="178">
        <f t="shared" ref="M778" ca="1" si="2343">IF(AND(K778 &lt; $E$4, K778 &lt;$F$4), 1, 0)</f>
        <v>0</v>
      </c>
      <c r="P778" s="176"/>
      <c r="Q778" s="176"/>
    </row>
    <row r="779" spans="4:17" x14ac:dyDescent="0.25">
      <c r="D779" s="172">
        <v>776</v>
      </c>
      <c r="E779" s="173">
        <f t="shared" ca="1" si="2321"/>
        <v>612109.85809187102</v>
      </c>
      <c r="F779" s="173">
        <f t="shared" ca="1" si="2322"/>
        <v>606517.99876273854</v>
      </c>
      <c r="G779" s="172">
        <f t="shared" ref="G779" ca="1" si="2344">IF(AND(650000 &lt; $E$5, 650000 &lt;$F$5), 1, 0)</f>
        <v>1</v>
      </c>
      <c r="I779" s="168">
        <v>650000</v>
      </c>
      <c r="J779" s="169">
        <v>625000</v>
      </c>
      <c r="K779" t="s">
        <v>171</v>
      </c>
      <c r="L779">
        <f t="shared" ref="L779" ca="1" si="2345">IF(AND(J778 &lt; $E$5, J778&lt;$F$5), 1, 0)</f>
        <v>1</v>
      </c>
      <c r="M779">
        <f t="shared" ref="M779" ca="1" si="2346">IF(AND(K779 &lt; $E$5, K779 &lt;$F$5), 1, 0)</f>
        <v>0</v>
      </c>
      <c r="P779" s="176"/>
      <c r="Q779" s="176"/>
    </row>
    <row r="780" spans="4:17" x14ac:dyDescent="0.25">
      <c r="D780" s="172">
        <v>777</v>
      </c>
      <c r="E780" s="173">
        <f t="shared" ca="1" si="2321"/>
        <v>636154.43804752955</v>
      </c>
      <c r="F780" s="173">
        <f t="shared" ca="1" si="2322"/>
        <v>677636.60123664502</v>
      </c>
      <c r="G780" s="170">
        <f t="shared" ref="G780" ca="1" si="2347">IF(AND(650000 &lt; $E$4, 650000 &lt;$F$4), 1, 0)</f>
        <v>0</v>
      </c>
      <c r="I780" s="168">
        <v>650000</v>
      </c>
      <c r="J780" s="169">
        <v>625000</v>
      </c>
      <c r="K780" t="s">
        <v>171</v>
      </c>
      <c r="L780">
        <f t="shared" ref="L780" ca="1" si="2348">IF(MIN($E$4,$F$4,$J$4)=J780,1,0)</f>
        <v>1</v>
      </c>
      <c r="M780" s="178">
        <f t="shared" ref="M780" ca="1" si="2349">IF(AND(K780 &lt; $E$4, K780 &lt;$F$4), 1, 0)</f>
        <v>0</v>
      </c>
      <c r="P780" s="176"/>
      <c r="Q780" s="176"/>
    </row>
    <row r="781" spans="4:17" x14ac:dyDescent="0.25">
      <c r="D781" s="172">
        <v>778</v>
      </c>
      <c r="E781" s="173">
        <f t="shared" ca="1" si="2321"/>
        <v>670901.03240057582</v>
      </c>
      <c r="F781" s="173">
        <f t="shared" ca="1" si="2322"/>
        <v>737178.58413697849</v>
      </c>
      <c r="G781" s="172">
        <f t="shared" ref="G781" ca="1" si="2350">IF(AND(650000 &lt; $E$5, 650000 &lt;$F$5), 1, 0)</f>
        <v>1</v>
      </c>
      <c r="I781" s="168">
        <v>650000</v>
      </c>
      <c r="J781" s="169">
        <v>625000</v>
      </c>
      <c r="K781" t="s">
        <v>171</v>
      </c>
      <c r="L781">
        <f t="shared" ref="L781" ca="1" si="2351">IF(AND(J780 &lt; $E$5, J780&lt;$F$5), 1, 0)</f>
        <v>1</v>
      </c>
      <c r="M781">
        <f t="shared" ref="M781" ca="1" si="2352">IF(AND(K781 &lt; $E$5, K781 &lt;$F$5), 1, 0)</f>
        <v>0</v>
      </c>
      <c r="P781" s="176"/>
      <c r="Q781" s="176"/>
    </row>
    <row r="782" spans="4:17" x14ac:dyDescent="0.25">
      <c r="D782" s="172">
        <v>779</v>
      </c>
      <c r="E782" s="173">
        <f t="shared" ca="1" si="2321"/>
        <v>765771.73022134299</v>
      </c>
      <c r="F782" s="173">
        <f t="shared" ca="1" si="2322"/>
        <v>722236.71779961197</v>
      </c>
      <c r="G782" s="170">
        <f t="shared" ref="G782" ca="1" si="2353">IF(AND(650000 &lt; $E$4, 650000 &lt;$F$4), 1, 0)</f>
        <v>0</v>
      </c>
      <c r="I782" s="168">
        <v>650000</v>
      </c>
      <c r="J782" s="169">
        <v>625000</v>
      </c>
      <c r="K782" t="s">
        <v>171</v>
      </c>
      <c r="L782">
        <f t="shared" ref="L782" ca="1" si="2354">IF(MIN($E$4,$F$4,$J$4)=J782,1,0)</f>
        <v>1</v>
      </c>
      <c r="M782" s="178">
        <f t="shared" ref="M782" ca="1" si="2355">IF(AND(K782 &lt; $E$4, K782 &lt;$F$4), 1, 0)</f>
        <v>0</v>
      </c>
      <c r="P782" s="176"/>
      <c r="Q782" s="176"/>
    </row>
    <row r="783" spans="4:17" x14ac:dyDescent="0.25">
      <c r="D783" s="172">
        <v>780</v>
      </c>
      <c r="E783" s="173">
        <f t="shared" ca="1" si="2321"/>
        <v>645898.24326632638</v>
      </c>
      <c r="F783" s="173">
        <f t="shared" ca="1" si="2322"/>
        <v>670336.05348255101</v>
      </c>
      <c r="G783" s="172">
        <f t="shared" ref="G783" ca="1" si="2356">IF(AND(650000 &lt; $E$5, 650000 &lt;$F$5), 1, 0)</f>
        <v>1</v>
      </c>
      <c r="I783" s="168">
        <v>650000</v>
      </c>
      <c r="J783" s="169">
        <v>625000</v>
      </c>
      <c r="K783" t="s">
        <v>171</v>
      </c>
      <c r="L783">
        <f t="shared" ref="L783" ca="1" si="2357">IF(AND(J782 &lt; $E$5, J782&lt;$F$5), 1, 0)</f>
        <v>1</v>
      </c>
      <c r="M783">
        <f t="shared" ref="M783" ca="1" si="2358">IF(AND(K783 &lt; $E$5, K783 &lt;$F$5), 1, 0)</f>
        <v>0</v>
      </c>
      <c r="P783" s="176"/>
      <c r="Q783" s="176"/>
    </row>
    <row r="784" spans="4:17" x14ac:dyDescent="0.25">
      <c r="D784" s="172">
        <v>781</v>
      </c>
      <c r="E784" s="173">
        <f t="shared" ca="1" si="2321"/>
        <v>773302.52639863594</v>
      </c>
      <c r="F784" s="173">
        <f t="shared" ca="1" si="2322"/>
        <v>737201.23552738468</v>
      </c>
      <c r="G784" s="170">
        <f t="shared" ref="G784" ca="1" si="2359">IF(AND(650000 &lt; $E$4, 650000 &lt;$F$4), 1, 0)</f>
        <v>0</v>
      </c>
      <c r="I784" s="168">
        <v>650000</v>
      </c>
      <c r="J784" s="169">
        <v>625000</v>
      </c>
      <c r="K784" t="s">
        <v>171</v>
      </c>
      <c r="L784">
        <f t="shared" ref="L784" ca="1" si="2360">IF(MIN($E$4,$F$4,$J$4)=J784,1,0)</f>
        <v>1</v>
      </c>
      <c r="M784" s="178">
        <f t="shared" ref="M784" ca="1" si="2361">IF(AND(K784 &lt; $E$4, K784 &lt;$F$4), 1, 0)</f>
        <v>0</v>
      </c>
      <c r="P784" s="176"/>
      <c r="Q784" s="176"/>
    </row>
    <row r="785" spans="4:17" x14ac:dyDescent="0.25">
      <c r="D785" s="172">
        <v>782</v>
      </c>
      <c r="E785" s="173">
        <f t="shared" ca="1" si="2321"/>
        <v>679197.73103142797</v>
      </c>
      <c r="F785" s="173">
        <f t="shared" ca="1" si="2322"/>
        <v>710099.90151559329</v>
      </c>
      <c r="G785" s="172">
        <f t="shared" ref="G785" ca="1" si="2362">IF(AND(650000 &lt; $E$5, 650000 &lt;$F$5), 1, 0)</f>
        <v>1</v>
      </c>
      <c r="I785" s="168">
        <v>650000</v>
      </c>
      <c r="J785" s="169">
        <v>625000</v>
      </c>
      <c r="K785" t="s">
        <v>171</v>
      </c>
      <c r="L785">
        <f t="shared" ref="L785" ca="1" si="2363">IF(AND(J784 &lt; $E$5, J784&lt;$F$5), 1, 0)</f>
        <v>1</v>
      </c>
      <c r="M785">
        <f t="shared" ref="M785" ca="1" si="2364">IF(AND(K785 &lt; $E$5, K785 &lt;$F$5), 1, 0)</f>
        <v>0</v>
      </c>
      <c r="P785" s="176"/>
      <c r="Q785" s="176"/>
    </row>
    <row r="786" spans="4:17" x14ac:dyDescent="0.25">
      <c r="D786" s="172">
        <v>783</v>
      </c>
      <c r="E786" s="173">
        <f t="shared" ca="1" si="2321"/>
        <v>762214.17626135517</v>
      </c>
      <c r="F786" s="173">
        <f t="shared" ca="1" si="2322"/>
        <v>658453.11977816501</v>
      </c>
      <c r="G786" s="170">
        <f t="shared" ref="G786" ca="1" si="2365">IF(AND(650000 &lt; $E$4, 650000 &lt;$F$4), 1, 0)</f>
        <v>0</v>
      </c>
      <c r="I786" s="168">
        <v>650000</v>
      </c>
      <c r="J786" s="169">
        <v>625000</v>
      </c>
      <c r="K786" t="s">
        <v>171</v>
      </c>
      <c r="L786">
        <f t="shared" ref="L786" ca="1" si="2366">IF(MIN($E$4,$F$4,$J$4)=J786,1,0)</f>
        <v>1</v>
      </c>
      <c r="M786" s="178">
        <f t="shared" ref="M786" ca="1" si="2367">IF(AND(K786 &lt; $E$4, K786 &lt;$F$4), 1, 0)</f>
        <v>0</v>
      </c>
      <c r="P786" s="176"/>
      <c r="Q786" s="176"/>
    </row>
    <row r="787" spans="4:17" x14ac:dyDescent="0.25">
      <c r="D787" s="172">
        <v>784</v>
      </c>
      <c r="E787" s="173">
        <f t="shared" ca="1" si="2321"/>
        <v>631487.37441045558</v>
      </c>
      <c r="F787" s="173">
        <f t="shared" ca="1" si="2322"/>
        <v>699633.32754227403</v>
      </c>
      <c r="G787" s="172">
        <f t="shared" ref="G787" ca="1" si="2368">IF(AND(650000 &lt; $E$5, 650000 &lt;$F$5), 1, 0)</f>
        <v>1</v>
      </c>
      <c r="I787" s="168">
        <v>650000</v>
      </c>
      <c r="J787" s="169">
        <v>625000</v>
      </c>
      <c r="K787" t="s">
        <v>171</v>
      </c>
      <c r="L787">
        <f t="shared" ref="L787" ca="1" si="2369">IF(AND(J786 &lt; $E$5, J786&lt;$F$5), 1, 0)</f>
        <v>1</v>
      </c>
      <c r="M787">
        <f t="shared" ref="M787" ca="1" si="2370">IF(AND(K787 &lt; $E$5, K787 &lt;$F$5), 1, 0)</f>
        <v>0</v>
      </c>
      <c r="P787" s="176"/>
      <c r="Q787" s="176"/>
    </row>
    <row r="788" spans="4:17" x14ac:dyDescent="0.25">
      <c r="D788" s="172">
        <v>785</v>
      </c>
      <c r="E788" s="173">
        <f t="shared" ca="1" si="2321"/>
        <v>664621.82595744554</v>
      </c>
      <c r="F788" s="173">
        <f t="shared" ca="1" si="2322"/>
        <v>625584.65149831667</v>
      </c>
      <c r="G788" s="170">
        <f t="shared" ref="G788" ca="1" si="2371">IF(AND(650000 &lt; $E$4, 650000 &lt;$F$4), 1, 0)</f>
        <v>0</v>
      </c>
      <c r="I788" s="168">
        <v>650000</v>
      </c>
      <c r="J788" s="169">
        <v>625000</v>
      </c>
      <c r="K788" t="s">
        <v>171</v>
      </c>
      <c r="L788">
        <f t="shared" ref="L788" ca="1" si="2372">IF(MIN($E$4,$F$4,$J$4)=J788,1,0)</f>
        <v>1</v>
      </c>
      <c r="M788" s="178">
        <f t="shared" ref="M788" ca="1" si="2373">IF(AND(K788 &lt; $E$4, K788 &lt;$F$4), 1, 0)</f>
        <v>0</v>
      </c>
      <c r="P788" s="176"/>
      <c r="Q788" s="176"/>
    </row>
    <row r="789" spans="4:17" x14ac:dyDescent="0.25">
      <c r="D789" s="172">
        <v>786</v>
      </c>
      <c r="E789" s="173">
        <f t="shared" ca="1" si="2321"/>
        <v>706690.96942176507</v>
      </c>
      <c r="F789" s="173">
        <f t="shared" ca="1" si="2322"/>
        <v>722530.01147247525</v>
      </c>
      <c r="G789" s="172">
        <f t="shared" ref="G789" ca="1" si="2374">IF(AND(650000 &lt; $E$5, 650000 &lt;$F$5), 1, 0)</f>
        <v>1</v>
      </c>
      <c r="I789" s="168">
        <v>650000</v>
      </c>
      <c r="J789" s="169">
        <v>625000</v>
      </c>
      <c r="K789" t="s">
        <v>171</v>
      </c>
      <c r="L789">
        <f t="shared" ref="L789" ca="1" si="2375">IF(AND(J788 &lt; $E$5, J788&lt;$F$5), 1, 0)</f>
        <v>1</v>
      </c>
      <c r="M789">
        <f t="shared" ref="M789" ca="1" si="2376">IF(AND(K789 &lt; $E$5, K789 &lt;$F$5), 1, 0)</f>
        <v>0</v>
      </c>
      <c r="P789" s="176"/>
      <c r="Q789" s="176"/>
    </row>
    <row r="790" spans="4:17" x14ac:dyDescent="0.25">
      <c r="D790" s="172">
        <v>787</v>
      </c>
      <c r="E790" s="173">
        <f t="shared" ca="1" si="2321"/>
        <v>782270.61741370568</v>
      </c>
      <c r="F790" s="173">
        <f t="shared" ca="1" si="2322"/>
        <v>773132.5728225623</v>
      </c>
      <c r="G790" s="170">
        <f t="shared" ref="G790" ca="1" si="2377">IF(AND(650000 &lt; $E$4, 650000 &lt;$F$4), 1, 0)</f>
        <v>0</v>
      </c>
      <c r="I790" s="168">
        <v>650000</v>
      </c>
      <c r="J790" s="169">
        <v>625000</v>
      </c>
      <c r="K790" t="s">
        <v>171</v>
      </c>
      <c r="L790">
        <f t="shared" ref="L790" ca="1" si="2378">IF(MIN($E$4,$F$4,$J$4)=J790,1,0)</f>
        <v>1</v>
      </c>
      <c r="M790" s="178">
        <f t="shared" ref="M790" ca="1" si="2379">IF(AND(K790 &lt; $E$4, K790 &lt;$F$4), 1, 0)</f>
        <v>0</v>
      </c>
      <c r="P790" s="176"/>
      <c r="Q790" s="176"/>
    </row>
    <row r="791" spans="4:17" x14ac:dyDescent="0.25">
      <c r="D791" s="172">
        <v>788</v>
      </c>
      <c r="E791" s="173">
        <f t="shared" ca="1" si="2321"/>
        <v>663962.83918073273</v>
      </c>
      <c r="F791" s="173">
        <f t="shared" ca="1" si="2322"/>
        <v>691914.64991096256</v>
      </c>
      <c r="G791" s="172">
        <f t="shared" ref="G791" ca="1" si="2380">IF(AND(650000 &lt; $E$5, 650000 &lt;$F$5), 1, 0)</f>
        <v>1</v>
      </c>
      <c r="I791" s="168">
        <v>650000</v>
      </c>
      <c r="J791" s="169">
        <v>625000</v>
      </c>
      <c r="K791" t="s">
        <v>171</v>
      </c>
      <c r="L791">
        <f t="shared" ref="L791" ca="1" si="2381">IF(AND(J790 &lt; $E$5, J790&lt;$F$5), 1, 0)</f>
        <v>1</v>
      </c>
      <c r="M791">
        <f t="shared" ref="M791" ca="1" si="2382">IF(AND(K791 &lt; $E$5, K791 &lt;$F$5), 1, 0)</f>
        <v>0</v>
      </c>
      <c r="P791" s="176"/>
      <c r="Q791" s="176"/>
    </row>
    <row r="792" spans="4:17" x14ac:dyDescent="0.25">
      <c r="D792" s="172">
        <v>789</v>
      </c>
      <c r="E792" s="173">
        <f t="shared" ca="1" si="2321"/>
        <v>746701.86883044406</v>
      </c>
      <c r="F792" s="173">
        <f t="shared" ca="1" si="2322"/>
        <v>676358.90807371016</v>
      </c>
      <c r="G792" s="170">
        <f t="shared" ref="G792" ca="1" si="2383">IF(AND(650000 &lt; $E$4, 650000 &lt;$F$4), 1, 0)</f>
        <v>0</v>
      </c>
      <c r="I792" s="168">
        <v>650000</v>
      </c>
      <c r="J792" s="169">
        <v>625000</v>
      </c>
      <c r="K792" t="s">
        <v>171</v>
      </c>
      <c r="L792">
        <f t="shared" ref="L792" ca="1" si="2384">IF(MIN($E$4,$F$4,$J$4)=J792,1,0)</f>
        <v>1</v>
      </c>
      <c r="M792" s="178">
        <f t="shared" ref="M792" ca="1" si="2385">IF(AND(K792 &lt; $E$4, K792 &lt;$F$4), 1, 0)</f>
        <v>0</v>
      </c>
      <c r="P792" s="176"/>
      <c r="Q792" s="176"/>
    </row>
    <row r="793" spans="4:17" x14ac:dyDescent="0.25">
      <c r="D793" s="172">
        <v>790</v>
      </c>
      <c r="E793" s="173">
        <f t="shared" ca="1" si="2321"/>
        <v>721614.81409427896</v>
      </c>
      <c r="F793" s="173">
        <f t="shared" ca="1" si="2322"/>
        <v>715749.86516228307</v>
      </c>
      <c r="G793" s="172">
        <f t="shared" ref="G793" ca="1" si="2386">IF(AND(650000 &lt; $E$5, 650000 &lt;$F$5), 1, 0)</f>
        <v>1</v>
      </c>
      <c r="I793" s="168">
        <v>650000</v>
      </c>
      <c r="J793" s="169">
        <v>625000</v>
      </c>
      <c r="K793" t="s">
        <v>171</v>
      </c>
      <c r="L793">
        <f t="shared" ref="L793" ca="1" si="2387">IF(AND(J792 &lt; $E$5, J792&lt;$F$5), 1, 0)</f>
        <v>1</v>
      </c>
      <c r="M793">
        <f t="shared" ref="M793" ca="1" si="2388">IF(AND(K793 &lt; $E$5, K793 &lt;$F$5), 1, 0)</f>
        <v>0</v>
      </c>
      <c r="P793" s="176"/>
      <c r="Q793" s="176"/>
    </row>
    <row r="794" spans="4:17" x14ac:dyDescent="0.25">
      <c r="D794" s="172">
        <v>791</v>
      </c>
      <c r="E794" s="173">
        <f t="shared" ca="1" si="2321"/>
        <v>789065.45564445609</v>
      </c>
      <c r="F794" s="173">
        <f t="shared" ca="1" si="2322"/>
        <v>676810.04773711984</v>
      </c>
      <c r="G794" s="170">
        <f t="shared" ref="G794" ca="1" si="2389">IF(AND(650000 &lt; $E$4, 650000 &lt;$F$4), 1, 0)</f>
        <v>0</v>
      </c>
      <c r="I794" s="168">
        <v>650000</v>
      </c>
      <c r="J794" s="169">
        <v>625000</v>
      </c>
      <c r="K794" t="s">
        <v>171</v>
      </c>
      <c r="L794">
        <f t="shared" ref="L794" ca="1" si="2390">IF(MIN($E$4,$F$4,$J$4)=J794,1,0)</f>
        <v>1</v>
      </c>
      <c r="M794" s="178">
        <f t="shared" ref="M794" ca="1" si="2391">IF(AND(K794 &lt; $E$4, K794 &lt;$F$4), 1, 0)</f>
        <v>0</v>
      </c>
      <c r="P794" s="176"/>
      <c r="Q794" s="176"/>
    </row>
    <row r="795" spans="4:17" x14ac:dyDescent="0.25">
      <c r="D795" s="172">
        <v>792</v>
      </c>
      <c r="E795" s="173">
        <f t="shared" ca="1" si="2321"/>
        <v>606718.81073581486</v>
      </c>
      <c r="F795" s="173">
        <f t="shared" ca="1" si="2322"/>
        <v>781033.95308144193</v>
      </c>
      <c r="G795" s="172">
        <f t="shared" ref="G795" ca="1" si="2392">IF(AND(650000 &lt; $E$5, 650000 &lt;$F$5), 1, 0)</f>
        <v>1</v>
      </c>
      <c r="I795" s="168">
        <v>650000</v>
      </c>
      <c r="J795" s="169">
        <v>625000</v>
      </c>
      <c r="K795" t="s">
        <v>171</v>
      </c>
      <c r="L795">
        <f t="shared" ref="L795" ca="1" si="2393">IF(AND(J794 &lt; $E$5, J794&lt;$F$5), 1, 0)</f>
        <v>1</v>
      </c>
      <c r="M795">
        <f t="shared" ref="M795" ca="1" si="2394">IF(AND(K795 &lt; $E$5, K795 &lt;$F$5), 1, 0)</f>
        <v>0</v>
      </c>
      <c r="P795" s="176"/>
      <c r="Q795" s="176"/>
    </row>
    <row r="796" spans="4:17" x14ac:dyDescent="0.25">
      <c r="D796" s="172">
        <v>793</v>
      </c>
      <c r="E796" s="173">
        <f t="shared" ca="1" si="2321"/>
        <v>741143.24292125134</v>
      </c>
      <c r="F796" s="173">
        <f t="shared" ca="1" si="2322"/>
        <v>644406.8526482085</v>
      </c>
      <c r="G796" s="170">
        <f t="shared" ref="G796" ca="1" si="2395">IF(AND(650000 &lt; $E$4, 650000 &lt;$F$4), 1, 0)</f>
        <v>0</v>
      </c>
      <c r="I796" s="168">
        <v>650000</v>
      </c>
      <c r="J796" s="169">
        <v>625000</v>
      </c>
      <c r="K796" t="s">
        <v>171</v>
      </c>
      <c r="L796">
        <f t="shared" ref="L796" ca="1" si="2396">IF(MIN($E$4,$F$4,$J$4)=J796,1,0)</f>
        <v>1</v>
      </c>
      <c r="M796" s="178">
        <f t="shared" ref="M796" ca="1" si="2397">IF(AND(K796 &lt; $E$4, K796 &lt;$F$4), 1, 0)</f>
        <v>0</v>
      </c>
      <c r="P796" s="176"/>
      <c r="Q796" s="176"/>
    </row>
    <row r="797" spans="4:17" x14ac:dyDescent="0.25">
      <c r="D797" s="172">
        <v>794</v>
      </c>
      <c r="E797" s="173">
        <f t="shared" ca="1" si="2321"/>
        <v>749534.09545502346</v>
      </c>
      <c r="F797" s="173">
        <f t="shared" ca="1" si="2322"/>
        <v>729034.28246940393</v>
      </c>
      <c r="G797" s="172">
        <f t="shared" ref="G797" ca="1" si="2398">IF(AND(650000 &lt; $E$5, 650000 &lt;$F$5), 1, 0)</f>
        <v>1</v>
      </c>
      <c r="I797" s="168">
        <v>650000</v>
      </c>
      <c r="J797" s="169">
        <v>625000</v>
      </c>
      <c r="K797" t="s">
        <v>171</v>
      </c>
      <c r="L797">
        <f t="shared" ref="L797" ca="1" si="2399">IF(AND(J796 &lt; $E$5, J796&lt;$F$5), 1, 0)</f>
        <v>1</v>
      </c>
      <c r="M797">
        <f t="shared" ref="M797" ca="1" si="2400">IF(AND(K797 &lt; $E$5, K797 &lt;$F$5), 1, 0)</f>
        <v>0</v>
      </c>
      <c r="P797" s="176"/>
      <c r="Q797" s="176"/>
    </row>
    <row r="798" spans="4:17" x14ac:dyDescent="0.25">
      <c r="D798" s="172">
        <v>795</v>
      </c>
      <c r="E798" s="173">
        <f t="shared" ca="1" si="2321"/>
        <v>794393.37501458335</v>
      </c>
      <c r="F798" s="173">
        <f t="shared" ca="1" si="2322"/>
        <v>589279.66999129811</v>
      </c>
      <c r="G798" s="170">
        <f t="shared" ref="G798" ca="1" si="2401">IF(AND(650000 &lt; $E$4, 650000 &lt;$F$4), 1, 0)</f>
        <v>0</v>
      </c>
      <c r="I798" s="168">
        <v>650000</v>
      </c>
      <c r="J798" s="169">
        <v>625000</v>
      </c>
      <c r="K798" t="s">
        <v>171</v>
      </c>
      <c r="L798">
        <f t="shared" ref="L798" ca="1" si="2402">IF(MIN($E$4,$F$4,$J$4)=J798,1,0)</f>
        <v>1</v>
      </c>
      <c r="M798" s="178">
        <f t="shared" ref="M798" ca="1" si="2403">IF(AND(K798 &lt; $E$4, K798 &lt;$F$4), 1, 0)</f>
        <v>0</v>
      </c>
      <c r="P798" s="176"/>
      <c r="Q798" s="176"/>
    </row>
    <row r="799" spans="4:17" x14ac:dyDescent="0.25">
      <c r="D799" s="172">
        <v>796</v>
      </c>
      <c r="E799" s="173">
        <f t="shared" ca="1" si="2321"/>
        <v>710292.11732592876</v>
      </c>
      <c r="F799" s="173">
        <f t="shared" ca="1" si="2322"/>
        <v>759208.76891035924</v>
      </c>
      <c r="G799" s="172">
        <f t="shared" ref="G799" ca="1" si="2404">IF(AND(650000 &lt; $E$5, 650000 &lt;$F$5), 1, 0)</f>
        <v>1</v>
      </c>
      <c r="I799" s="168">
        <v>650000</v>
      </c>
      <c r="J799" s="169">
        <v>625000</v>
      </c>
      <c r="K799" t="s">
        <v>171</v>
      </c>
      <c r="L799">
        <f t="shared" ref="L799" ca="1" si="2405">IF(AND(J798 &lt; $E$5, J798&lt;$F$5), 1, 0)</f>
        <v>1</v>
      </c>
      <c r="M799">
        <f t="shared" ref="M799" ca="1" si="2406">IF(AND(K799 &lt; $E$5, K799 &lt;$F$5), 1, 0)</f>
        <v>0</v>
      </c>
      <c r="P799" s="176"/>
      <c r="Q799" s="176"/>
    </row>
    <row r="800" spans="4:17" x14ac:dyDescent="0.25">
      <c r="D800" s="172">
        <v>797</v>
      </c>
      <c r="E800" s="173">
        <f t="shared" ca="1" si="2321"/>
        <v>658101.79813308618</v>
      </c>
      <c r="F800" s="173">
        <f t="shared" ca="1" si="2322"/>
        <v>679118.47625445493</v>
      </c>
      <c r="G800" s="170">
        <f t="shared" ref="G800" ca="1" si="2407">IF(AND(650000 &lt; $E$4, 650000 &lt;$F$4), 1, 0)</f>
        <v>0</v>
      </c>
      <c r="I800" s="168">
        <v>650000</v>
      </c>
      <c r="J800" s="169">
        <v>625000</v>
      </c>
      <c r="K800" t="s">
        <v>171</v>
      </c>
      <c r="L800">
        <f t="shared" ref="L800" ca="1" si="2408">IF(MIN($E$4,$F$4,$J$4)=J800,1,0)</f>
        <v>1</v>
      </c>
      <c r="M800" s="178">
        <f t="shared" ref="M800" ca="1" si="2409">IF(AND(K800 &lt; $E$4, K800 &lt;$F$4), 1, 0)</f>
        <v>0</v>
      </c>
      <c r="P800" s="176"/>
      <c r="Q800" s="176"/>
    </row>
    <row r="801" spans="4:17" x14ac:dyDescent="0.25">
      <c r="D801" s="172">
        <v>798</v>
      </c>
      <c r="E801" s="173">
        <f t="shared" ca="1" si="2321"/>
        <v>721332.89339149836</v>
      </c>
      <c r="F801" s="173">
        <f t="shared" ca="1" si="2322"/>
        <v>725143.96226231137</v>
      </c>
      <c r="G801" s="172">
        <f t="shared" ref="G801" ca="1" si="2410">IF(AND(650000 &lt; $E$5, 650000 &lt;$F$5), 1, 0)</f>
        <v>1</v>
      </c>
      <c r="I801" s="168">
        <v>650000</v>
      </c>
      <c r="J801" s="169">
        <v>625000</v>
      </c>
      <c r="K801" t="s">
        <v>171</v>
      </c>
      <c r="L801">
        <f t="shared" ref="L801" ca="1" si="2411">IF(AND(J800 &lt; $E$5, J800&lt;$F$5), 1, 0)</f>
        <v>1</v>
      </c>
      <c r="M801">
        <f t="shared" ref="M801" ca="1" si="2412">IF(AND(K801 &lt; $E$5, K801 &lt;$F$5), 1, 0)</f>
        <v>0</v>
      </c>
      <c r="P801" s="176"/>
      <c r="Q801" s="176"/>
    </row>
    <row r="802" spans="4:17" x14ac:dyDescent="0.25">
      <c r="D802" s="172">
        <v>799</v>
      </c>
      <c r="E802" s="173">
        <f t="shared" ca="1" si="2321"/>
        <v>650048.19169827667</v>
      </c>
      <c r="F802" s="173">
        <f t="shared" ca="1" si="2322"/>
        <v>701039.09414927114</v>
      </c>
      <c r="G802" s="170">
        <f t="shared" ref="G802" ca="1" si="2413">IF(AND(650000 &lt; $E$4, 650000 &lt;$F$4), 1, 0)</f>
        <v>0</v>
      </c>
      <c r="I802" s="168">
        <v>650000</v>
      </c>
      <c r="J802" s="169">
        <v>625000</v>
      </c>
      <c r="K802" t="s">
        <v>171</v>
      </c>
      <c r="L802">
        <f t="shared" ref="L802" ca="1" si="2414">IF(MIN($E$4,$F$4,$J$4)=J802,1,0)</f>
        <v>1</v>
      </c>
      <c r="M802" s="178">
        <f t="shared" ref="M802" ca="1" si="2415">IF(AND(K802 &lt; $E$4, K802 &lt;$F$4), 1, 0)</f>
        <v>0</v>
      </c>
      <c r="P802" s="176"/>
      <c r="Q802" s="176"/>
    </row>
    <row r="803" spans="4:17" x14ac:dyDescent="0.25">
      <c r="D803" s="172">
        <v>800</v>
      </c>
      <c r="E803" s="173">
        <f t="shared" ca="1" si="2321"/>
        <v>669651.56573280971</v>
      </c>
      <c r="F803" s="173">
        <f t="shared" ca="1" si="2322"/>
        <v>725284.29252898041</v>
      </c>
      <c r="G803" s="172">
        <f t="shared" ref="G803" ca="1" si="2416">IF(AND(650000 &lt; $E$5, 650000 &lt;$F$5), 1, 0)</f>
        <v>1</v>
      </c>
      <c r="I803" s="168">
        <v>650000</v>
      </c>
      <c r="J803" s="169">
        <v>625000</v>
      </c>
      <c r="K803" t="s">
        <v>171</v>
      </c>
      <c r="L803">
        <f t="shared" ref="L803" ca="1" si="2417">IF(AND(J802 &lt; $E$5, J802&lt;$F$5), 1, 0)</f>
        <v>1</v>
      </c>
      <c r="M803">
        <f t="shared" ref="M803" ca="1" si="2418">IF(AND(K803 &lt; $E$5, K803 &lt;$F$5), 1, 0)</f>
        <v>0</v>
      </c>
      <c r="P803" s="176"/>
      <c r="Q803" s="176"/>
    </row>
    <row r="804" spans="4:17" x14ac:dyDescent="0.25">
      <c r="D804" s="172">
        <v>801</v>
      </c>
      <c r="E804" s="173">
        <f t="shared" ca="1" si="2321"/>
        <v>627938.23849511519</v>
      </c>
      <c r="F804" s="173">
        <f t="shared" ca="1" si="2322"/>
        <v>585469.68698622286</v>
      </c>
      <c r="G804" s="170">
        <f t="shared" ref="G804" ca="1" si="2419">IF(AND(650000 &lt; $E$4, 650000 &lt;$F$4), 1, 0)</f>
        <v>0</v>
      </c>
      <c r="I804" s="168">
        <v>650000</v>
      </c>
      <c r="J804" s="169">
        <v>625000</v>
      </c>
      <c r="K804" t="s">
        <v>171</v>
      </c>
      <c r="L804">
        <f t="shared" ref="L804" ca="1" si="2420">IF(MIN($E$4,$F$4,$J$4)=J804,1,0)</f>
        <v>1</v>
      </c>
      <c r="M804" s="178">
        <f t="shared" ref="M804" ca="1" si="2421">IF(AND(K804 &lt; $E$4, K804 &lt;$F$4), 1, 0)</f>
        <v>0</v>
      </c>
      <c r="P804" s="176"/>
      <c r="Q804" s="176"/>
    </row>
    <row r="805" spans="4:17" x14ac:dyDescent="0.25">
      <c r="D805" s="172">
        <v>802</v>
      </c>
      <c r="E805" s="173">
        <f t="shared" ca="1" si="2321"/>
        <v>729808.54547971417</v>
      </c>
      <c r="F805" s="173">
        <f t="shared" ca="1" si="2322"/>
        <v>741793.62375380506</v>
      </c>
      <c r="G805" s="172">
        <f t="shared" ref="G805" ca="1" si="2422">IF(AND(650000 &lt; $E$5, 650000 &lt;$F$5), 1, 0)</f>
        <v>1</v>
      </c>
      <c r="I805" s="168">
        <v>650000</v>
      </c>
      <c r="J805" s="169">
        <v>625000</v>
      </c>
      <c r="K805" t="s">
        <v>171</v>
      </c>
      <c r="L805">
        <f t="shared" ref="L805" ca="1" si="2423">IF(AND(J804 &lt; $E$5, J804&lt;$F$5), 1, 0)</f>
        <v>1</v>
      </c>
      <c r="M805">
        <f t="shared" ref="M805" ca="1" si="2424">IF(AND(K805 &lt; $E$5, K805 &lt;$F$5), 1, 0)</f>
        <v>0</v>
      </c>
      <c r="P805" s="176"/>
      <c r="Q805" s="176"/>
    </row>
    <row r="806" spans="4:17" x14ac:dyDescent="0.25">
      <c r="D806" s="172">
        <v>803</v>
      </c>
      <c r="E806" s="173">
        <f t="shared" ca="1" si="2321"/>
        <v>649580.6912929205</v>
      </c>
      <c r="F806" s="173">
        <f t="shared" ca="1" si="2322"/>
        <v>636270.47890225879</v>
      </c>
      <c r="G806" s="170">
        <f t="shared" ref="G806" ca="1" si="2425">IF(AND(650000 &lt; $E$4, 650000 &lt;$F$4), 1, 0)</f>
        <v>0</v>
      </c>
      <c r="I806" s="168">
        <v>650000</v>
      </c>
      <c r="J806" s="169">
        <v>625000</v>
      </c>
      <c r="K806" t="s">
        <v>171</v>
      </c>
      <c r="L806">
        <f t="shared" ref="L806" ca="1" si="2426">IF(MIN($E$4,$F$4,$J$4)=J806,1,0)</f>
        <v>1</v>
      </c>
      <c r="M806" s="178">
        <f t="shared" ref="M806" ca="1" si="2427">IF(AND(K806 &lt; $E$4, K806 &lt;$F$4), 1, 0)</f>
        <v>0</v>
      </c>
      <c r="P806" s="176"/>
      <c r="Q806" s="176"/>
    </row>
    <row r="807" spans="4:17" x14ac:dyDescent="0.25">
      <c r="D807" s="172">
        <v>804</v>
      </c>
      <c r="E807" s="173">
        <f t="shared" ca="1" si="2321"/>
        <v>631553.17150222464</v>
      </c>
      <c r="F807" s="173">
        <f t="shared" ca="1" si="2322"/>
        <v>698305.51948216243</v>
      </c>
      <c r="G807" s="172">
        <f t="shared" ref="G807" ca="1" si="2428">IF(AND(650000 &lt; $E$5, 650000 &lt;$F$5), 1, 0)</f>
        <v>1</v>
      </c>
      <c r="I807" s="168">
        <v>650000</v>
      </c>
      <c r="J807" s="169">
        <v>625000</v>
      </c>
      <c r="K807" t="s">
        <v>171</v>
      </c>
      <c r="L807">
        <f t="shared" ref="L807" ca="1" si="2429">IF(AND(J806 &lt; $E$5, J806&lt;$F$5), 1, 0)</f>
        <v>1</v>
      </c>
      <c r="M807">
        <f t="shared" ref="M807" ca="1" si="2430">IF(AND(K807 &lt; $E$5, K807 &lt;$F$5), 1, 0)</f>
        <v>0</v>
      </c>
      <c r="P807" s="176"/>
      <c r="Q807" s="176"/>
    </row>
    <row r="808" spans="4:17" x14ac:dyDescent="0.25">
      <c r="D808" s="172">
        <v>805</v>
      </c>
      <c r="E808" s="173">
        <f t="shared" ca="1" si="2321"/>
        <v>752359.30301906611</v>
      </c>
      <c r="F808" s="173">
        <f t="shared" ca="1" si="2322"/>
        <v>740163.91517529206</v>
      </c>
      <c r="G808" s="170">
        <f t="shared" ref="G808" ca="1" si="2431">IF(AND(650000 &lt; $E$4, 650000 &lt;$F$4), 1, 0)</f>
        <v>0</v>
      </c>
      <c r="I808" s="168">
        <v>650000</v>
      </c>
      <c r="J808" s="169">
        <v>625000</v>
      </c>
      <c r="K808" t="s">
        <v>171</v>
      </c>
      <c r="L808">
        <f t="shared" ref="L808" ca="1" si="2432">IF(MIN($E$4,$F$4,$J$4)=J808,1,0)</f>
        <v>1</v>
      </c>
      <c r="M808" s="178">
        <f t="shared" ref="M808" ca="1" si="2433">IF(AND(K808 &lt; $E$4, K808 &lt;$F$4), 1, 0)</f>
        <v>0</v>
      </c>
      <c r="P808" s="176"/>
      <c r="Q808" s="176"/>
    </row>
    <row r="809" spans="4:17" x14ac:dyDescent="0.25">
      <c r="D809" s="172">
        <v>806</v>
      </c>
      <c r="E809" s="173">
        <f t="shared" ca="1" si="2321"/>
        <v>708696.76446906477</v>
      </c>
      <c r="F809" s="173">
        <f t="shared" ca="1" si="2322"/>
        <v>690840.89483319002</v>
      </c>
      <c r="G809" s="172">
        <f t="shared" ref="G809" ca="1" si="2434">IF(AND(650000 &lt; $E$5, 650000 &lt;$F$5), 1, 0)</f>
        <v>1</v>
      </c>
      <c r="I809" s="168">
        <v>650000</v>
      </c>
      <c r="J809" s="169">
        <v>625000</v>
      </c>
      <c r="K809" t="s">
        <v>171</v>
      </c>
      <c r="L809">
        <f t="shared" ref="L809" ca="1" si="2435">IF(AND(J808 &lt; $E$5, J808&lt;$F$5), 1, 0)</f>
        <v>1</v>
      </c>
      <c r="M809">
        <f t="shared" ref="M809" ca="1" si="2436">IF(AND(K809 &lt; $E$5, K809 &lt;$F$5), 1, 0)</f>
        <v>0</v>
      </c>
      <c r="P809" s="176"/>
      <c r="Q809" s="176"/>
    </row>
    <row r="810" spans="4:17" x14ac:dyDescent="0.25">
      <c r="D810" s="172">
        <v>807</v>
      </c>
      <c r="E810" s="173">
        <f t="shared" ca="1" si="2321"/>
        <v>692420.16441274364</v>
      </c>
      <c r="F810" s="173">
        <f t="shared" ca="1" si="2322"/>
        <v>752627.7031860156</v>
      </c>
      <c r="G810" s="170">
        <f t="shared" ref="G810" ca="1" si="2437">IF(AND(650000 &lt; $E$4, 650000 &lt;$F$4), 1, 0)</f>
        <v>0</v>
      </c>
      <c r="I810" s="168">
        <v>650000</v>
      </c>
      <c r="J810" s="169">
        <v>625000</v>
      </c>
      <c r="K810" t="s">
        <v>171</v>
      </c>
      <c r="L810">
        <f t="shared" ref="L810" ca="1" si="2438">IF(MIN($E$4,$F$4,$J$4)=J810,1,0)</f>
        <v>1</v>
      </c>
      <c r="M810" s="178">
        <f t="shared" ref="M810" ca="1" si="2439">IF(AND(K810 &lt; $E$4, K810 &lt;$F$4), 1, 0)</f>
        <v>0</v>
      </c>
      <c r="P810" s="176"/>
      <c r="Q810" s="176"/>
    </row>
    <row r="811" spans="4:17" x14ac:dyDescent="0.25">
      <c r="D811" s="172">
        <v>808</v>
      </c>
      <c r="E811" s="173">
        <f t="shared" ca="1" si="2321"/>
        <v>600541.75749430258</v>
      </c>
      <c r="F811" s="173">
        <f t="shared" ca="1" si="2322"/>
        <v>761371.11029925896</v>
      </c>
      <c r="G811" s="172">
        <f t="shared" ref="G811" ca="1" si="2440">IF(AND(650000 &lt; $E$5, 650000 &lt;$F$5), 1, 0)</f>
        <v>1</v>
      </c>
      <c r="I811" s="168">
        <v>650000</v>
      </c>
      <c r="J811" s="169">
        <v>625000</v>
      </c>
      <c r="K811" t="s">
        <v>171</v>
      </c>
      <c r="L811">
        <f t="shared" ref="L811" ca="1" si="2441">IF(AND(J810 &lt; $E$5, J810&lt;$F$5), 1, 0)</f>
        <v>1</v>
      </c>
      <c r="M811">
        <f t="shared" ref="M811" ca="1" si="2442">IF(AND(K811 &lt; $E$5, K811 &lt;$F$5), 1, 0)</f>
        <v>0</v>
      </c>
      <c r="P811" s="176"/>
      <c r="Q811" s="176"/>
    </row>
    <row r="812" spans="4:17" x14ac:dyDescent="0.25">
      <c r="D812" s="172">
        <v>809</v>
      </c>
      <c r="E812" s="173">
        <f t="shared" ca="1" si="2321"/>
        <v>776472.67530675046</v>
      </c>
      <c r="F812" s="173">
        <f t="shared" ca="1" si="2322"/>
        <v>605810.71099355479</v>
      </c>
      <c r="G812" s="170">
        <f t="shared" ref="G812" ca="1" si="2443">IF(AND(650000 &lt; $E$4, 650000 &lt;$F$4), 1, 0)</f>
        <v>0</v>
      </c>
      <c r="I812" s="168">
        <v>650000</v>
      </c>
      <c r="J812" s="169">
        <v>625000</v>
      </c>
      <c r="K812" t="s">
        <v>171</v>
      </c>
      <c r="L812">
        <f t="shared" ref="L812" ca="1" si="2444">IF(MIN($E$4,$F$4,$J$4)=J812,1,0)</f>
        <v>1</v>
      </c>
      <c r="M812" s="178">
        <f t="shared" ref="M812" ca="1" si="2445">IF(AND(K812 &lt; $E$4, K812 &lt;$F$4), 1, 0)</f>
        <v>0</v>
      </c>
      <c r="P812" s="176"/>
      <c r="Q812" s="176"/>
    </row>
    <row r="813" spans="4:17" x14ac:dyDescent="0.25">
      <c r="D813" s="172">
        <v>810</v>
      </c>
      <c r="E813" s="173">
        <f t="shared" ca="1" si="2321"/>
        <v>792838.96951501304</v>
      </c>
      <c r="F813" s="173">
        <f t="shared" ca="1" si="2322"/>
        <v>667394.76920673682</v>
      </c>
      <c r="G813" s="172">
        <f t="shared" ref="G813" ca="1" si="2446">IF(AND(650000 &lt; $E$5, 650000 &lt;$F$5), 1, 0)</f>
        <v>1</v>
      </c>
      <c r="I813" s="168">
        <v>650000</v>
      </c>
      <c r="J813" s="169">
        <v>625000</v>
      </c>
      <c r="K813" t="s">
        <v>171</v>
      </c>
      <c r="L813">
        <f t="shared" ref="L813" ca="1" si="2447">IF(AND(J812 &lt; $E$5, J812&lt;$F$5), 1, 0)</f>
        <v>1</v>
      </c>
      <c r="M813">
        <f t="shared" ref="M813" ca="1" si="2448">IF(AND(K813 &lt; $E$5, K813 &lt;$F$5), 1, 0)</f>
        <v>0</v>
      </c>
      <c r="P813" s="176"/>
      <c r="Q813" s="176"/>
    </row>
    <row r="814" spans="4:17" x14ac:dyDescent="0.25">
      <c r="D814" s="172">
        <v>811</v>
      </c>
      <c r="E814" s="173">
        <f t="shared" ca="1" si="2321"/>
        <v>708025.16861484386</v>
      </c>
      <c r="F814" s="173">
        <f t="shared" ca="1" si="2322"/>
        <v>623234.13288110006</v>
      </c>
      <c r="G814" s="170">
        <f t="shared" ref="G814" ca="1" si="2449">IF(AND(650000 &lt; $E$4, 650000 &lt;$F$4), 1, 0)</f>
        <v>0</v>
      </c>
      <c r="I814" s="168">
        <v>650000</v>
      </c>
      <c r="J814" s="169">
        <v>625000</v>
      </c>
      <c r="K814" t="s">
        <v>171</v>
      </c>
      <c r="L814">
        <f t="shared" ref="L814" ca="1" si="2450">IF(MIN($E$4,$F$4,$J$4)=J814,1,0)</f>
        <v>1</v>
      </c>
      <c r="M814" s="178">
        <f t="shared" ref="M814" ca="1" si="2451">IF(AND(K814 &lt; $E$4, K814 &lt;$F$4), 1, 0)</f>
        <v>0</v>
      </c>
      <c r="P814" s="176"/>
      <c r="Q814" s="176"/>
    </row>
    <row r="815" spans="4:17" x14ac:dyDescent="0.25">
      <c r="D815" s="172">
        <v>812</v>
      </c>
      <c r="E815" s="173">
        <f t="shared" ca="1" si="2321"/>
        <v>775107.18648985738</v>
      </c>
      <c r="F815" s="173">
        <f t="shared" ca="1" si="2322"/>
        <v>786797.02321188245</v>
      </c>
      <c r="G815" s="172">
        <f t="shared" ref="G815" ca="1" si="2452">IF(AND(650000 &lt; $E$5, 650000 &lt;$F$5), 1, 0)</f>
        <v>1</v>
      </c>
      <c r="I815" s="168">
        <v>650000</v>
      </c>
      <c r="J815" s="169">
        <v>625000</v>
      </c>
      <c r="K815" t="s">
        <v>171</v>
      </c>
      <c r="L815">
        <f t="shared" ref="L815" ca="1" si="2453">IF(AND(J814 &lt; $E$5, J814&lt;$F$5), 1, 0)</f>
        <v>1</v>
      </c>
      <c r="M815">
        <f t="shared" ref="M815" ca="1" si="2454">IF(AND(K815 &lt; $E$5, K815 &lt;$F$5), 1, 0)</f>
        <v>0</v>
      </c>
      <c r="P815" s="176"/>
      <c r="Q815" s="176"/>
    </row>
    <row r="816" spans="4:17" x14ac:dyDescent="0.25">
      <c r="D816" s="172">
        <v>813</v>
      </c>
      <c r="E816" s="173">
        <f t="shared" ca="1" si="2321"/>
        <v>636661.10752521339</v>
      </c>
      <c r="F816" s="173">
        <f t="shared" ca="1" si="2322"/>
        <v>729939.61888114491</v>
      </c>
      <c r="G816" s="170">
        <f t="shared" ref="G816" ca="1" si="2455">IF(AND(650000 &lt; $E$4, 650000 &lt;$F$4), 1, 0)</f>
        <v>0</v>
      </c>
      <c r="I816" s="168">
        <v>650000</v>
      </c>
      <c r="J816" s="169">
        <v>625000</v>
      </c>
      <c r="K816" t="s">
        <v>171</v>
      </c>
      <c r="L816">
        <f t="shared" ref="L816" ca="1" si="2456">IF(MIN($E$4,$F$4,$J$4)=J816,1,0)</f>
        <v>1</v>
      </c>
      <c r="M816" s="178">
        <f t="shared" ref="M816" ca="1" si="2457">IF(AND(K816 &lt; $E$4, K816 &lt;$F$4), 1, 0)</f>
        <v>0</v>
      </c>
      <c r="P816" s="176"/>
      <c r="Q816" s="176"/>
    </row>
    <row r="817" spans="4:17" x14ac:dyDescent="0.25">
      <c r="D817" s="172">
        <v>814</v>
      </c>
      <c r="E817" s="173">
        <f t="shared" ca="1" si="2321"/>
        <v>685275.91124503175</v>
      </c>
      <c r="F817" s="173">
        <f t="shared" ca="1" si="2322"/>
        <v>683831.58868793468</v>
      </c>
      <c r="G817" s="172">
        <f t="shared" ref="G817" ca="1" si="2458">IF(AND(650000 &lt; $E$5, 650000 &lt;$F$5), 1, 0)</f>
        <v>1</v>
      </c>
      <c r="I817" s="168">
        <v>650000</v>
      </c>
      <c r="J817" s="169">
        <v>625000</v>
      </c>
      <c r="K817" t="s">
        <v>171</v>
      </c>
      <c r="L817">
        <f t="shared" ref="L817" ca="1" si="2459">IF(AND(J816 &lt; $E$5, J816&lt;$F$5), 1, 0)</f>
        <v>1</v>
      </c>
      <c r="M817">
        <f t="shared" ref="M817" ca="1" si="2460">IF(AND(K817 &lt; $E$5, K817 &lt;$F$5), 1, 0)</f>
        <v>0</v>
      </c>
      <c r="P817" s="176"/>
      <c r="Q817" s="176"/>
    </row>
    <row r="818" spans="4:17" x14ac:dyDescent="0.25">
      <c r="D818" s="172">
        <v>815</v>
      </c>
      <c r="E818" s="173">
        <f t="shared" ca="1" si="2321"/>
        <v>758805.34121702635</v>
      </c>
      <c r="F818" s="173">
        <f t="shared" ca="1" si="2322"/>
        <v>760381.0988871156</v>
      </c>
      <c r="G818" s="170">
        <f t="shared" ref="G818" ca="1" si="2461">IF(AND(650000 &lt; $E$4, 650000 &lt;$F$4), 1, 0)</f>
        <v>0</v>
      </c>
      <c r="I818" s="168">
        <v>650000</v>
      </c>
      <c r="J818" s="169">
        <v>625000</v>
      </c>
      <c r="K818" t="s">
        <v>171</v>
      </c>
      <c r="L818">
        <f t="shared" ref="L818" ca="1" si="2462">IF(MIN($E$4,$F$4,$J$4)=J818,1,0)</f>
        <v>1</v>
      </c>
      <c r="M818" s="178">
        <f t="shared" ref="M818" ca="1" si="2463">IF(AND(K818 &lt; $E$4, K818 &lt;$F$4), 1, 0)</f>
        <v>0</v>
      </c>
      <c r="P818" s="176"/>
      <c r="Q818" s="176"/>
    </row>
    <row r="819" spans="4:17" x14ac:dyDescent="0.25">
      <c r="D819" s="172">
        <v>816</v>
      </c>
      <c r="E819" s="173">
        <f t="shared" ca="1" si="2321"/>
        <v>677986.87638140598</v>
      </c>
      <c r="F819" s="173">
        <f t="shared" ca="1" si="2322"/>
        <v>723104.5825172097</v>
      </c>
      <c r="G819" s="172">
        <f t="shared" ref="G819" ca="1" si="2464">IF(AND(650000 &lt; $E$5, 650000 &lt;$F$5), 1, 0)</f>
        <v>1</v>
      </c>
      <c r="I819" s="168">
        <v>650000</v>
      </c>
      <c r="J819" s="169">
        <v>625000</v>
      </c>
      <c r="K819" t="s">
        <v>171</v>
      </c>
      <c r="L819">
        <f t="shared" ref="L819" ca="1" si="2465">IF(AND(J818 &lt; $E$5, J818&lt;$F$5), 1, 0)</f>
        <v>1</v>
      </c>
      <c r="M819">
        <f t="shared" ref="M819" ca="1" si="2466">IF(AND(K819 &lt; $E$5, K819 &lt;$F$5), 1, 0)</f>
        <v>0</v>
      </c>
      <c r="P819" s="176"/>
      <c r="Q819" s="176"/>
    </row>
    <row r="820" spans="4:17" x14ac:dyDescent="0.25">
      <c r="D820" s="172">
        <v>817</v>
      </c>
      <c r="E820" s="173">
        <f t="shared" ca="1" si="2321"/>
        <v>702433.39125985128</v>
      </c>
      <c r="F820" s="173">
        <f t="shared" ca="1" si="2322"/>
        <v>654730.45005173655</v>
      </c>
      <c r="G820" s="170">
        <f t="shared" ref="G820" ca="1" si="2467">IF(AND(650000 &lt; $E$4, 650000 &lt;$F$4), 1, 0)</f>
        <v>0</v>
      </c>
      <c r="I820" s="168">
        <v>650000</v>
      </c>
      <c r="J820" s="169">
        <v>625000</v>
      </c>
      <c r="K820" t="s">
        <v>171</v>
      </c>
      <c r="L820">
        <f t="shared" ref="L820" ca="1" si="2468">IF(MIN($E$4,$F$4,$J$4)=J820,1,0)</f>
        <v>1</v>
      </c>
      <c r="M820" s="178">
        <f t="shared" ref="M820" ca="1" si="2469">IF(AND(K820 &lt; $E$4, K820 &lt;$F$4), 1, 0)</f>
        <v>0</v>
      </c>
      <c r="P820" s="176"/>
      <c r="Q820" s="176"/>
    </row>
    <row r="821" spans="4:17" x14ac:dyDescent="0.25">
      <c r="D821" s="172">
        <v>818</v>
      </c>
      <c r="E821" s="173">
        <f t="shared" ca="1" si="2321"/>
        <v>685110.53735898389</v>
      </c>
      <c r="F821" s="173">
        <f t="shared" ca="1" si="2322"/>
        <v>684379.11218224512</v>
      </c>
      <c r="G821" s="172">
        <f t="shared" ref="G821" ca="1" si="2470">IF(AND(650000 &lt; $E$5, 650000 &lt;$F$5), 1, 0)</f>
        <v>1</v>
      </c>
      <c r="I821" s="168">
        <v>650000</v>
      </c>
      <c r="J821" s="169">
        <v>625000</v>
      </c>
      <c r="K821" t="s">
        <v>171</v>
      </c>
      <c r="L821">
        <f t="shared" ref="L821" ca="1" si="2471">IF(AND(J820 &lt; $E$5, J820&lt;$F$5), 1, 0)</f>
        <v>1</v>
      </c>
      <c r="M821">
        <f t="shared" ref="M821" ca="1" si="2472">IF(AND(K821 &lt; $E$5, K821 &lt;$F$5), 1, 0)</f>
        <v>0</v>
      </c>
      <c r="P821" s="176"/>
      <c r="Q821" s="176"/>
    </row>
    <row r="822" spans="4:17" x14ac:dyDescent="0.25">
      <c r="D822" s="172">
        <v>819</v>
      </c>
      <c r="E822" s="173">
        <f t="shared" ca="1" si="2321"/>
        <v>612614.84894535376</v>
      </c>
      <c r="F822" s="173">
        <f t="shared" ca="1" si="2322"/>
        <v>635945.97747100552</v>
      </c>
      <c r="G822" s="170">
        <f t="shared" ref="G822" ca="1" si="2473">IF(AND(650000 &lt; $E$4, 650000 &lt;$F$4), 1, 0)</f>
        <v>0</v>
      </c>
      <c r="I822" s="168">
        <v>650000</v>
      </c>
      <c r="J822" s="169">
        <v>625000</v>
      </c>
      <c r="K822" t="s">
        <v>171</v>
      </c>
      <c r="L822">
        <f t="shared" ref="L822" ca="1" si="2474">IF(MIN($E$4,$F$4,$J$4)=J822,1,0)</f>
        <v>1</v>
      </c>
      <c r="M822" s="178">
        <f t="shared" ref="M822" ca="1" si="2475">IF(AND(K822 &lt; $E$4, K822 &lt;$F$4), 1, 0)</f>
        <v>0</v>
      </c>
      <c r="P822" s="176"/>
      <c r="Q822" s="176"/>
    </row>
    <row r="823" spans="4:17" x14ac:dyDescent="0.25">
      <c r="D823" s="172">
        <v>820</v>
      </c>
      <c r="E823" s="173">
        <f t="shared" ca="1" si="2321"/>
        <v>648781.39336450701</v>
      </c>
      <c r="F823" s="173">
        <f t="shared" ca="1" si="2322"/>
        <v>706143.53729844117</v>
      </c>
      <c r="G823" s="172">
        <f t="shared" ref="G823" ca="1" si="2476">IF(AND(650000 &lt; $E$5, 650000 &lt;$F$5), 1, 0)</f>
        <v>1</v>
      </c>
      <c r="I823" s="168">
        <v>650000</v>
      </c>
      <c r="J823" s="169">
        <v>625000</v>
      </c>
      <c r="K823" t="s">
        <v>171</v>
      </c>
      <c r="L823">
        <f t="shared" ref="L823" ca="1" si="2477">IF(AND(J822 &lt; $E$5, J822&lt;$F$5), 1, 0)</f>
        <v>1</v>
      </c>
      <c r="M823">
        <f t="shared" ref="M823" ca="1" si="2478">IF(AND(K823 &lt; $E$5, K823 &lt;$F$5), 1, 0)</f>
        <v>0</v>
      </c>
      <c r="P823" s="176"/>
      <c r="Q823" s="176"/>
    </row>
    <row r="824" spans="4:17" x14ac:dyDescent="0.25">
      <c r="D824" s="172">
        <v>821</v>
      </c>
      <c r="E824" s="173">
        <f t="shared" ca="1" si="2321"/>
        <v>786613.35063879506</v>
      </c>
      <c r="F824" s="173">
        <f t="shared" ca="1" si="2322"/>
        <v>689882.78278633684</v>
      </c>
      <c r="G824" s="170">
        <f t="shared" ref="G824" ca="1" si="2479">IF(AND(650000 &lt; $E$4, 650000 &lt;$F$4), 1, 0)</f>
        <v>0</v>
      </c>
      <c r="I824" s="168">
        <v>650000</v>
      </c>
      <c r="J824" s="169">
        <v>625000</v>
      </c>
      <c r="K824" t="s">
        <v>171</v>
      </c>
      <c r="L824">
        <f t="shared" ref="L824" ca="1" si="2480">IF(MIN($E$4,$F$4,$J$4)=J824,1,0)</f>
        <v>1</v>
      </c>
      <c r="M824" s="178">
        <f t="shared" ref="M824" ca="1" si="2481">IF(AND(K824 &lt; $E$4, K824 &lt;$F$4), 1, 0)</f>
        <v>0</v>
      </c>
      <c r="P824" s="176"/>
      <c r="Q824" s="176"/>
    </row>
    <row r="825" spans="4:17" x14ac:dyDescent="0.25">
      <c r="D825" s="172">
        <v>822</v>
      </c>
      <c r="E825" s="173">
        <f t="shared" ca="1" si="2321"/>
        <v>611702.24629159097</v>
      </c>
      <c r="F825" s="173">
        <f t="shared" ca="1" si="2322"/>
        <v>672877.49881490972</v>
      </c>
      <c r="G825" s="172">
        <f t="shared" ref="G825" ca="1" si="2482">IF(AND(650000 &lt; $E$5, 650000 &lt;$F$5), 1, 0)</f>
        <v>1</v>
      </c>
      <c r="I825" s="168">
        <v>650000</v>
      </c>
      <c r="J825" s="169">
        <v>625000</v>
      </c>
      <c r="K825" t="s">
        <v>171</v>
      </c>
      <c r="L825">
        <f t="shared" ref="L825" ca="1" si="2483">IF(AND(J824 &lt; $E$5, J824&lt;$F$5), 1, 0)</f>
        <v>1</v>
      </c>
      <c r="M825">
        <f t="shared" ref="M825" ca="1" si="2484">IF(AND(K825 &lt; $E$5, K825 &lt;$F$5), 1, 0)</f>
        <v>0</v>
      </c>
      <c r="P825" s="176"/>
      <c r="Q825" s="176"/>
    </row>
    <row r="826" spans="4:17" x14ac:dyDescent="0.25">
      <c r="D826" s="172">
        <v>823</v>
      </c>
      <c r="E826" s="173">
        <f t="shared" ca="1" si="2321"/>
        <v>656327.76332760777</v>
      </c>
      <c r="F826" s="173">
        <f t="shared" ca="1" si="2322"/>
        <v>683893.72530284326</v>
      </c>
      <c r="G826" s="170">
        <f t="shared" ref="G826" ca="1" si="2485">IF(AND(650000 &lt; $E$4, 650000 &lt;$F$4), 1, 0)</f>
        <v>0</v>
      </c>
      <c r="I826" s="168">
        <v>650000</v>
      </c>
      <c r="J826" s="169">
        <v>625000</v>
      </c>
      <c r="K826" t="s">
        <v>171</v>
      </c>
      <c r="L826">
        <f t="shared" ref="L826" ca="1" si="2486">IF(MIN($E$4,$F$4,$J$4)=J826,1,0)</f>
        <v>1</v>
      </c>
      <c r="M826" s="178">
        <f t="shared" ref="M826" ca="1" si="2487">IF(AND(K826 &lt; $E$4, K826 &lt;$F$4), 1, 0)</f>
        <v>0</v>
      </c>
      <c r="P826" s="176"/>
      <c r="Q826" s="176"/>
    </row>
    <row r="827" spans="4:17" x14ac:dyDescent="0.25">
      <c r="D827" s="172">
        <v>824</v>
      </c>
      <c r="E827" s="173">
        <f t="shared" ca="1" si="2321"/>
        <v>725581.92045070417</v>
      </c>
      <c r="F827" s="173">
        <f t="shared" ca="1" si="2322"/>
        <v>680004.99081568746</v>
      </c>
      <c r="G827" s="172">
        <f t="shared" ref="G827" ca="1" si="2488">IF(AND(650000 &lt; $E$5, 650000 &lt;$F$5), 1, 0)</f>
        <v>1</v>
      </c>
      <c r="I827" s="168">
        <v>650000</v>
      </c>
      <c r="J827" s="169">
        <v>625000</v>
      </c>
      <c r="K827" t="s">
        <v>171</v>
      </c>
      <c r="L827">
        <f t="shared" ref="L827" ca="1" si="2489">IF(AND(J826 &lt; $E$5, J826&lt;$F$5), 1, 0)</f>
        <v>1</v>
      </c>
      <c r="M827">
        <f t="shared" ref="M827" ca="1" si="2490">IF(AND(K827 &lt; $E$5, K827 &lt;$F$5), 1, 0)</f>
        <v>0</v>
      </c>
      <c r="P827" s="176"/>
      <c r="Q827" s="176"/>
    </row>
    <row r="828" spans="4:17" x14ac:dyDescent="0.25">
      <c r="D828" s="172">
        <v>825</v>
      </c>
      <c r="E828" s="173">
        <f t="shared" ca="1" si="2321"/>
        <v>648567.33366926818</v>
      </c>
      <c r="F828" s="173">
        <f t="shared" ca="1" si="2322"/>
        <v>686307.30989178806</v>
      </c>
      <c r="G828" s="170">
        <f t="shared" ref="G828" ca="1" si="2491">IF(AND(650000 &lt; $E$4, 650000 &lt;$F$4), 1, 0)</f>
        <v>0</v>
      </c>
      <c r="I828" s="168">
        <v>650000</v>
      </c>
      <c r="J828" s="169">
        <v>625000</v>
      </c>
      <c r="K828" t="s">
        <v>171</v>
      </c>
      <c r="L828">
        <f t="shared" ref="L828" ca="1" si="2492">IF(MIN($E$4,$F$4,$J$4)=J828,1,0)</f>
        <v>1</v>
      </c>
      <c r="M828" s="178">
        <f t="shared" ref="M828" ca="1" si="2493">IF(AND(K828 &lt; $E$4, K828 &lt;$F$4), 1, 0)</f>
        <v>0</v>
      </c>
      <c r="P828" s="176"/>
      <c r="Q828" s="176"/>
    </row>
    <row r="829" spans="4:17" x14ac:dyDescent="0.25">
      <c r="D829" s="172">
        <v>826</v>
      </c>
      <c r="E829" s="173">
        <f t="shared" ca="1" si="2321"/>
        <v>688728.8356597519</v>
      </c>
      <c r="F829" s="173">
        <f t="shared" ca="1" si="2322"/>
        <v>658474.13520161994</v>
      </c>
      <c r="G829" s="172">
        <f t="shared" ref="G829" ca="1" si="2494">IF(AND(650000 &lt; $E$5, 650000 &lt;$F$5), 1, 0)</f>
        <v>1</v>
      </c>
      <c r="I829" s="168">
        <v>650000</v>
      </c>
      <c r="J829" s="169">
        <v>625000</v>
      </c>
      <c r="K829" t="s">
        <v>171</v>
      </c>
      <c r="L829">
        <f t="shared" ref="L829" ca="1" si="2495">IF(AND(J828 &lt; $E$5, J828&lt;$F$5), 1, 0)</f>
        <v>1</v>
      </c>
      <c r="M829">
        <f t="shared" ref="M829" ca="1" si="2496">IF(AND(K829 &lt; $E$5, K829 &lt;$F$5), 1, 0)</f>
        <v>0</v>
      </c>
      <c r="P829" s="176"/>
      <c r="Q829" s="176"/>
    </row>
    <row r="830" spans="4:17" x14ac:dyDescent="0.25">
      <c r="D830" s="172">
        <v>827</v>
      </c>
      <c r="E830" s="173">
        <f t="shared" ca="1" si="2321"/>
        <v>771354.21126776538</v>
      </c>
      <c r="F830" s="173">
        <f t="shared" ca="1" si="2322"/>
        <v>689041.98476221564</v>
      </c>
      <c r="G830" s="170">
        <f t="shared" ref="G830" ca="1" si="2497">IF(AND(650000 &lt; $E$4, 650000 &lt;$F$4), 1, 0)</f>
        <v>0</v>
      </c>
      <c r="I830" s="168">
        <v>650000</v>
      </c>
      <c r="J830" s="169">
        <v>625000</v>
      </c>
      <c r="K830" t="s">
        <v>171</v>
      </c>
      <c r="L830">
        <f t="shared" ref="L830" ca="1" si="2498">IF(MIN($E$4,$F$4,$J$4)=J830,1,0)</f>
        <v>1</v>
      </c>
      <c r="M830" s="178">
        <f t="shared" ref="M830" ca="1" si="2499">IF(AND(K830 &lt; $E$4, K830 &lt;$F$4), 1, 0)</f>
        <v>0</v>
      </c>
      <c r="P830" s="176"/>
      <c r="Q830" s="176"/>
    </row>
    <row r="831" spans="4:17" x14ac:dyDescent="0.25">
      <c r="D831" s="172">
        <v>828</v>
      </c>
      <c r="E831" s="173">
        <f t="shared" ca="1" si="2321"/>
        <v>676311.9989759149</v>
      </c>
      <c r="F831" s="173">
        <f t="shared" ca="1" si="2322"/>
        <v>770969.89359995339</v>
      </c>
      <c r="G831" s="172">
        <f t="shared" ref="G831" ca="1" si="2500">IF(AND(650000 &lt; $E$5, 650000 &lt;$F$5), 1, 0)</f>
        <v>1</v>
      </c>
      <c r="I831" s="168">
        <v>650000</v>
      </c>
      <c r="J831" s="169">
        <v>625000</v>
      </c>
      <c r="K831" t="s">
        <v>171</v>
      </c>
      <c r="L831">
        <f t="shared" ref="L831" ca="1" si="2501">IF(AND(J830 &lt; $E$5, J830&lt;$F$5), 1, 0)</f>
        <v>1</v>
      </c>
      <c r="M831">
        <f t="shared" ref="M831" ca="1" si="2502">IF(AND(K831 &lt; $E$5, K831 &lt;$F$5), 1, 0)</f>
        <v>0</v>
      </c>
      <c r="P831" s="176"/>
      <c r="Q831" s="176"/>
    </row>
    <row r="832" spans="4:17" x14ac:dyDescent="0.25">
      <c r="D832" s="172">
        <v>829</v>
      </c>
      <c r="E832" s="173">
        <f t="shared" ca="1" si="2321"/>
        <v>659098.10911173525</v>
      </c>
      <c r="F832" s="173">
        <f t="shared" ca="1" si="2322"/>
        <v>785115.4150968329</v>
      </c>
      <c r="G832" s="170">
        <f t="shared" ref="G832" ca="1" si="2503">IF(AND(650000 &lt; $E$4, 650000 &lt;$F$4), 1, 0)</f>
        <v>0</v>
      </c>
      <c r="I832" s="168">
        <v>650000</v>
      </c>
      <c r="J832" s="169">
        <v>625000</v>
      </c>
      <c r="K832" t="s">
        <v>171</v>
      </c>
      <c r="L832">
        <f t="shared" ref="L832" ca="1" si="2504">IF(MIN($E$4,$F$4,$J$4)=J832,1,0)</f>
        <v>1</v>
      </c>
      <c r="M832" s="178">
        <f t="shared" ref="M832" ca="1" si="2505">IF(AND(K832 &lt; $E$4, K832 &lt;$F$4), 1, 0)</f>
        <v>0</v>
      </c>
      <c r="P832" s="176"/>
      <c r="Q832" s="176"/>
    </row>
    <row r="833" spans="4:17" x14ac:dyDescent="0.25">
      <c r="D833" s="172">
        <v>830</v>
      </c>
      <c r="E833" s="173">
        <f t="shared" ca="1" si="2321"/>
        <v>615697.58139710547</v>
      </c>
      <c r="F833" s="173">
        <f t="shared" ca="1" si="2322"/>
        <v>642876.43094408128</v>
      </c>
      <c r="G833" s="172">
        <f t="shared" ref="G833" ca="1" si="2506">IF(AND(650000 &lt; $E$5, 650000 &lt;$F$5), 1, 0)</f>
        <v>1</v>
      </c>
      <c r="I833" s="168">
        <v>650000</v>
      </c>
      <c r="J833" s="169">
        <v>625000</v>
      </c>
      <c r="K833" t="s">
        <v>171</v>
      </c>
      <c r="L833">
        <f t="shared" ref="L833" ca="1" si="2507">IF(AND(J832 &lt; $E$5, J832&lt;$F$5), 1, 0)</f>
        <v>1</v>
      </c>
      <c r="M833">
        <f t="shared" ref="M833" ca="1" si="2508">IF(AND(K833 &lt; $E$5, K833 &lt;$F$5), 1, 0)</f>
        <v>0</v>
      </c>
      <c r="P833" s="176"/>
      <c r="Q833" s="176"/>
    </row>
    <row r="834" spans="4:17" x14ac:dyDescent="0.25">
      <c r="D834" s="172">
        <v>831</v>
      </c>
      <c r="E834" s="173">
        <f t="shared" ca="1" si="2321"/>
        <v>776485.96652330318</v>
      </c>
      <c r="F834" s="173">
        <f t="shared" ca="1" si="2322"/>
        <v>753987.79780178808</v>
      </c>
      <c r="G834" s="170">
        <f t="shared" ref="G834" ca="1" si="2509">IF(AND(650000 &lt; $E$4, 650000 &lt;$F$4), 1, 0)</f>
        <v>0</v>
      </c>
      <c r="I834" s="168">
        <v>650000</v>
      </c>
      <c r="J834" s="169">
        <v>625000</v>
      </c>
      <c r="K834" t="s">
        <v>171</v>
      </c>
      <c r="L834">
        <f t="shared" ref="L834" ca="1" si="2510">IF(MIN($E$4,$F$4,$J$4)=J834,1,0)</f>
        <v>1</v>
      </c>
      <c r="M834" s="178">
        <f t="shared" ref="M834" ca="1" si="2511">IF(AND(K834 &lt; $E$4, K834 &lt;$F$4), 1, 0)</f>
        <v>0</v>
      </c>
      <c r="P834" s="176"/>
      <c r="Q834" s="176"/>
    </row>
    <row r="835" spans="4:17" x14ac:dyDescent="0.25">
      <c r="D835" s="172">
        <v>832</v>
      </c>
      <c r="E835" s="173">
        <f t="shared" ca="1" si="2321"/>
        <v>620908.79191329353</v>
      </c>
      <c r="F835" s="173">
        <f t="shared" ca="1" si="2322"/>
        <v>716357.98268121434</v>
      </c>
      <c r="G835" s="172">
        <f t="shared" ref="G835" ca="1" si="2512">IF(AND(650000 &lt; $E$5, 650000 &lt;$F$5), 1, 0)</f>
        <v>1</v>
      </c>
      <c r="I835" s="168">
        <v>650000</v>
      </c>
      <c r="J835" s="169">
        <v>625000</v>
      </c>
      <c r="K835" t="s">
        <v>171</v>
      </c>
      <c r="L835">
        <f t="shared" ref="L835" ca="1" si="2513">IF(AND(J834 &lt; $E$5, J834&lt;$F$5), 1, 0)</f>
        <v>1</v>
      </c>
      <c r="M835">
        <f t="shared" ref="M835" ca="1" si="2514">IF(AND(K835 &lt; $E$5, K835 &lt;$F$5), 1, 0)</f>
        <v>0</v>
      </c>
      <c r="P835" s="176"/>
      <c r="Q835" s="176"/>
    </row>
    <row r="836" spans="4:17" x14ac:dyDescent="0.25">
      <c r="D836" s="172">
        <v>833</v>
      </c>
      <c r="E836" s="173">
        <f t="shared" ref="E836:E899" ca="1" si="2515">$B$3 + ($B$4-$B$3) * RAND()</f>
        <v>749549.22379799304</v>
      </c>
      <c r="F836" s="173">
        <f t="shared" ref="F836:F899" ca="1" si="2516">NORMINV(RAND(), $B$8, $B$9)</f>
        <v>601145.36786987458</v>
      </c>
      <c r="G836" s="170">
        <f t="shared" ref="G836" ca="1" si="2517">IF(AND(650000 &lt; $E$4, 650000 &lt;$F$4), 1, 0)</f>
        <v>0</v>
      </c>
      <c r="I836" s="168">
        <v>650000</v>
      </c>
      <c r="J836" s="169">
        <v>625000</v>
      </c>
      <c r="K836" t="s">
        <v>171</v>
      </c>
      <c r="L836">
        <f t="shared" ref="L836" ca="1" si="2518">IF(MIN($E$4,$F$4,$J$4)=J836,1,0)</f>
        <v>1</v>
      </c>
      <c r="M836" s="178">
        <f t="shared" ref="M836" ca="1" si="2519">IF(AND(K836 &lt; $E$4, K836 &lt;$F$4), 1, 0)</f>
        <v>0</v>
      </c>
      <c r="P836" s="176"/>
      <c r="Q836" s="176"/>
    </row>
    <row r="837" spans="4:17" x14ac:dyDescent="0.25">
      <c r="D837" s="172">
        <v>834</v>
      </c>
      <c r="E837" s="173">
        <f t="shared" ca="1" si="2515"/>
        <v>672204.79519983428</v>
      </c>
      <c r="F837" s="173">
        <f t="shared" ca="1" si="2516"/>
        <v>728009.55903423717</v>
      </c>
      <c r="G837" s="172">
        <f t="shared" ref="G837" ca="1" si="2520">IF(AND(650000 &lt; $E$5, 650000 &lt;$F$5), 1, 0)</f>
        <v>1</v>
      </c>
      <c r="I837" s="168">
        <v>650000</v>
      </c>
      <c r="J837" s="169">
        <v>625000</v>
      </c>
      <c r="K837" t="s">
        <v>171</v>
      </c>
      <c r="L837">
        <f t="shared" ref="L837" ca="1" si="2521">IF(AND(J836 &lt; $E$5, J836&lt;$F$5), 1, 0)</f>
        <v>1</v>
      </c>
      <c r="M837">
        <f t="shared" ref="M837" ca="1" si="2522">IF(AND(K837 &lt; $E$5, K837 &lt;$F$5), 1, 0)</f>
        <v>0</v>
      </c>
      <c r="P837" s="176"/>
      <c r="Q837" s="176"/>
    </row>
    <row r="838" spans="4:17" x14ac:dyDescent="0.25">
      <c r="D838" s="172">
        <v>835</v>
      </c>
      <c r="E838" s="173">
        <f t="shared" ca="1" si="2515"/>
        <v>750481.66679097991</v>
      </c>
      <c r="F838" s="173">
        <f t="shared" ca="1" si="2516"/>
        <v>699601.64589113393</v>
      </c>
      <c r="G838" s="170">
        <f t="shared" ref="G838" ca="1" si="2523">IF(AND(650000 &lt; $E$4, 650000 &lt;$F$4), 1, 0)</f>
        <v>0</v>
      </c>
      <c r="I838" s="168">
        <v>650000</v>
      </c>
      <c r="J838" s="169">
        <v>625000</v>
      </c>
      <c r="K838" t="s">
        <v>171</v>
      </c>
      <c r="L838">
        <f t="shared" ref="L838" ca="1" si="2524">IF(MIN($E$4,$F$4,$J$4)=J838,1,0)</f>
        <v>1</v>
      </c>
      <c r="M838" s="178">
        <f t="shared" ref="M838" ca="1" si="2525">IF(AND(K838 &lt; $E$4, K838 &lt;$F$4), 1, 0)</f>
        <v>0</v>
      </c>
      <c r="P838" s="176"/>
      <c r="Q838" s="176"/>
    </row>
    <row r="839" spans="4:17" x14ac:dyDescent="0.25">
      <c r="D839" s="172">
        <v>836</v>
      </c>
      <c r="E839" s="173">
        <f t="shared" ca="1" si="2515"/>
        <v>697568.89528031915</v>
      </c>
      <c r="F839" s="173">
        <f t="shared" ca="1" si="2516"/>
        <v>658484.41102268267</v>
      </c>
      <c r="G839" s="172">
        <f t="shared" ref="G839" ca="1" si="2526">IF(AND(650000 &lt; $E$5, 650000 &lt;$F$5), 1, 0)</f>
        <v>1</v>
      </c>
      <c r="I839" s="168">
        <v>650000</v>
      </c>
      <c r="J839" s="169">
        <v>625000</v>
      </c>
      <c r="K839" t="s">
        <v>171</v>
      </c>
      <c r="L839">
        <f t="shared" ref="L839" ca="1" si="2527">IF(AND(J838 &lt; $E$5, J838&lt;$F$5), 1, 0)</f>
        <v>1</v>
      </c>
      <c r="M839">
        <f t="shared" ref="M839" ca="1" si="2528">IF(AND(K839 &lt; $E$5, K839 &lt;$F$5), 1, 0)</f>
        <v>0</v>
      </c>
      <c r="P839" s="176"/>
      <c r="Q839" s="176"/>
    </row>
    <row r="840" spans="4:17" x14ac:dyDescent="0.25">
      <c r="D840" s="172">
        <v>837</v>
      </c>
      <c r="E840" s="173">
        <f t="shared" ca="1" si="2515"/>
        <v>640987.13970590045</v>
      </c>
      <c r="F840" s="173">
        <f t="shared" ca="1" si="2516"/>
        <v>829161.03899946273</v>
      </c>
      <c r="G840" s="170">
        <f t="shared" ref="G840" ca="1" si="2529">IF(AND(650000 &lt; $E$4, 650000 &lt;$F$4), 1, 0)</f>
        <v>0</v>
      </c>
      <c r="I840" s="168">
        <v>650000</v>
      </c>
      <c r="J840" s="169">
        <v>625000</v>
      </c>
      <c r="K840" t="s">
        <v>171</v>
      </c>
      <c r="L840">
        <f t="shared" ref="L840" ca="1" si="2530">IF(MIN($E$4,$F$4,$J$4)=J840,1,0)</f>
        <v>1</v>
      </c>
      <c r="M840" s="178">
        <f t="shared" ref="M840" ca="1" si="2531">IF(AND(K840 &lt; $E$4, K840 &lt;$F$4), 1, 0)</f>
        <v>0</v>
      </c>
      <c r="P840" s="176"/>
      <c r="Q840" s="176"/>
    </row>
    <row r="841" spans="4:17" x14ac:dyDescent="0.25">
      <c r="D841" s="172">
        <v>838</v>
      </c>
      <c r="E841" s="173">
        <f t="shared" ca="1" si="2515"/>
        <v>796469.47725952847</v>
      </c>
      <c r="F841" s="173">
        <f t="shared" ca="1" si="2516"/>
        <v>722088.82858649362</v>
      </c>
      <c r="G841" s="172">
        <f t="shared" ref="G841" ca="1" si="2532">IF(AND(650000 &lt; $E$5, 650000 &lt;$F$5), 1, 0)</f>
        <v>1</v>
      </c>
      <c r="I841" s="168">
        <v>650000</v>
      </c>
      <c r="J841" s="169">
        <v>625000</v>
      </c>
      <c r="K841" t="s">
        <v>171</v>
      </c>
      <c r="L841">
        <f t="shared" ref="L841" ca="1" si="2533">IF(AND(J840 &lt; $E$5, J840&lt;$F$5), 1, 0)</f>
        <v>1</v>
      </c>
      <c r="M841">
        <f t="shared" ref="M841" ca="1" si="2534">IF(AND(K841 &lt; $E$5, K841 &lt;$F$5), 1, 0)</f>
        <v>0</v>
      </c>
      <c r="P841" s="176"/>
      <c r="Q841" s="176"/>
    </row>
    <row r="842" spans="4:17" x14ac:dyDescent="0.25">
      <c r="D842" s="172">
        <v>839</v>
      </c>
      <c r="E842" s="173">
        <f t="shared" ca="1" si="2515"/>
        <v>706645.50486851844</v>
      </c>
      <c r="F842" s="173">
        <f t="shared" ca="1" si="2516"/>
        <v>763782.41747367615</v>
      </c>
      <c r="G842" s="170">
        <f t="shared" ref="G842" ca="1" si="2535">IF(AND(650000 &lt; $E$4, 650000 &lt;$F$4), 1, 0)</f>
        <v>0</v>
      </c>
      <c r="I842" s="168">
        <v>650000</v>
      </c>
      <c r="J842" s="169">
        <v>625000</v>
      </c>
      <c r="K842" t="s">
        <v>171</v>
      </c>
      <c r="L842">
        <f t="shared" ref="L842" ca="1" si="2536">IF(MIN($E$4,$F$4,$J$4)=J842,1,0)</f>
        <v>1</v>
      </c>
      <c r="M842" s="178">
        <f t="shared" ref="M842" ca="1" si="2537">IF(AND(K842 &lt; $E$4, K842 &lt;$F$4), 1, 0)</f>
        <v>0</v>
      </c>
      <c r="P842" s="176"/>
      <c r="Q842" s="176"/>
    </row>
    <row r="843" spans="4:17" x14ac:dyDescent="0.25">
      <c r="D843" s="172">
        <v>840</v>
      </c>
      <c r="E843" s="173">
        <f t="shared" ca="1" si="2515"/>
        <v>627260.28760700428</v>
      </c>
      <c r="F843" s="173">
        <f t="shared" ca="1" si="2516"/>
        <v>623511.90186786128</v>
      </c>
      <c r="G843" s="172">
        <f t="shared" ref="G843" ca="1" si="2538">IF(AND(650000 &lt; $E$5, 650000 &lt;$F$5), 1, 0)</f>
        <v>1</v>
      </c>
      <c r="I843" s="168">
        <v>650000</v>
      </c>
      <c r="J843" s="169">
        <v>625000</v>
      </c>
      <c r="K843" t="s">
        <v>171</v>
      </c>
      <c r="L843">
        <f t="shared" ref="L843" ca="1" si="2539">IF(AND(J842 &lt; $E$5, J842&lt;$F$5), 1, 0)</f>
        <v>1</v>
      </c>
      <c r="M843">
        <f t="shared" ref="M843" ca="1" si="2540">IF(AND(K843 &lt; $E$5, K843 &lt;$F$5), 1, 0)</f>
        <v>0</v>
      </c>
      <c r="P843" s="176"/>
      <c r="Q843" s="176"/>
    </row>
    <row r="844" spans="4:17" x14ac:dyDescent="0.25">
      <c r="D844" s="172">
        <v>841</v>
      </c>
      <c r="E844" s="173">
        <f t="shared" ca="1" si="2515"/>
        <v>699082.24690723838</v>
      </c>
      <c r="F844" s="173">
        <f t="shared" ca="1" si="2516"/>
        <v>817935.54354010115</v>
      </c>
      <c r="G844" s="170">
        <f t="shared" ref="G844" ca="1" si="2541">IF(AND(650000 &lt; $E$4, 650000 &lt;$F$4), 1, 0)</f>
        <v>0</v>
      </c>
      <c r="I844" s="168">
        <v>650000</v>
      </c>
      <c r="J844" s="169">
        <v>625000</v>
      </c>
      <c r="K844" t="s">
        <v>171</v>
      </c>
      <c r="L844">
        <f t="shared" ref="L844" ca="1" si="2542">IF(MIN($E$4,$F$4,$J$4)=J844,1,0)</f>
        <v>1</v>
      </c>
      <c r="M844" s="178">
        <f t="shared" ref="M844" ca="1" si="2543">IF(AND(K844 &lt; $E$4, K844 &lt;$F$4), 1, 0)</f>
        <v>0</v>
      </c>
      <c r="P844" s="176"/>
      <c r="Q844" s="176"/>
    </row>
    <row r="845" spans="4:17" x14ac:dyDescent="0.25">
      <c r="D845" s="172">
        <v>842</v>
      </c>
      <c r="E845" s="173">
        <f t="shared" ca="1" si="2515"/>
        <v>748965.90161667718</v>
      </c>
      <c r="F845" s="173">
        <f t="shared" ca="1" si="2516"/>
        <v>696268.29072363256</v>
      </c>
      <c r="G845" s="172">
        <f t="shared" ref="G845" ca="1" si="2544">IF(AND(650000 &lt; $E$5, 650000 &lt;$F$5), 1, 0)</f>
        <v>1</v>
      </c>
      <c r="I845" s="168">
        <v>650000</v>
      </c>
      <c r="J845" s="169">
        <v>625000</v>
      </c>
      <c r="K845" t="s">
        <v>171</v>
      </c>
      <c r="L845">
        <f t="shared" ref="L845" ca="1" si="2545">IF(AND(J844 &lt; $E$5, J844&lt;$F$5), 1, 0)</f>
        <v>1</v>
      </c>
      <c r="M845">
        <f t="shared" ref="M845" ca="1" si="2546">IF(AND(K845 &lt; $E$5, K845 &lt;$F$5), 1, 0)</f>
        <v>0</v>
      </c>
      <c r="P845" s="176"/>
      <c r="Q845" s="176"/>
    </row>
    <row r="846" spans="4:17" x14ac:dyDescent="0.25">
      <c r="D846" s="172">
        <v>843</v>
      </c>
      <c r="E846" s="173">
        <f t="shared" ca="1" si="2515"/>
        <v>642905.63096607837</v>
      </c>
      <c r="F846" s="173">
        <f t="shared" ca="1" si="2516"/>
        <v>753469.53314932273</v>
      </c>
      <c r="G846" s="170">
        <f t="shared" ref="G846" ca="1" si="2547">IF(AND(650000 &lt; $E$4, 650000 &lt;$F$4), 1, 0)</f>
        <v>0</v>
      </c>
      <c r="I846" s="168">
        <v>650000</v>
      </c>
      <c r="J846" s="169">
        <v>625000</v>
      </c>
      <c r="K846" t="s">
        <v>171</v>
      </c>
      <c r="L846">
        <f t="shared" ref="L846" ca="1" si="2548">IF(MIN($E$4,$F$4,$J$4)=J846,1,0)</f>
        <v>1</v>
      </c>
      <c r="M846" s="178">
        <f t="shared" ref="M846" ca="1" si="2549">IF(AND(K846 &lt; $E$4, K846 &lt;$F$4), 1, 0)</f>
        <v>0</v>
      </c>
      <c r="P846" s="176"/>
      <c r="Q846" s="176"/>
    </row>
    <row r="847" spans="4:17" x14ac:dyDescent="0.25">
      <c r="D847" s="172">
        <v>844</v>
      </c>
      <c r="E847" s="173">
        <f t="shared" ca="1" si="2515"/>
        <v>636321.75146156992</v>
      </c>
      <c r="F847" s="173">
        <f t="shared" ca="1" si="2516"/>
        <v>795389.3805213247</v>
      </c>
      <c r="G847" s="172">
        <f t="shared" ref="G847" ca="1" si="2550">IF(AND(650000 &lt; $E$5, 650000 &lt;$F$5), 1, 0)</f>
        <v>1</v>
      </c>
      <c r="I847" s="168">
        <v>650000</v>
      </c>
      <c r="J847" s="169">
        <v>625000</v>
      </c>
      <c r="K847" t="s">
        <v>171</v>
      </c>
      <c r="L847">
        <f t="shared" ref="L847" ca="1" si="2551">IF(AND(J846 &lt; $E$5, J846&lt;$F$5), 1, 0)</f>
        <v>1</v>
      </c>
      <c r="M847">
        <f t="shared" ref="M847" ca="1" si="2552">IF(AND(K847 &lt; $E$5, K847 &lt;$F$5), 1, 0)</f>
        <v>0</v>
      </c>
      <c r="P847" s="176"/>
      <c r="Q847" s="176"/>
    </row>
    <row r="848" spans="4:17" x14ac:dyDescent="0.25">
      <c r="D848" s="172">
        <v>845</v>
      </c>
      <c r="E848" s="173">
        <f t="shared" ca="1" si="2515"/>
        <v>797171.64393522474</v>
      </c>
      <c r="F848" s="173">
        <f t="shared" ca="1" si="2516"/>
        <v>747777.61275996652</v>
      </c>
      <c r="G848" s="170">
        <f t="shared" ref="G848" ca="1" si="2553">IF(AND(650000 &lt; $E$4, 650000 &lt;$F$4), 1, 0)</f>
        <v>0</v>
      </c>
      <c r="I848" s="168">
        <v>650000</v>
      </c>
      <c r="J848" s="169">
        <v>625000</v>
      </c>
      <c r="K848" t="s">
        <v>171</v>
      </c>
      <c r="L848">
        <f t="shared" ref="L848" ca="1" si="2554">IF(MIN($E$4,$F$4,$J$4)=J848,1,0)</f>
        <v>1</v>
      </c>
      <c r="M848" s="178">
        <f t="shared" ref="M848" ca="1" si="2555">IF(AND(K848 &lt; $E$4, K848 &lt;$F$4), 1, 0)</f>
        <v>0</v>
      </c>
      <c r="P848" s="176"/>
      <c r="Q848" s="176"/>
    </row>
    <row r="849" spans="4:17" x14ac:dyDescent="0.25">
      <c r="D849" s="172">
        <v>846</v>
      </c>
      <c r="E849" s="173">
        <f t="shared" ca="1" si="2515"/>
        <v>778117.14144292299</v>
      </c>
      <c r="F849" s="173">
        <f t="shared" ca="1" si="2516"/>
        <v>673788.01719610672</v>
      </c>
      <c r="G849" s="172">
        <f t="shared" ref="G849" ca="1" si="2556">IF(AND(650000 &lt; $E$5, 650000 &lt;$F$5), 1, 0)</f>
        <v>1</v>
      </c>
      <c r="I849" s="168">
        <v>650000</v>
      </c>
      <c r="J849" s="169">
        <v>625000</v>
      </c>
      <c r="K849" t="s">
        <v>171</v>
      </c>
      <c r="L849">
        <f t="shared" ref="L849" ca="1" si="2557">IF(AND(J848 &lt; $E$5, J848&lt;$F$5), 1, 0)</f>
        <v>1</v>
      </c>
      <c r="M849">
        <f t="shared" ref="M849" ca="1" si="2558">IF(AND(K849 &lt; $E$5, K849 &lt;$F$5), 1, 0)</f>
        <v>0</v>
      </c>
      <c r="P849" s="176"/>
      <c r="Q849" s="176"/>
    </row>
    <row r="850" spans="4:17" x14ac:dyDescent="0.25">
      <c r="D850" s="172">
        <v>847</v>
      </c>
      <c r="E850" s="173">
        <f t="shared" ca="1" si="2515"/>
        <v>605406.53585850634</v>
      </c>
      <c r="F850" s="173">
        <f t="shared" ca="1" si="2516"/>
        <v>793503.36327905848</v>
      </c>
      <c r="G850" s="170">
        <f t="shared" ref="G850" ca="1" si="2559">IF(AND(650000 &lt; $E$4, 650000 &lt;$F$4), 1, 0)</f>
        <v>0</v>
      </c>
      <c r="I850" s="168">
        <v>650000</v>
      </c>
      <c r="J850" s="169">
        <v>625000</v>
      </c>
      <c r="K850" t="s">
        <v>171</v>
      </c>
      <c r="L850">
        <f t="shared" ref="L850" ca="1" si="2560">IF(MIN($E$4,$F$4,$J$4)=J850,1,0)</f>
        <v>1</v>
      </c>
      <c r="M850" s="178">
        <f t="shared" ref="M850" ca="1" si="2561">IF(AND(K850 &lt; $E$4, K850 &lt;$F$4), 1, 0)</f>
        <v>0</v>
      </c>
      <c r="P850" s="176"/>
      <c r="Q850" s="176"/>
    </row>
    <row r="851" spans="4:17" x14ac:dyDescent="0.25">
      <c r="D851" s="172">
        <v>848</v>
      </c>
      <c r="E851" s="173">
        <f t="shared" ca="1" si="2515"/>
        <v>790851.1479445931</v>
      </c>
      <c r="F851" s="173">
        <f t="shared" ca="1" si="2516"/>
        <v>737925.0215989229</v>
      </c>
      <c r="G851" s="172">
        <f t="shared" ref="G851" ca="1" si="2562">IF(AND(650000 &lt; $E$5, 650000 &lt;$F$5), 1, 0)</f>
        <v>1</v>
      </c>
      <c r="I851" s="168">
        <v>650000</v>
      </c>
      <c r="J851" s="169">
        <v>625000</v>
      </c>
      <c r="K851" t="s">
        <v>171</v>
      </c>
      <c r="L851">
        <f t="shared" ref="L851" ca="1" si="2563">IF(AND(J850 &lt; $E$5, J850&lt;$F$5), 1, 0)</f>
        <v>1</v>
      </c>
      <c r="M851">
        <f t="shared" ref="M851" ca="1" si="2564">IF(AND(K851 &lt; $E$5, K851 &lt;$F$5), 1, 0)</f>
        <v>0</v>
      </c>
      <c r="P851" s="176"/>
      <c r="Q851" s="176"/>
    </row>
    <row r="852" spans="4:17" x14ac:dyDescent="0.25">
      <c r="D852" s="172">
        <v>849</v>
      </c>
      <c r="E852" s="173">
        <f t="shared" ca="1" si="2515"/>
        <v>667618.73115624697</v>
      </c>
      <c r="F852" s="173">
        <f t="shared" ca="1" si="2516"/>
        <v>614390.2188055031</v>
      </c>
      <c r="G852" s="170">
        <f t="shared" ref="G852" ca="1" si="2565">IF(AND(650000 &lt; $E$4, 650000 &lt;$F$4), 1, 0)</f>
        <v>0</v>
      </c>
      <c r="I852" s="168">
        <v>650000</v>
      </c>
      <c r="J852" s="169">
        <v>625000</v>
      </c>
      <c r="K852" t="s">
        <v>171</v>
      </c>
      <c r="L852">
        <f t="shared" ref="L852" ca="1" si="2566">IF(MIN($E$4,$F$4,$J$4)=J852,1,0)</f>
        <v>1</v>
      </c>
      <c r="M852" s="178">
        <f t="shared" ref="M852" ca="1" si="2567">IF(AND(K852 &lt; $E$4, K852 &lt;$F$4), 1, 0)</f>
        <v>0</v>
      </c>
      <c r="P852" s="176"/>
      <c r="Q852" s="176"/>
    </row>
    <row r="853" spans="4:17" x14ac:dyDescent="0.25">
      <c r="D853" s="172">
        <v>850</v>
      </c>
      <c r="E853" s="173">
        <f t="shared" ca="1" si="2515"/>
        <v>676939.55408014148</v>
      </c>
      <c r="F853" s="173">
        <f t="shared" ca="1" si="2516"/>
        <v>747613.80962357961</v>
      </c>
      <c r="G853" s="172">
        <f t="shared" ref="G853" ca="1" si="2568">IF(AND(650000 &lt; $E$5, 650000 &lt;$F$5), 1, 0)</f>
        <v>1</v>
      </c>
      <c r="I853" s="168">
        <v>650000</v>
      </c>
      <c r="J853" s="169">
        <v>625000</v>
      </c>
      <c r="K853" t="s">
        <v>171</v>
      </c>
      <c r="L853">
        <f t="shared" ref="L853" ca="1" si="2569">IF(AND(J852 &lt; $E$5, J852&lt;$F$5), 1, 0)</f>
        <v>1</v>
      </c>
      <c r="M853">
        <f t="shared" ref="M853" ca="1" si="2570">IF(AND(K853 &lt; $E$5, K853 &lt;$F$5), 1, 0)</f>
        <v>0</v>
      </c>
      <c r="P853" s="176"/>
      <c r="Q853" s="176"/>
    </row>
    <row r="854" spans="4:17" x14ac:dyDescent="0.25">
      <c r="D854" s="172">
        <v>851</v>
      </c>
      <c r="E854" s="173">
        <f t="shared" ca="1" si="2515"/>
        <v>642477.67242947291</v>
      </c>
      <c r="F854" s="173">
        <f t="shared" ca="1" si="2516"/>
        <v>656619.92384132801</v>
      </c>
      <c r="G854" s="170">
        <f t="shared" ref="G854" ca="1" si="2571">IF(AND(650000 &lt; $E$4, 650000 &lt;$F$4), 1, 0)</f>
        <v>0</v>
      </c>
      <c r="I854" s="168">
        <v>650000</v>
      </c>
      <c r="J854" s="169">
        <v>625000</v>
      </c>
      <c r="K854" t="s">
        <v>171</v>
      </c>
      <c r="L854">
        <f t="shared" ref="L854" ca="1" si="2572">IF(MIN($E$4,$F$4,$J$4)=J854,1,0)</f>
        <v>1</v>
      </c>
      <c r="M854" s="178">
        <f t="shared" ref="M854" ca="1" si="2573">IF(AND(K854 &lt; $E$4, K854 &lt;$F$4), 1, 0)</f>
        <v>0</v>
      </c>
      <c r="P854" s="176"/>
      <c r="Q854" s="176"/>
    </row>
    <row r="855" spans="4:17" x14ac:dyDescent="0.25">
      <c r="D855" s="172">
        <v>852</v>
      </c>
      <c r="E855" s="173">
        <f t="shared" ca="1" si="2515"/>
        <v>602682.7663824365</v>
      </c>
      <c r="F855" s="173">
        <f t="shared" ca="1" si="2516"/>
        <v>639709.50061424181</v>
      </c>
      <c r="G855" s="172">
        <f t="shared" ref="G855" ca="1" si="2574">IF(AND(650000 &lt; $E$5, 650000 &lt;$F$5), 1, 0)</f>
        <v>1</v>
      </c>
      <c r="I855" s="168">
        <v>650000</v>
      </c>
      <c r="J855" s="169">
        <v>625000</v>
      </c>
      <c r="K855" t="s">
        <v>171</v>
      </c>
      <c r="L855">
        <f t="shared" ref="L855" ca="1" si="2575">IF(AND(J854 &lt; $E$5, J854&lt;$F$5), 1, 0)</f>
        <v>1</v>
      </c>
      <c r="M855">
        <f t="shared" ref="M855" ca="1" si="2576">IF(AND(K855 &lt; $E$5, K855 &lt;$F$5), 1, 0)</f>
        <v>0</v>
      </c>
      <c r="P855" s="176"/>
      <c r="Q855" s="176"/>
    </row>
    <row r="856" spans="4:17" x14ac:dyDescent="0.25">
      <c r="D856" s="172">
        <v>853</v>
      </c>
      <c r="E856" s="173">
        <f t="shared" ca="1" si="2515"/>
        <v>773336.11803948425</v>
      </c>
      <c r="F856" s="173">
        <f t="shared" ca="1" si="2516"/>
        <v>669243.28682150017</v>
      </c>
      <c r="G856" s="170">
        <f t="shared" ref="G856" ca="1" si="2577">IF(AND(650000 &lt; $E$4, 650000 &lt;$F$4), 1, 0)</f>
        <v>0</v>
      </c>
      <c r="I856" s="168">
        <v>650000</v>
      </c>
      <c r="J856" s="169">
        <v>625000</v>
      </c>
      <c r="K856" t="s">
        <v>171</v>
      </c>
      <c r="L856">
        <f t="shared" ref="L856" ca="1" si="2578">IF(MIN($E$4,$F$4,$J$4)=J856,1,0)</f>
        <v>1</v>
      </c>
      <c r="M856" s="178">
        <f t="shared" ref="M856" ca="1" si="2579">IF(AND(K856 &lt; $E$4, K856 &lt;$F$4), 1, 0)</f>
        <v>0</v>
      </c>
      <c r="P856" s="176"/>
      <c r="Q856" s="176"/>
    </row>
    <row r="857" spans="4:17" x14ac:dyDescent="0.25">
      <c r="D857" s="172">
        <v>854</v>
      </c>
      <c r="E857" s="173">
        <f t="shared" ca="1" si="2515"/>
        <v>797325.93331253098</v>
      </c>
      <c r="F857" s="173">
        <f t="shared" ca="1" si="2516"/>
        <v>691164.15091067005</v>
      </c>
      <c r="G857" s="172">
        <f t="shared" ref="G857" ca="1" si="2580">IF(AND(650000 &lt; $E$5, 650000 &lt;$F$5), 1, 0)</f>
        <v>1</v>
      </c>
      <c r="I857" s="168">
        <v>650000</v>
      </c>
      <c r="J857" s="169">
        <v>625000</v>
      </c>
      <c r="K857" t="s">
        <v>171</v>
      </c>
      <c r="L857">
        <f t="shared" ref="L857" ca="1" si="2581">IF(AND(J856 &lt; $E$5, J856&lt;$F$5), 1, 0)</f>
        <v>1</v>
      </c>
      <c r="M857">
        <f t="shared" ref="M857" ca="1" si="2582">IF(AND(K857 &lt; $E$5, K857 &lt;$F$5), 1, 0)</f>
        <v>0</v>
      </c>
      <c r="P857" s="176"/>
      <c r="Q857" s="176"/>
    </row>
    <row r="858" spans="4:17" x14ac:dyDescent="0.25">
      <c r="D858" s="172">
        <v>855</v>
      </c>
      <c r="E858" s="173">
        <f t="shared" ca="1" si="2515"/>
        <v>696784.02842364414</v>
      </c>
      <c r="F858" s="173">
        <f t="shared" ca="1" si="2516"/>
        <v>762097.77264866792</v>
      </c>
      <c r="G858" s="170">
        <f t="shared" ref="G858" ca="1" si="2583">IF(AND(650000 &lt; $E$4, 650000 &lt;$F$4), 1, 0)</f>
        <v>0</v>
      </c>
      <c r="I858" s="168">
        <v>650000</v>
      </c>
      <c r="J858" s="169">
        <v>625000</v>
      </c>
      <c r="K858" t="s">
        <v>171</v>
      </c>
      <c r="L858">
        <f t="shared" ref="L858" ca="1" si="2584">IF(MIN($E$4,$F$4,$J$4)=J858,1,0)</f>
        <v>1</v>
      </c>
      <c r="M858" s="178">
        <f t="shared" ref="M858" ca="1" si="2585">IF(AND(K858 &lt; $E$4, K858 &lt;$F$4), 1, 0)</f>
        <v>0</v>
      </c>
      <c r="P858" s="176"/>
      <c r="Q858" s="176"/>
    </row>
    <row r="859" spans="4:17" x14ac:dyDescent="0.25">
      <c r="D859" s="172">
        <v>856</v>
      </c>
      <c r="E859" s="173">
        <f t="shared" ca="1" si="2515"/>
        <v>722726.36277717922</v>
      </c>
      <c r="F859" s="173">
        <f t="shared" ca="1" si="2516"/>
        <v>707961.82223511033</v>
      </c>
      <c r="G859" s="172">
        <f t="shared" ref="G859" ca="1" si="2586">IF(AND(650000 &lt; $E$5, 650000 &lt;$F$5), 1, 0)</f>
        <v>1</v>
      </c>
      <c r="I859" s="168">
        <v>650000</v>
      </c>
      <c r="J859" s="169">
        <v>625000</v>
      </c>
      <c r="K859" t="s">
        <v>171</v>
      </c>
      <c r="L859">
        <f t="shared" ref="L859" ca="1" si="2587">IF(AND(J858 &lt; $E$5, J858&lt;$F$5), 1, 0)</f>
        <v>1</v>
      </c>
      <c r="M859">
        <f t="shared" ref="M859" ca="1" si="2588">IF(AND(K859 &lt; $E$5, K859 &lt;$F$5), 1, 0)</f>
        <v>0</v>
      </c>
      <c r="P859" s="176"/>
      <c r="Q859" s="176"/>
    </row>
    <row r="860" spans="4:17" x14ac:dyDescent="0.25">
      <c r="D860" s="172">
        <v>857</v>
      </c>
      <c r="E860" s="173">
        <f t="shared" ca="1" si="2515"/>
        <v>704077.38027480897</v>
      </c>
      <c r="F860" s="173">
        <f t="shared" ca="1" si="2516"/>
        <v>738658.85771831591</v>
      </c>
      <c r="G860" s="170">
        <f t="shared" ref="G860" ca="1" si="2589">IF(AND(650000 &lt; $E$4, 650000 &lt;$F$4), 1, 0)</f>
        <v>0</v>
      </c>
      <c r="I860" s="168">
        <v>650000</v>
      </c>
      <c r="J860" s="169">
        <v>625000</v>
      </c>
      <c r="K860" t="s">
        <v>171</v>
      </c>
      <c r="L860">
        <f t="shared" ref="L860" ca="1" si="2590">IF(MIN($E$4,$F$4,$J$4)=J860,1,0)</f>
        <v>1</v>
      </c>
      <c r="M860" s="178">
        <f t="shared" ref="M860" ca="1" si="2591">IF(AND(K860 &lt; $E$4, K860 &lt;$F$4), 1, 0)</f>
        <v>0</v>
      </c>
      <c r="P860" s="176"/>
      <c r="Q860" s="176"/>
    </row>
    <row r="861" spans="4:17" x14ac:dyDescent="0.25">
      <c r="D861" s="172">
        <v>858</v>
      </c>
      <c r="E861" s="173">
        <f t="shared" ca="1" si="2515"/>
        <v>695447.8606181409</v>
      </c>
      <c r="F861" s="173">
        <f t="shared" ca="1" si="2516"/>
        <v>679218.92768815416</v>
      </c>
      <c r="G861" s="172">
        <f t="shared" ref="G861" ca="1" si="2592">IF(AND(650000 &lt; $E$5, 650000 &lt;$F$5), 1, 0)</f>
        <v>1</v>
      </c>
      <c r="I861" s="168">
        <v>650000</v>
      </c>
      <c r="J861" s="169">
        <v>625000</v>
      </c>
      <c r="K861" t="s">
        <v>171</v>
      </c>
      <c r="L861">
        <f t="shared" ref="L861" ca="1" si="2593">IF(AND(J860 &lt; $E$5, J860&lt;$F$5), 1, 0)</f>
        <v>1</v>
      </c>
      <c r="M861">
        <f t="shared" ref="M861" ca="1" si="2594">IF(AND(K861 &lt; $E$5, K861 &lt;$F$5), 1, 0)</f>
        <v>0</v>
      </c>
      <c r="P861" s="176"/>
      <c r="Q861" s="176"/>
    </row>
    <row r="862" spans="4:17" x14ac:dyDescent="0.25">
      <c r="D862" s="172">
        <v>859</v>
      </c>
      <c r="E862" s="173">
        <f t="shared" ca="1" si="2515"/>
        <v>703740.40064641368</v>
      </c>
      <c r="F862" s="173">
        <f t="shared" ca="1" si="2516"/>
        <v>720516.87993262953</v>
      </c>
      <c r="G862" s="170">
        <f t="shared" ref="G862" ca="1" si="2595">IF(AND(650000 &lt; $E$4, 650000 &lt;$F$4), 1, 0)</f>
        <v>0</v>
      </c>
      <c r="I862" s="168">
        <v>650000</v>
      </c>
      <c r="J862" s="169">
        <v>625000</v>
      </c>
      <c r="K862" t="s">
        <v>171</v>
      </c>
      <c r="L862">
        <f t="shared" ref="L862" ca="1" si="2596">IF(MIN($E$4,$F$4,$J$4)=J862,1,0)</f>
        <v>1</v>
      </c>
      <c r="M862" s="178">
        <f t="shared" ref="M862" ca="1" si="2597">IF(AND(K862 &lt; $E$4, K862 &lt;$F$4), 1, 0)</f>
        <v>0</v>
      </c>
      <c r="P862" s="176"/>
      <c r="Q862" s="176"/>
    </row>
    <row r="863" spans="4:17" x14ac:dyDescent="0.25">
      <c r="D863" s="172">
        <v>860</v>
      </c>
      <c r="E863" s="173">
        <f t="shared" ca="1" si="2515"/>
        <v>609903.95665988838</v>
      </c>
      <c r="F863" s="173">
        <f t="shared" ca="1" si="2516"/>
        <v>686993.46889073541</v>
      </c>
      <c r="G863" s="172">
        <f t="shared" ref="G863" ca="1" si="2598">IF(AND(650000 &lt; $E$5, 650000 &lt;$F$5), 1, 0)</f>
        <v>1</v>
      </c>
      <c r="I863" s="168">
        <v>650000</v>
      </c>
      <c r="J863" s="169">
        <v>625000</v>
      </c>
      <c r="K863" t="s">
        <v>171</v>
      </c>
      <c r="L863">
        <f t="shared" ref="L863" ca="1" si="2599">IF(AND(J862 &lt; $E$5, J862&lt;$F$5), 1, 0)</f>
        <v>1</v>
      </c>
      <c r="M863">
        <f t="shared" ref="M863" ca="1" si="2600">IF(AND(K863 &lt; $E$5, K863 &lt;$F$5), 1, 0)</f>
        <v>0</v>
      </c>
      <c r="P863" s="176"/>
      <c r="Q863" s="176"/>
    </row>
    <row r="864" spans="4:17" x14ac:dyDescent="0.25">
      <c r="D864" s="172">
        <v>861</v>
      </c>
      <c r="E864" s="173">
        <f t="shared" ca="1" si="2515"/>
        <v>714281.03744168906</v>
      </c>
      <c r="F864" s="173">
        <f t="shared" ca="1" si="2516"/>
        <v>769394.79969624337</v>
      </c>
      <c r="G864" s="170">
        <f t="shared" ref="G864" ca="1" si="2601">IF(AND(650000 &lt; $E$4, 650000 &lt;$F$4), 1, 0)</f>
        <v>0</v>
      </c>
      <c r="I864" s="168">
        <v>650000</v>
      </c>
      <c r="J864" s="169">
        <v>625000</v>
      </c>
      <c r="K864" t="s">
        <v>171</v>
      </c>
      <c r="L864">
        <f t="shared" ref="L864" ca="1" si="2602">IF(MIN($E$4,$F$4,$J$4)=J864,1,0)</f>
        <v>1</v>
      </c>
      <c r="M864" s="178">
        <f t="shared" ref="M864" ca="1" si="2603">IF(AND(K864 &lt; $E$4, K864 &lt;$F$4), 1, 0)</f>
        <v>0</v>
      </c>
      <c r="P864" s="176"/>
      <c r="Q864" s="176"/>
    </row>
    <row r="865" spans="4:17" x14ac:dyDescent="0.25">
      <c r="D865" s="172">
        <v>862</v>
      </c>
      <c r="E865" s="173">
        <f t="shared" ca="1" si="2515"/>
        <v>716794.75113957527</v>
      </c>
      <c r="F865" s="173">
        <f t="shared" ca="1" si="2516"/>
        <v>654754.19982891413</v>
      </c>
      <c r="G865" s="172">
        <f t="shared" ref="G865" ca="1" si="2604">IF(AND(650000 &lt; $E$5, 650000 &lt;$F$5), 1, 0)</f>
        <v>1</v>
      </c>
      <c r="I865" s="168">
        <v>650000</v>
      </c>
      <c r="J865" s="169">
        <v>625000</v>
      </c>
      <c r="K865" t="s">
        <v>171</v>
      </c>
      <c r="L865">
        <f t="shared" ref="L865" ca="1" si="2605">IF(AND(J864 &lt; $E$5, J864&lt;$F$5), 1, 0)</f>
        <v>1</v>
      </c>
      <c r="M865">
        <f t="shared" ref="M865" ca="1" si="2606">IF(AND(K865 &lt; $E$5, K865 &lt;$F$5), 1, 0)</f>
        <v>0</v>
      </c>
      <c r="P865" s="176"/>
      <c r="Q865" s="176"/>
    </row>
    <row r="866" spans="4:17" x14ac:dyDescent="0.25">
      <c r="D866" s="172">
        <v>863</v>
      </c>
      <c r="E866" s="173">
        <f t="shared" ca="1" si="2515"/>
        <v>698251.63526214135</v>
      </c>
      <c r="F866" s="173">
        <f t="shared" ca="1" si="2516"/>
        <v>639124.35038785951</v>
      </c>
      <c r="G866" s="170">
        <f t="shared" ref="G866" ca="1" si="2607">IF(AND(650000 &lt; $E$4, 650000 &lt;$F$4), 1, 0)</f>
        <v>0</v>
      </c>
      <c r="I866" s="168">
        <v>650000</v>
      </c>
      <c r="J866" s="169">
        <v>625000</v>
      </c>
      <c r="K866" t="s">
        <v>171</v>
      </c>
      <c r="L866">
        <f t="shared" ref="L866" ca="1" si="2608">IF(MIN($E$4,$F$4,$J$4)=J866,1,0)</f>
        <v>1</v>
      </c>
      <c r="M866" s="178">
        <f t="shared" ref="M866" ca="1" si="2609">IF(AND(K866 &lt; $E$4, K866 &lt;$F$4), 1, 0)</f>
        <v>0</v>
      </c>
      <c r="P866" s="176"/>
      <c r="Q866" s="176"/>
    </row>
    <row r="867" spans="4:17" x14ac:dyDescent="0.25">
      <c r="D867" s="172">
        <v>864</v>
      </c>
      <c r="E867" s="173">
        <f t="shared" ca="1" si="2515"/>
        <v>643987.08168990258</v>
      </c>
      <c r="F867" s="173">
        <f t="shared" ca="1" si="2516"/>
        <v>669907.93024088652</v>
      </c>
      <c r="G867" s="172">
        <f t="shared" ref="G867" ca="1" si="2610">IF(AND(650000 &lt; $E$5, 650000 &lt;$F$5), 1, 0)</f>
        <v>1</v>
      </c>
      <c r="I867" s="168">
        <v>650000</v>
      </c>
      <c r="J867" s="169">
        <v>625000</v>
      </c>
      <c r="K867" t="s">
        <v>171</v>
      </c>
      <c r="L867">
        <f t="shared" ref="L867" ca="1" si="2611">IF(AND(J866 &lt; $E$5, J866&lt;$F$5), 1, 0)</f>
        <v>1</v>
      </c>
      <c r="M867">
        <f t="shared" ref="M867" ca="1" si="2612">IF(AND(K867 &lt; $E$5, K867 &lt;$F$5), 1, 0)</f>
        <v>0</v>
      </c>
      <c r="P867" s="176"/>
      <c r="Q867" s="176"/>
    </row>
    <row r="868" spans="4:17" x14ac:dyDescent="0.25">
      <c r="D868" s="172">
        <v>865</v>
      </c>
      <c r="E868" s="173">
        <f t="shared" ca="1" si="2515"/>
        <v>612464.38200811855</v>
      </c>
      <c r="F868" s="173">
        <f t="shared" ca="1" si="2516"/>
        <v>712079.35620798066</v>
      </c>
      <c r="G868" s="170">
        <f t="shared" ref="G868" ca="1" si="2613">IF(AND(650000 &lt; $E$4, 650000 &lt;$F$4), 1, 0)</f>
        <v>0</v>
      </c>
      <c r="I868" s="168">
        <v>650000</v>
      </c>
      <c r="J868" s="169">
        <v>625000</v>
      </c>
      <c r="K868" t="s">
        <v>171</v>
      </c>
      <c r="L868">
        <f t="shared" ref="L868" ca="1" si="2614">IF(MIN($E$4,$F$4,$J$4)=J868,1,0)</f>
        <v>1</v>
      </c>
      <c r="M868" s="178">
        <f t="shared" ref="M868" ca="1" si="2615">IF(AND(K868 &lt; $E$4, K868 &lt;$F$4), 1, 0)</f>
        <v>0</v>
      </c>
      <c r="P868" s="176"/>
      <c r="Q868" s="176"/>
    </row>
    <row r="869" spans="4:17" x14ac:dyDescent="0.25">
      <c r="D869" s="172">
        <v>866</v>
      </c>
      <c r="E869" s="173">
        <f t="shared" ca="1" si="2515"/>
        <v>650739.57604557055</v>
      </c>
      <c r="F869" s="173">
        <f t="shared" ca="1" si="2516"/>
        <v>669953.57161835197</v>
      </c>
      <c r="G869" s="172">
        <f t="shared" ref="G869" ca="1" si="2616">IF(AND(650000 &lt; $E$5, 650000 &lt;$F$5), 1, 0)</f>
        <v>1</v>
      </c>
      <c r="I869" s="168">
        <v>650000</v>
      </c>
      <c r="J869" s="169">
        <v>625000</v>
      </c>
      <c r="K869" t="s">
        <v>171</v>
      </c>
      <c r="L869">
        <f t="shared" ref="L869" ca="1" si="2617">IF(AND(J868 &lt; $E$5, J868&lt;$F$5), 1, 0)</f>
        <v>1</v>
      </c>
      <c r="M869">
        <f t="shared" ref="M869" ca="1" si="2618">IF(AND(K869 &lt; $E$5, K869 &lt;$F$5), 1, 0)</f>
        <v>0</v>
      </c>
      <c r="P869" s="176"/>
      <c r="Q869" s="176"/>
    </row>
    <row r="870" spans="4:17" x14ac:dyDescent="0.25">
      <c r="D870" s="172">
        <v>867</v>
      </c>
      <c r="E870" s="173">
        <f t="shared" ca="1" si="2515"/>
        <v>796841.57389628352</v>
      </c>
      <c r="F870" s="173">
        <f t="shared" ca="1" si="2516"/>
        <v>794460.03519666463</v>
      </c>
      <c r="G870" s="170">
        <f t="shared" ref="G870" ca="1" si="2619">IF(AND(650000 &lt; $E$4, 650000 &lt;$F$4), 1, 0)</f>
        <v>0</v>
      </c>
      <c r="I870" s="168">
        <v>650000</v>
      </c>
      <c r="J870" s="169">
        <v>625000</v>
      </c>
      <c r="K870" t="s">
        <v>171</v>
      </c>
      <c r="L870">
        <f t="shared" ref="L870" ca="1" si="2620">IF(MIN($E$4,$F$4,$J$4)=J870,1,0)</f>
        <v>1</v>
      </c>
      <c r="M870" s="178">
        <f t="shared" ref="M870" ca="1" si="2621">IF(AND(K870 &lt; $E$4, K870 &lt;$F$4), 1, 0)</f>
        <v>0</v>
      </c>
      <c r="P870" s="176"/>
      <c r="Q870" s="176"/>
    </row>
    <row r="871" spans="4:17" x14ac:dyDescent="0.25">
      <c r="D871" s="172">
        <v>868</v>
      </c>
      <c r="E871" s="173">
        <f t="shared" ca="1" si="2515"/>
        <v>634232.89352765505</v>
      </c>
      <c r="F871" s="173">
        <f t="shared" ca="1" si="2516"/>
        <v>674776.57939407695</v>
      </c>
      <c r="G871" s="172">
        <f t="shared" ref="G871" ca="1" si="2622">IF(AND(650000 &lt; $E$5, 650000 &lt;$F$5), 1, 0)</f>
        <v>1</v>
      </c>
      <c r="I871" s="168">
        <v>650000</v>
      </c>
      <c r="J871" s="169">
        <v>625000</v>
      </c>
      <c r="K871" t="s">
        <v>171</v>
      </c>
      <c r="L871">
        <f t="shared" ref="L871" ca="1" si="2623">IF(AND(J870 &lt; $E$5, J870&lt;$F$5), 1, 0)</f>
        <v>1</v>
      </c>
      <c r="M871">
        <f t="shared" ref="M871" ca="1" si="2624">IF(AND(K871 &lt; $E$5, K871 &lt;$F$5), 1, 0)</f>
        <v>0</v>
      </c>
      <c r="P871" s="176"/>
      <c r="Q871" s="176"/>
    </row>
    <row r="872" spans="4:17" x14ac:dyDescent="0.25">
      <c r="D872" s="172">
        <v>869</v>
      </c>
      <c r="E872" s="173">
        <f t="shared" ca="1" si="2515"/>
        <v>641656.45192345011</v>
      </c>
      <c r="F872" s="173">
        <f t="shared" ca="1" si="2516"/>
        <v>753729.69767883862</v>
      </c>
      <c r="G872" s="170">
        <f t="shared" ref="G872" ca="1" si="2625">IF(AND(650000 &lt; $E$4, 650000 &lt;$F$4), 1, 0)</f>
        <v>0</v>
      </c>
      <c r="I872" s="168">
        <v>650000</v>
      </c>
      <c r="J872" s="169">
        <v>625000</v>
      </c>
      <c r="K872" t="s">
        <v>171</v>
      </c>
      <c r="L872">
        <f t="shared" ref="L872" ca="1" si="2626">IF(MIN($E$4,$F$4,$J$4)=J872,1,0)</f>
        <v>1</v>
      </c>
      <c r="M872" s="178">
        <f t="shared" ref="M872" ca="1" si="2627">IF(AND(K872 &lt; $E$4, K872 &lt;$F$4), 1, 0)</f>
        <v>0</v>
      </c>
      <c r="P872" s="176"/>
      <c r="Q872" s="176"/>
    </row>
    <row r="873" spans="4:17" x14ac:dyDescent="0.25">
      <c r="D873" s="172">
        <v>870</v>
      </c>
      <c r="E873" s="173">
        <f t="shared" ca="1" si="2515"/>
        <v>781810.29978892475</v>
      </c>
      <c r="F873" s="173">
        <f t="shared" ca="1" si="2516"/>
        <v>743131.00135668891</v>
      </c>
      <c r="G873" s="172">
        <f t="shared" ref="G873" ca="1" si="2628">IF(AND(650000 &lt; $E$5, 650000 &lt;$F$5), 1, 0)</f>
        <v>1</v>
      </c>
      <c r="I873" s="168">
        <v>650000</v>
      </c>
      <c r="J873" s="169">
        <v>625000</v>
      </c>
      <c r="K873" t="s">
        <v>171</v>
      </c>
      <c r="L873">
        <f t="shared" ref="L873" ca="1" si="2629">IF(AND(J872 &lt; $E$5, J872&lt;$F$5), 1, 0)</f>
        <v>1</v>
      </c>
      <c r="M873">
        <f t="shared" ref="M873" ca="1" si="2630">IF(AND(K873 &lt; $E$5, K873 &lt;$F$5), 1, 0)</f>
        <v>0</v>
      </c>
      <c r="P873" s="176"/>
      <c r="Q873" s="176"/>
    </row>
    <row r="874" spans="4:17" x14ac:dyDescent="0.25">
      <c r="D874" s="172">
        <v>871</v>
      </c>
      <c r="E874" s="173">
        <f t="shared" ca="1" si="2515"/>
        <v>671815.94957661815</v>
      </c>
      <c r="F874" s="173">
        <f t="shared" ca="1" si="2516"/>
        <v>680355.48780904885</v>
      </c>
      <c r="G874" s="170">
        <f t="shared" ref="G874" ca="1" si="2631">IF(AND(650000 &lt; $E$4, 650000 &lt;$F$4), 1, 0)</f>
        <v>0</v>
      </c>
      <c r="I874" s="168">
        <v>650000</v>
      </c>
      <c r="J874" s="169">
        <v>625000</v>
      </c>
      <c r="K874" t="s">
        <v>171</v>
      </c>
      <c r="L874">
        <f t="shared" ref="L874" ca="1" si="2632">IF(MIN($E$4,$F$4,$J$4)=J874,1,0)</f>
        <v>1</v>
      </c>
      <c r="M874" s="178">
        <f t="shared" ref="M874" ca="1" si="2633">IF(AND(K874 &lt; $E$4, K874 &lt;$F$4), 1, 0)</f>
        <v>0</v>
      </c>
      <c r="P874" s="176"/>
      <c r="Q874" s="176"/>
    </row>
    <row r="875" spans="4:17" x14ac:dyDescent="0.25">
      <c r="D875" s="172">
        <v>872</v>
      </c>
      <c r="E875" s="173">
        <f t="shared" ca="1" si="2515"/>
        <v>632631.75908984011</v>
      </c>
      <c r="F875" s="173">
        <f t="shared" ca="1" si="2516"/>
        <v>650173.64850480785</v>
      </c>
      <c r="G875" s="172">
        <f t="shared" ref="G875" ca="1" si="2634">IF(AND(650000 &lt; $E$5, 650000 &lt;$F$5), 1, 0)</f>
        <v>1</v>
      </c>
      <c r="I875" s="168">
        <v>650000</v>
      </c>
      <c r="J875" s="169">
        <v>625000</v>
      </c>
      <c r="K875" t="s">
        <v>171</v>
      </c>
      <c r="L875">
        <f t="shared" ref="L875" ca="1" si="2635">IF(AND(J874 &lt; $E$5, J874&lt;$F$5), 1, 0)</f>
        <v>1</v>
      </c>
      <c r="M875">
        <f t="shared" ref="M875" ca="1" si="2636">IF(AND(K875 &lt; $E$5, K875 &lt;$F$5), 1, 0)</f>
        <v>0</v>
      </c>
      <c r="P875" s="176"/>
      <c r="Q875" s="176"/>
    </row>
    <row r="876" spans="4:17" x14ac:dyDescent="0.25">
      <c r="D876" s="172">
        <v>873</v>
      </c>
      <c r="E876" s="173">
        <f t="shared" ca="1" si="2515"/>
        <v>649015.44658364984</v>
      </c>
      <c r="F876" s="173">
        <f t="shared" ca="1" si="2516"/>
        <v>598361.59534765966</v>
      </c>
      <c r="G876" s="170">
        <f t="shared" ref="G876" ca="1" si="2637">IF(AND(650000 &lt; $E$4, 650000 &lt;$F$4), 1, 0)</f>
        <v>0</v>
      </c>
      <c r="I876" s="168">
        <v>650000</v>
      </c>
      <c r="J876" s="169">
        <v>625000</v>
      </c>
      <c r="K876" t="s">
        <v>171</v>
      </c>
      <c r="L876">
        <f t="shared" ref="L876" ca="1" si="2638">IF(MIN($E$4,$F$4,$J$4)=J876,1,0)</f>
        <v>1</v>
      </c>
      <c r="M876" s="178">
        <f t="shared" ref="M876" ca="1" si="2639">IF(AND(K876 &lt; $E$4, K876 &lt;$F$4), 1, 0)</f>
        <v>0</v>
      </c>
      <c r="P876" s="176"/>
      <c r="Q876" s="176"/>
    </row>
    <row r="877" spans="4:17" x14ac:dyDescent="0.25">
      <c r="D877" s="172">
        <v>874</v>
      </c>
      <c r="E877" s="173">
        <f t="shared" ca="1" si="2515"/>
        <v>620098.83541672118</v>
      </c>
      <c r="F877" s="173">
        <f t="shared" ca="1" si="2516"/>
        <v>667105.93766468158</v>
      </c>
      <c r="G877" s="172">
        <f t="shared" ref="G877" ca="1" si="2640">IF(AND(650000 &lt; $E$5, 650000 &lt;$F$5), 1, 0)</f>
        <v>1</v>
      </c>
      <c r="I877" s="168">
        <v>650000</v>
      </c>
      <c r="J877" s="169">
        <v>625000</v>
      </c>
      <c r="K877" t="s">
        <v>171</v>
      </c>
      <c r="L877">
        <f t="shared" ref="L877" ca="1" si="2641">IF(AND(J876 &lt; $E$5, J876&lt;$F$5), 1, 0)</f>
        <v>1</v>
      </c>
      <c r="M877">
        <f t="shared" ref="M877" ca="1" si="2642">IF(AND(K877 &lt; $E$5, K877 &lt;$F$5), 1, 0)</f>
        <v>0</v>
      </c>
      <c r="P877" s="176"/>
      <c r="Q877" s="176"/>
    </row>
    <row r="878" spans="4:17" x14ac:dyDescent="0.25">
      <c r="D878" s="172">
        <v>875</v>
      </c>
      <c r="E878" s="173">
        <f t="shared" ca="1" si="2515"/>
        <v>791717.65990006935</v>
      </c>
      <c r="F878" s="173">
        <f t="shared" ca="1" si="2516"/>
        <v>638530.34583027521</v>
      </c>
      <c r="G878" s="170">
        <f t="shared" ref="G878" ca="1" si="2643">IF(AND(650000 &lt; $E$4, 650000 &lt;$F$4), 1, 0)</f>
        <v>0</v>
      </c>
      <c r="I878" s="168">
        <v>650000</v>
      </c>
      <c r="J878" s="169">
        <v>625000</v>
      </c>
      <c r="K878" t="s">
        <v>171</v>
      </c>
      <c r="L878">
        <f t="shared" ref="L878" ca="1" si="2644">IF(MIN($E$4,$F$4,$J$4)=J878,1,0)</f>
        <v>1</v>
      </c>
      <c r="M878" s="178">
        <f t="shared" ref="M878" ca="1" si="2645">IF(AND(K878 &lt; $E$4, K878 &lt;$F$4), 1, 0)</f>
        <v>0</v>
      </c>
      <c r="P878" s="176"/>
      <c r="Q878" s="176"/>
    </row>
    <row r="879" spans="4:17" x14ac:dyDescent="0.25">
      <c r="D879" s="172">
        <v>876</v>
      </c>
      <c r="E879" s="173">
        <f t="shared" ca="1" si="2515"/>
        <v>704795.62400348298</v>
      </c>
      <c r="F879" s="173">
        <f t="shared" ca="1" si="2516"/>
        <v>650798.34726127342</v>
      </c>
      <c r="G879" s="172">
        <f t="shared" ref="G879" ca="1" si="2646">IF(AND(650000 &lt; $E$5, 650000 &lt;$F$5), 1, 0)</f>
        <v>1</v>
      </c>
      <c r="I879" s="168">
        <v>650000</v>
      </c>
      <c r="J879" s="169">
        <v>625000</v>
      </c>
      <c r="K879" t="s">
        <v>171</v>
      </c>
      <c r="L879">
        <f t="shared" ref="L879" ca="1" si="2647">IF(AND(J878 &lt; $E$5, J878&lt;$F$5), 1, 0)</f>
        <v>1</v>
      </c>
      <c r="M879">
        <f t="shared" ref="M879" ca="1" si="2648">IF(AND(K879 &lt; $E$5, K879 &lt;$F$5), 1, 0)</f>
        <v>0</v>
      </c>
      <c r="P879" s="176"/>
      <c r="Q879" s="176"/>
    </row>
    <row r="880" spans="4:17" x14ac:dyDescent="0.25">
      <c r="D880" s="172">
        <v>877</v>
      </c>
      <c r="E880" s="173">
        <f t="shared" ca="1" si="2515"/>
        <v>723787.67269310483</v>
      </c>
      <c r="F880" s="173">
        <f t="shared" ca="1" si="2516"/>
        <v>745477.06573960709</v>
      </c>
      <c r="G880" s="170">
        <f t="shared" ref="G880" ca="1" si="2649">IF(AND(650000 &lt; $E$4, 650000 &lt;$F$4), 1, 0)</f>
        <v>0</v>
      </c>
      <c r="I880" s="168">
        <v>650000</v>
      </c>
      <c r="J880" s="169">
        <v>625000</v>
      </c>
      <c r="K880" t="s">
        <v>171</v>
      </c>
      <c r="L880">
        <f t="shared" ref="L880" ca="1" si="2650">IF(MIN($E$4,$F$4,$J$4)=J880,1,0)</f>
        <v>1</v>
      </c>
      <c r="M880" s="178">
        <f t="shared" ref="M880" ca="1" si="2651">IF(AND(K880 &lt; $E$4, K880 &lt;$F$4), 1, 0)</f>
        <v>0</v>
      </c>
      <c r="P880" s="176"/>
      <c r="Q880" s="176"/>
    </row>
    <row r="881" spans="4:17" x14ac:dyDescent="0.25">
      <c r="D881" s="172">
        <v>878</v>
      </c>
      <c r="E881" s="173">
        <f t="shared" ca="1" si="2515"/>
        <v>737745.26579113177</v>
      </c>
      <c r="F881" s="173">
        <f t="shared" ca="1" si="2516"/>
        <v>610380.79423116706</v>
      </c>
      <c r="G881" s="172">
        <f t="shared" ref="G881" ca="1" si="2652">IF(AND(650000 &lt; $E$5, 650000 &lt;$F$5), 1, 0)</f>
        <v>1</v>
      </c>
      <c r="I881" s="168">
        <v>650000</v>
      </c>
      <c r="J881" s="169">
        <v>625000</v>
      </c>
      <c r="K881" t="s">
        <v>171</v>
      </c>
      <c r="L881">
        <f t="shared" ref="L881" ca="1" si="2653">IF(AND(J880 &lt; $E$5, J880&lt;$F$5), 1, 0)</f>
        <v>1</v>
      </c>
      <c r="M881">
        <f t="shared" ref="M881" ca="1" si="2654">IF(AND(K881 &lt; $E$5, K881 &lt;$F$5), 1, 0)</f>
        <v>0</v>
      </c>
      <c r="P881" s="176"/>
      <c r="Q881" s="176"/>
    </row>
    <row r="882" spans="4:17" x14ac:dyDescent="0.25">
      <c r="D882" s="172">
        <v>879</v>
      </c>
      <c r="E882" s="173">
        <f t="shared" ca="1" si="2515"/>
        <v>606982.05097638641</v>
      </c>
      <c r="F882" s="173">
        <f t="shared" ca="1" si="2516"/>
        <v>745828.29713208426</v>
      </c>
      <c r="G882" s="170">
        <f t="shared" ref="G882" ca="1" si="2655">IF(AND(650000 &lt; $E$4, 650000 &lt;$F$4), 1, 0)</f>
        <v>0</v>
      </c>
      <c r="I882" s="168">
        <v>650000</v>
      </c>
      <c r="J882" s="169">
        <v>625000</v>
      </c>
      <c r="K882" t="s">
        <v>171</v>
      </c>
      <c r="L882">
        <f t="shared" ref="L882" ca="1" si="2656">IF(MIN($E$4,$F$4,$J$4)=J882,1,0)</f>
        <v>1</v>
      </c>
      <c r="M882" s="178">
        <f t="shared" ref="M882" ca="1" si="2657">IF(AND(K882 &lt; $E$4, K882 &lt;$F$4), 1, 0)</f>
        <v>0</v>
      </c>
      <c r="P882" s="176"/>
      <c r="Q882" s="176"/>
    </row>
    <row r="883" spans="4:17" x14ac:dyDescent="0.25">
      <c r="D883" s="172">
        <v>880</v>
      </c>
      <c r="E883" s="173">
        <f t="shared" ca="1" si="2515"/>
        <v>714698.56934880011</v>
      </c>
      <c r="F883" s="173">
        <f t="shared" ca="1" si="2516"/>
        <v>660318.79757349298</v>
      </c>
      <c r="G883" s="172">
        <f t="shared" ref="G883" ca="1" si="2658">IF(AND(650000 &lt; $E$5, 650000 &lt;$F$5), 1, 0)</f>
        <v>1</v>
      </c>
      <c r="I883" s="168">
        <v>650000</v>
      </c>
      <c r="J883" s="169">
        <v>625000</v>
      </c>
      <c r="K883" t="s">
        <v>171</v>
      </c>
      <c r="L883">
        <f t="shared" ref="L883" ca="1" si="2659">IF(AND(J882 &lt; $E$5, J882&lt;$F$5), 1, 0)</f>
        <v>1</v>
      </c>
      <c r="M883">
        <f t="shared" ref="M883" ca="1" si="2660">IF(AND(K883 &lt; $E$5, K883 &lt;$F$5), 1, 0)</f>
        <v>0</v>
      </c>
      <c r="P883" s="176"/>
      <c r="Q883" s="176"/>
    </row>
    <row r="884" spans="4:17" x14ac:dyDescent="0.25">
      <c r="D884" s="172">
        <v>881</v>
      </c>
      <c r="E884" s="173">
        <f t="shared" ca="1" si="2515"/>
        <v>610670.47555520979</v>
      </c>
      <c r="F884" s="173">
        <f t="shared" ca="1" si="2516"/>
        <v>798848.81479488779</v>
      </c>
      <c r="G884" s="170">
        <f t="shared" ref="G884" ca="1" si="2661">IF(AND(650000 &lt; $E$4, 650000 &lt;$F$4), 1, 0)</f>
        <v>0</v>
      </c>
      <c r="I884" s="168">
        <v>650000</v>
      </c>
      <c r="J884" s="169">
        <v>625000</v>
      </c>
      <c r="K884" t="s">
        <v>171</v>
      </c>
      <c r="L884">
        <f t="shared" ref="L884" ca="1" si="2662">IF(MIN($E$4,$F$4,$J$4)=J884,1,0)</f>
        <v>1</v>
      </c>
      <c r="M884" s="178">
        <f t="shared" ref="M884" ca="1" si="2663">IF(AND(K884 &lt; $E$4, K884 &lt;$F$4), 1, 0)</f>
        <v>0</v>
      </c>
      <c r="P884" s="176"/>
      <c r="Q884" s="176"/>
    </row>
    <row r="885" spans="4:17" x14ac:dyDescent="0.25">
      <c r="D885" s="172">
        <v>882</v>
      </c>
      <c r="E885" s="173">
        <f t="shared" ca="1" si="2515"/>
        <v>660531.22018172371</v>
      </c>
      <c r="F885" s="173">
        <f t="shared" ca="1" si="2516"/>
        <v>655044.02002733399</v>
      </c>
      <c r="G885" s="172">
        <f t="shared" ref="G885" ca="1" si="2664">IF(AND(650000 &lt; $E$5, 650000 &lt;$F$5), 1, 0)</f>
        <v>1</v>
      </c>
      <c r="I885" s="168">
        <v>650000</v>
      </c>
      <c r="J885" s="169">
        <v>625000</v>
      </c>
      <c r="K885" t="s">
        <v>171</v>
      </c>
      <c r="L885">
        <f t="shared" ref="L885" ca="1" si="2665">IF(AND(J884 &lt; $E$5, J884&lt;$F$5), 1, 0)</f>
        <v>1</v>
      </c>
      <c r="M885">
        <f t="shared" ref="M885" ca="1" si="2666">IF(AND(K885 &lt; $E$5, K885 &lt;$F$5), 1, 0)</f>
        <v>0</v>
      </c>
      <c r="P885" s="176"/>
      <c r="Q885" s="176"/>
    </row>
    <row r="886" spans="4:17" x14ac:dyDescent="0.25">
      <c r="D886" s="172">
        <v>883</v>
      </c>
      <c r="E886" s="173">
        <f t="shared" ca="1" si="2515"/>
        <v>776081.68207357218</v>
      </c>
      <c r="F886" s="173">
        <f t="shared" ca="1" si="2516"/>
        <v>751482.01147393545</v>
      </c>
      <c r="G886" s="170">
        <f t="shared" ref="G886" ca="1" si="2667">IF(AND(650000 &lt; $E$4, 650000 &lt;$F$4), 1, 0)</f>
        <v>0</v>
      </c>
      <c r="I886" s="168">
        <v>650000</v>
      </c>
      <c r="J886" s="169">
        <v>625000</v>
      </c>
      <c r="K886" t="s">
        <v>171</v>
      </c>
      <c r="L886">
        <f t="shared" ref="L886" ca="1" si="2668">IF(MIN($E$4,$F$4,$J$4)=J886,1,0)</f>
        <v>1</v>
      </c>
      <c r="M886" s="178">
        <f t="shared" ref="M886" ca="1" si="2669">IF(AND(K886 &lt; $E$4, K886 &lt;$F$4), 1, 0)</f>
        <v>0</v>
      </c>
      <c r="P886" s="176"/>
      <c r="Q886" s="176"/>
    </row>
    <row r="887" spans="4:17" x14ac:dyDescent="0.25">
      <c r="D887" s="172">
        <v>884</v>
      </c>
      <c r="E887" s="173">
        <f t="shared" ca="1" si="2515"/>
        <v>642072.92997434514</v>
      </c>
      <c r="F887" s="173">
        <f t="shared" ca="1" si="2516"/>
        <v>633087.92393906217</v>
      </c>
      <c r="G887" s="172">
        <f t="shared" ref="G887" ca="1" si="2670">IF(AND(650000 &lt; $E$5, 650000 &lt;$F$5), 1, 0)</f>
        <v>1</v>
      </c>
      <c r="I887" s="168">
        <v>650000</v>
      </c>
      <c r="J887" s="169">
        <v>625000</v>
      </c>
      <c r="K887" t="s">
        <v>171</v>
      </c>
      <c r="L887">
        <f t="shared" ref="L887" ca="1" si="2671">IF(AND(J886 &lt; $E$5, J886&lt;$F$5), 1, 0)</f>
        <v>1</v>
      </c>
      <c r="M887">
        <f t="shared" ref="M887" ca="1" si="2672">IF(AND(K887 &lt; $E$5, K887 &lt;$F$5), 1, 0)</f>
        <v>0</v>
      </c>
      <c r="P887" s="176"/>
      <c r="Q887" s="176"/>
    </row>
    <row r="888" spans="4:17" x14ac:dyDescent="0.25">
      <c r="D888" s="172">
        <v>885</v>
      </c>
      <c r="E888" s="173">
        <f t="shared" ca="1" si="2515"/>
        <v>622078.07197406981</v>
      </c>
      <c r="F888" s="173">
        <f t="shared" ca="1" si="2516"/>
        <v>601958.25263633684</v>
      </c>
      <c r="G888" s="170">
        <f t="shared" ref="G888" ca="1" si="2673">IF(AND(650000 &lt; $E$4, 650000 &lt;$F$4), 1, 0)</f>
        <v>0</v>
      </c>
      <c r="I888" s="168">
        <v>650000</v>
      </c>
      <c r="J888" s="169">
        <v>625000</v>
      </c>
      <c r="K888" t="s">
        <v>171</v>
      </c>
      <c r="L888">
        <f t="shared" ref="L888" ca="1" si="2674">IF(MIN($E$4,$F$4,$J$4)=J888,1,0)</f>
        <v>1</v>
      </c>
      <c r="M888" s="178">
        <f t="shared" ref="M888" ca="1" si="2675">IF(AND(K888 &lt; $E$4, K888 &lt;$F$4), 1, 0)</f>
        <v>0</v>
      </c>
      <c r="P888" s="176"/>
      <c r="Q888" s="176"/>
    </row>
    <row r="889" spans="4:17" x14ac:dyDescent="0.25">
      <c r="D889" s="172">
        <v>886</v>
      </c>
      <c r="E889" s="173">
        <f t="shared" ca="1" si="2515"/>
        <v>769094.48908092524</v>
      </c>
      <c r="F889" s="173">
        <f t="shared" ca="1" si="2516"/>
        <v>742365.69232067093</v>
      </c>
      <c r="G889" s="172">
        <f t="shared" ref="G889" ca="1" si="2676">IF(AND(650000 &lt; $E$5, 650000 &lt;$F$5), 1, 0)</f>
        <v>1</v>
      </c>
      <c r="I889" s="168">
        <v>650000</v>
      </c>
      <c r="J889" s="169">
        <v>625000</v>
      </c>
      <c r="K889" t="s">
        <v>171</v>
      </c>
      <c r="L889">
        <f t="shared" ref="L889" ca="1" si="2677">IF(AND(J888 &lt; $E$5, J888&lt;$F$5), 1, 0)</f>
        <v>1</v>
      </c>
      <c r="M889">
        <f t="shared" ref="M889" ca="1" si="2678">IF(AND(K889 &lt; $E$5, K889 &lt;$F$5), 1, 0)</f>
        <v>0</v>
      </c>
      <c r="P889" s="176"/>
      <c r="Q889" s="176"/>
    </row>
    <row r="890" spans="4:17" x14ac:dyDescent="0.25">
      <c r="D890" s="172">
        <v>887</v>
      </c>
      <c r="E890" s="173">
        <f t="shared" ca="1" si="2515"/>
        <v>649761.03178194351</v>
      </c>
      <c r="F890" s="173">
        <f t="shared" ca="1" si="2516"/>
        <v>759803.11836987268</v>
      </c>
      <c r="G890" s="170">
        <f t="shared" ref="G890" ca="1" si="2679">IF(AND(650000 &lt; $E$4, 650000 &lt;$F$4), 1, 0)</f>
        <v>0</v>
      </c>
      <c r="I890" s="168">
        <v>650000</v>
      </c>
      <c r="J890" s="169">
        <v>625000</v>
      </c>
      <c r="K890" t="s">
        <v>171</v>
      </c>
      <c r="L890">
        <f t="shared" ref="L890" ca="1" si="2680">IF(MIN($E$4,$F$4,$J$4)=J890,1,0)</f>
        <v>1</v>
      </c>
      <c r="M890" s="178">
        <f t="shared" ref="M890" ca="1" si="2681">IF(AND(K890 &lt; $E$4, K890 &lt;$F$4), 1, 0)</f>
        <v>0</v>
      </c>
      <c r="P890" s="176"/>
      <c r="Q890" s="176"/>
    </row>
    <row r="891" spans="4:17" x14ac:dyDescent="0.25">
      <c r="D891" s="172">
        <v>888</v>
      </c>
      <c r="E891" s="173">
        <f t="shared" ca="1" si="2515"/>
        <v>621466.87363277306</v>
      </c>
      <c r="F891" s="173">
        <f t="shared" ca="1" si="2516"/>
        <v>751807.21428317507</v>
      </c>
      <c r="G891" s="172">
        <f t="shared" ref="G891" ca="1" si="2682">IF(AND(650000 &lt; $E$5, 650000 &lt;$F$5), 1, 0)</f>
        <v>1</v>
      </c>
      <c r="I891" s="168">
        <v>650000</v>
      </c>
      <c r="J891" s="169">
        <v>625000</v>
      </c>
      <c r="K891" t="s">
        <v>171</v>
      </c>
      <c r="L891">
        <f t="shared" ref="L891" ca="1" si="2683">IF(AND(J890 &lt; $E$5, J890&lt;$F$5), 1, 0)</f>
        <v>1</v>
      </c>
      <c r="M891">
        <f t="shared" ref="M891" ca="1" si="2684">IF(AND(K891 &lt; $E$5, K891 &lt;$F$5), 1, 0)</f>
        <v>0</v>
      </c>
      <c r="P891" s="176"/>
      <c r="Q891" s="176"/>
    </row>
    <row r="892" spans="4:17" x14ac:dyDescent="0.25">
      <c r="D892" s="172">
        <v>889</v>
      </c>
      <c r="E892" s="173">
        <f t="shared" ca="1" si="2515"/>
        <v>602785.70286315773</v>
      </c>
      <c r="F892" s="173">
        <f t="shared" ca="1" si="2516"/>
        <v>681489.25481429079</v>
      </c>
      <c r="G892" s="170">
        <f t="shared" ref="G892" ca="1" si="2685">IF(AND(650000 &lt; $E$4, 650000 &lt;$F$4), 1, 0)</f>
        <v>0</v>
      </c>
      <c r="I892" s="168">
        <v>650000</v>
      </c>
      <c r="J892" s="169">
        <v>625000</v>
      </c>
      <c r="K892" t="s">
        <v>171</v>
      </c>
      <c r="L892">
        <f t="shared" ref="L892" ca="1" si="2686">IF(MIN($E$4,$F$4,$J$4)=J892,1,0)</f>
        <v>1</v>
      </c>
      <c r="M892" s="178">
        <f t="shared" ref="M892" ca="1" si="2687">IF(AND(K892 &lt; $E$4, K892 &lt;$F$4), 1, 0)</f>
        <v>0</v>
      </c>
      <c r="P892" s="176"/>
      <c r="Q892" s="176"/>
    </row>
    <row r="893" spans="4:17" x14ac:dyDescent="0.25">
      <c r="D893" s="172">
        <v>890</v>
      </c>
      <c r="E893" s="173">
        <f t="shared" ca="1" si="2515"/>
        <v>686060.38256454002</v>
      </c>
      <c r="F893" s="173">
        <f t="shared" ca="1" si="2516"/>
        <v>634962.0541991581</v>
      </c>
      <c r="G893" s="172">
        <f t="shared" ref="G893" ca="1" si="2688">IF(AND(650000 &lt; $E$5, 650000 &lt;$F$5), 1, 0)</f>
        <v>1</v>
      </c>
      <c r="I893" s="168">
        <v>650000</v>
      </c>
      <c r="J893" s="169">
        <v>625000</v>
      </c>
      <c r="K893" t="s">
        <v>171</v>
      </c>
      <c r="L893">
        <f t="shared" ref="L893" ca="1" si="2689">IF(AND(J892 &lt; $E$5, J892&lt;$F$5), 1, 0)</f>
        <v>1</v>
      </c>
      <c r="M893">
        <f t="shared" ref="M893" ca="1" si="2690">IF(AND(K893 &lt; $E$5, K893 &lt;$F$5), 1, 0)</f>
        <v>0</v>
      </c>
      <c r="P893" s="176"/>
      <c r="Q893" s="176"/>
    </row>
    <row r="894" spans="4:17" x14ac:dyDescent="0.25">
      <c r="D894" s="172">
        <v>891</v>
      </c>
      <c r="E894" s="173">
        <f t="shared" ca="1" si="2515"/>
        <v>669638.28228193126</v>
      </c>
      <c r="F894" s="173">
        <f t="shared" ca="1" si="2516"/>
        <v>726619.2414320315</v>
      </c>
      <c r="G894" s="170">
        <f t="shared" ref="G894" ca="1" si="2691">IF(AND(650000 &lt; $E$4, 650000 &lt;$F$4), 1, 0)</f>
        <v>0</v>
      </c>
      <c r="I894" s="168">
        <v>650000</v>
      </c>
      <c r="J894" s="169">
        <v>625000</v>
      </c>
      <c r="K894" t="s">
        <v>171</v>
      </c>
      <c r="L894">
        <f t="shared" ref="L894" ca="1" si="2692">IF(MIN($E$4,$F$4,$J$4)=J894,1,0)</f>
        <v>1</v>
      </c>
      <c r="M894" s="178">
        <f t="shared" ref="M894" ca="1" si="2693">IF(AND(K894 &lt; $E$4, K894 &lt;$F$4), 1, 0)</f>
        <v>0</v>
      </c>
      <c r="P894" s="176"/>
      <c r="Q894" s="176"/>
    </row>
    <row r="895" spans="4:17" x14ac:dyDescent="0.25">
      <c r="D895" s="172">
        <v>892</v>
      </c>
      <c r="E895" s="173">
        <f t="shared" ca="1" si="2515"/>
        <v>765061.50029854069</v>
      </c>
      <c r="F895" s="173">
        <f t="shared" ca="1" si="2516"/>
        <v>686161.54963311343</v>
      </c>
      <c r="G895" s="172">
        <f t="shared" ref="G895" ca="1" si="2694">IF(AND(650000 &lt; $E$5, 650000 &lt;$F$5), 1, 0)</f>
        <v>1</v>
      </c>
      <c r="I895" s="168">
        <v>650000</v>
      </c>
      <c r="J895" s="169">
        <v>625000</v>
      </c>
      <c r="K895" t="s">
        <v>171</v>
      </c>
      <c r="L895">
        <f t="shared" ref="L895" ca="1" si="2695">IF(AND(J894 &lt; $E$5, J894&lt;$F$5), 1, 0)</f>
        <v>1</v>
      </c>
      <c r="M895">
        <f t="shared" ref="M895" ca="1" si="2696">IF(AND(K895 &lt; $E$5, K895 &lt;$F$5), 1, 0)</f>
        <v>0</v>
      </c>
      <c r="P895" s="176"/>
      <c r="Q895" s="176"/>
    </row>
    <row r="896" spans="4:17" x14ac:dyDescent="0.25">
      <c r="D896" s="172">
        <v>893</v>
      </c>
      <c r="E896" s="173">
        <f t="shared" ca="1" si="2515"/>
        <v>637046.33495789045</v>
      </c>
      <c r="F896" s="173">
        <f t="shared" ca="1" si="2516"/>
        <v>778495.24494326231</v>
      </c>
      <c r="G896" s="170">
        <f t="shared" ref="G896" ca="1" si="2697">IF(AND(650000 &lt; $E$4, 650000 &lt;$F$4), 1, 0)</f>
        <v>0</v>
      </c>
      <c r="I896" s="168">
        <v>650000</v>
      </c>
      <c r="J896" s="169">
        <v>625000</v>
      </c>
      <c r="K896" t="s">
        <v>171</v>
      </c>
      <c r="L896">
        <f t="shared" ref="L896" ca="1" si="2698">IF(MIN($E$4,$F$4,$J$4)=J896,1,0)</f>
        <v>1</v>
      </c>
      <c r="M896" s="178">
        <f t="shared" ref="M896" ca="1" si="2699">IF(AND(K896 &lt; $E$4, K896 &lt;$F$4), 1, 0)</f>
        <v>0</v>
      </c>
      <c r="P896" s="176"/>
      <c r="Q896" s="176"/>
    </row>
    <row r="897" spans="4:17" x14ac:dyDescent="0.25">
      <c r="D897" s="172">
        <v>894</v>
      </c>
      <c r="E897" s="173">
        <f t="shared" ca="1" si="2515"/>
        <v>719169.2422793631</v>
      </c>
      <c r="F897" s="173">
        <f t="shared" ca="1" si="2516"/>
        <v>659263.43438446661</v>
      </c>
      <c r="G897" s="172">
        <f t="shared" ref="G897" ca="1" si="2700">IF(AND(650000 &lt; $E$5, 650000 &lt;$F$5), 1, 0)</f>
        <v>1</v>
      </c>
      <c r="I897" s="168">
        <v>650000</v>
      </c>
      <c r="J897" s="169">
        <v>625000</v>
      </c>
      <c r="K897" t="s">
        <v>171</v>
      </c>
      <c r="L897">
        <f t="shared" ref="L897" ca="1" si="2701">IF(AND(J896 &lt; $E$5, J896&lt;$F$5), 1, 0)</f>
        <v>1</v>
      </c>
      <c r="M897">
        <f t="shared" ref="M897" ca="1" si="2702">IF(AND(K897 &lt; $E$5, K897 &lt;$F$5), 1, 0)</f>
        <v>0</v>
      </c>
      <c r="P897" s="176"/>
      <c r="Q897" s="176"/>
    </row>
    <row r="898" spans="4:17" x14ac:dyDescent="0.25">
      <c r="D898" s="172">
        <v>895</v>
      </c>
      <c r="E898" s="173">
        <f t="shared" ca="1" si="2515"/>
        <v>727900.18500204023</v>
      </c>
      <c r="F898" s="173">
        <f t="shared" ca="1" si="2516"/>
        <v>700689.45466799033</v>
      </c>
      <c r="G898" s="170">
        <f t="shared" ref="G898" ca="1" si="2703">IF(AND(650000 &lt; $E$4, 650000 &lt;$F$4), 1, 0)</f>
        <v>0</v>
      </c>
      <c r="I898" s="168">
        <v>650000</v>
      </c>
      <c r="J898" s="169">
        <v>625000</v>
      </c>
      <c r="K898" t="s">
        <v>171</v>
      </c>
      <c r="L898">
        <f t="shared" ref="L898" ca="1" si="2704">IF(MIN($E$4,$F$4,$J$4)=J898,1,0)</f>
        <v>1</v>
      </c>
      <c r="M898" s="178">
        <f t="shared" ref="M898" ca="1" si="2705">IF(AND(K898 &lt; $E$4, K898 &lt;$F$4), 1, 0)</f>
        <v>0</v>
      </c>
      <c r="P898" s="176"/>
      <c r="Q898" s="176"/>
    </row>
    <row r="899" spans="4:17" x14ac:dyDescent="0.25">
      <c r="D899" s="172">
        <v>896</v>
      </c>
      <c r="E899" s="173">
        <f t="shared" ca="1" si="2515"/>
        <v>628137.04296220257</v>
      </c>
      <c r="F899" s="173">
        <f t="shared" ca="1" si="2516"/>
        <v>719769.65546428855</v>
      </c>
      <c r="G899" s="172">
        <f t="shared" ref="G899" ca="1" si="2706">IF(AND(650000 &lt; $E$5, 650000 &lt;$F$5), 1, 0)</f>
        <v>1</v>
      </c>
      <c r="I899" s="168">
        <v>650000</v>
      </c>
      <c r="J899" s="169">
        <v>625000</v>
      </c>
      <c r="K899" t="s">
        <v>171</v>
      </c>
      <c r="L899">
        <f t="shared" ref="L899" ca="1" si="2707">IF(AND(J898 &lt; $E$5, J898&lt;$F$5), 1, 0)</f>
        <v>1</v>
      </c>
      <c r="M899">
        <f t="shared" ref="M899" ca="1" si="2708">IF(AND(K899 &lt; $E$5, K899 &lt;$F$5), 1, 0)</f>
        <v>0</v>
      </c>
      <c r="P899" s="176"/>
      <c r="Q899" s="176"/>
    </row>
    <row r="900" spans="4:17" x14ac:dyDescent="0.25">
      <c r="D900" s="172">
        <v>897</v>
      </c>
      <c r="E900" s="173">
        <f t="shared" ref="E900:E963" ca="1" si="2709">$B$3 + ($B$4-$B$3) * RAND()</f>
        <v>632117.78516315541</v>
      </c>
      <c r="F900" s="173">
        <f t="shared" ref="F900:F963" ca="1" si="2710">NORMINV(RAND(), $B$8, $B$9)</f>
        <v>685847.97591811302</v>
      </c>
      <c r="G900" s="170">
        <f t="shared" ref="G900" ca="1" si="2711">IF(AND(650000 &lt; $E$4, 650000 &lt;$F$4), 1, 0)</f>
        <v>0</v>
      </c>
      <c r="I900" s="168">
        <v>650000</v>
      </c>
      <c r="J900" s="169">
        <v>625000</v>
      </c>
      <c r="K900" t="s">
        <v>171</v>
      </c>
      <c r="L900">
        <f t="shared" ref="L900" ca="1" si="2712">IF(MIN($E$4,$F$4,$J$4)=J900,1,0)</f>
        <v>1</v>
      </c>
      <c r="M900" s="178">
        <f t="shared" ref="M900" ca="1" si="2713">IF(AND(K900 &lt; $E$4, K900 &lt;$F$4), 1, 0)</f>
        <v>0</v>
      </c>
      <c r="P900" s="176"/>
      <c r="Q900" s="176"/>
    </row>
    <row r="901" spans="4:17" x14ac:dyDescent="0.25">
      <c r="D901" s="172">
        <v>898</v>
      </c>
      <c r="E901" s="173">
        <f t="shared" ca="1" si="2709"/>
        <v>618202.88879986678</v>
      </c>
      <c r="F901" s="173">
        <f t="shared" ca="1" si="2710"/>
        <v>611011.98451820295</v>
      </c>
      <c r="G901" s="172">
        <f t="shared" ref="G901" ca="1" si="2714">IF(AND(650000 &lt; $E$5, 650000 &lt;$F$5), 1, 0)</f>
        <v>1</v>
      </c>
      <c r="I901" s="168">
        <v>650000</v>
      </c>
      <c r="J901" s="169">
        <v>625000</v>
      </c>
      <c r="K901" t="s">
        <v>171</v>
      </c>
      <c r="L901">
        <f t="shared" ref="L901" ca="1" si="2715">IF(AND(J900 &lt; $E$5, J900&lt;$F$5), 1, 0)</f>
        <v>1</v>
      </c>
      <c r="M901">
        <f t="shared" ref="M901" ca="1" si="2716">IF(AND(K901 &lt; $E$5, K901 &lt;$F$5), 1, 0)</f>
        <v>0</v>
      </c>
      <c r="P901" s="176"/>
      <c r="Q901" s="176"/>
    </row>
    <row r="902" spans="4:17" x14ac:dyDescent="0.25">
      <c r="D902" s="172">
        <v>899</v>
      </c>
      <c r="E902" s="173">
        <f t="shared" ca="1" si="2709"/>
        <v>710537.6159314157</v>
      </c>
      <c r="F902" s="173">
        <f t="shared" ca="1" si="2710"/>
        <v>677145.63529592461</v>
      </c>
      <c r="G902" s="170">
        <f t="shared" ref="G902" ca="1" si="2717">IF(AND(650000 &lt; $E$4, 650000 &lt;$F$4), 1, 0)</f>
        <v>0</v>
      </c>
      <c r="I902" s="168">
        <v>650000</v>
      </c>
      <c r="J902" s="169">
        <v>625000</v>
      </c>
      <c r="K902" t="s">
        <v>171</v>
      </c>
      <c r="L902">
        <f t="shared" ref="L902" ca="1" si="2718">IF(MIN($E$4,$F$4,$J$4)=J902,1,0)</f>
        <v>1</v>
      </c>
      <c r="M902" s="178">
        <f t="shared" ref="M902" ca="1" si="2719">IF(AND(K902 &lt; $E$4, K902 &lt;$F$4), 1, 0)</f>
        <v>0</v>
      </c>
      <c r="P902" s="176"/>
      <c r="Q902" s="176"/>
    </row>
    <row r="903" spans="4:17" x14ac:dyDescent="0.25">
      <c r="D903" s="172">
        <v>900</v>
      </c>
      <c r="E903" s="173">
        <f t="shared" ca="1" si="2709"/>
        <v>727601.62455439591</v>
      </c>
      <c r="F903" s="173">
        <f t="shared" ca="1" si="2710"/>
        <v>680242.27932966501</v>
      </c>
      <c r="G903" s="172">
        <f t="shared" ref="G903" ca="1" si="2720">IF(AND(650000 &lt; $E$5, 650000 &lt;$F$5), 1, 0)</f>
        <v>1</v>
      </c>
      <c r="I903" s="168">
        <v>650000</v>
      </c>
      <c r="J903" s="169">
        <v>625000</v>
      </c>
      <c r="K903" t="s">
        <v>171</v>
      </c>
      <c r="L903">
        <f t="shared" ref="L903" ca="1" si="2721">IF(AND(J902 &lt; $E$5, J902&lt;$F$5), 1, 0)</f>
        <v>1</v>
      </c>
      <c r="M903">
        <f t="shared" ref="M903" ca="1" si="2722">IF(AND(K903 &lt; $E$5, K903 &lt;$F$5), 1, 0)</f>
        <v>0</v>
      </c>
      <c r="P903" s="176"/>
      <c r="Q903" s="176"/>
    </row>
    <row r="904" spans="4:17" x14ac:dyDescent="0.25">
      <c r="D904" s="172">
        <v>901</v>
      </c>
      <c r="E904" s="173">
        <f t="shared" ca="1" si="2709"/>
        <v>606463.40857790445</v>
      </c>
      <c r="F904" s="173">
        <f t="shared" ca="1" si="2710"/>
        <v>681889.68021980673</v>
      </c>
      <c r="G904" s="170">
        <f t="shared" ref="G904" ca="1" si="2723">IF(AND(650000 &lt; $E$4, 650000 &lt;$F$4), 1, 0)</f>
        <v>0</v>
      </c>
      <c r="I904" s="168">
        <v>650000</v>
      </c>
      <c r="J904" s="169">
        <v>625000</v>
      </c>
      <c r="K904" t="s">
        <v>171</v>
      </c>
      <c r="L904">
        <f t="shared" ref="L904" ca="1" si="2724">IF(MIN($E$4,$F$4,$J$4)=J904,1,0)</f>
        <v>1</v>
      </c>
      <c r="M904" s="178">
        <f t="shared" ref="M904" ca="1" si="2725">IF(AND(K904 &lt; $E$4, K904 &lt;$F$4), 1, 0)</f>
        <v>0</v>
      </c>
      <c r="P904" s="176"/>
      <c r="Q904" s="176"/>
    </row>
    <row r="905" spans="4:17" x14ac:dyDescent="0.25">
      <c r="D905" s="172">
        <v>902</v>
      </c>
      <c r="E905" s="173">
        <f t="shared" ca="1" si="2709"/>
        <v>771338.76136951894</v>
      </c>
      <c r="F905" s="173">
        <f t="shared" ca="1" si="2710"/>
        <v>628571.51483979891</v>
      </c>
      <c r="G905" s="172">
        <f t="shared" ref="G905" ca="1" si="2726">IF(AND(650000 &lt; $E$5, 650000 &lt;$F$5), 1, 0)</f>
        <v>1</v>
      </c>
      <c r="I905" s="168">
        <v>650000</v>
      </c>
      <c r="J905" s="169">
        <v>625000</v>
      </c>
      <c r="K905" t="s">
        <v>171</v>
      </c>
      <c r="L905">
        <f t="shared" ref="L905" ca="1" si="2727">IF(AND(J904 &lt; $E$5, J904&lt;$F$5), 1, 0)</f>
        <v>1</v>
      </c>
      <c r="M905">
        <f t="shared" ref="M905" ca="1" si="2728">IF(AND(K905 &lt; $E$5, K905 &lt;$F$5), 1, 0)</f>
        <v>0</v>
      </c>
      <c r="P905" s="176"/>
      <c r="Q905" s="176"/>
    </row>
    <row r="906" spans="4:17" x14ac:dyDescent="0.25">
      <c r="D906" s="172">
        <v>903</v>
      </c>
      <c r="E906" s="173">
        <f t="shared" ca="1" si="2709"/>
        <v>758746.42720829649</v>
      </c>
      <c r="F906" s="173">
        <f t="shared" ca="1" si="2710"/>
        <v>645280.05632069625</v>
      </c>
      <c r="G906" s="170">
        <f t="shared" ref="G906" ca="1" si="2729">IF(AND(650000 &lt; $E$4, 650000 &lt;$F$4), 1, 0)</f>
        <v>0</v>
      </c>
      <c r="I906" s="168">
        <v>650000</v>
      </c>
      <c r="J906" s="169">
        <v>625000</v>
      </c>
      <c r="K906" t="s">
        <v>171</v>
      </c>
      <c r="L906">
        <f t="shared" ref="L906" ca="1" si="2730">IF(MIN($E$4,$F$4,$J$4)=J906,1,0)</f>
        <v>1</v>
      </c>
      <c r="M906" s="178">
        <f t="shared" ref="M906" ca="1" si="2731">IF(AND(K906 &lt; $E$4, K906 &lt;$F$4), 1, 0)</f>
        <v>0</v>
      </c>
      <c r="P906" s="176"/>
      <c r="Q906" s="176"/>
    </row>
    <row r="907" spans="4:17" x14ac:dyDescent="0.25">
      <c r="D907" s="172">
        <v>904</v>
      </c>
      <c r="E907" s="173">
        <f t="shared" ca="1" si="2709"/>
        <v>624551.27546248224</v>
      </c>
      <c r="F907" s="173">
        <f t="shared" ca="1" si="2710"/>
        <v>662600.19756432378</v>
      </c>
      <c r="G907" s="172">
        <f t="shared" ref="G907" ca="1" si="2732">IF(AND(650000 &lt; $E$5, 650000 &lt;$F$5), 1, 0)</f>
        <v>1</v>
      </c>
      <c r="I907" s="168">
        <v>650000</v>
      </c>
      <c r="J907" s="169">
        <v>625000</v>
      </c>
      <c r="K907" t="s">
        <v>171</v>
      </c>
      <c r="L907">
        <f t="shared" ref="L907" ca="1" si="2733">IF(AND(J906 &lt; $E$5, J906&lt;$F$5), 1, 0)</f>
        <v>1</v>
      </c>
      <c r="M907">
        <f t="shared" ref="M907" ca="1" si="2734">IF(AND(K907 &lt; $E$5, K907 &lt;$F$5), 1, 0)</f>
        <v>0</v>
      </c>
      <c r="P907" s="176"/>
      <c r="Q907" s="176"/>
    </row>
    <row r="908" spans="4:17" x14ac:dyDescent="0.25">
      <c r="D908" s="172">
        <v>905</v>
      </c>
      <c r="E908" s="173">
        <f t="shared" ca="1" si="2709"/>
        <v>696892.86497276928</v>
      </c>
      <c r="F908" s="173">
        <f t="shared" ca="1" si="2710"/>
        <v>697629.1117666529</v>
      </c>
      <c r="G908" s="170">
        <f t="shared" ref="G908" ca="1" si="2735">IF(AND(650000 &lt; $E$4, 650000 &lt;$F$4), 1, 0)</f>
        <v>0</v>
      </c>
      <c r="I908" s="168">
        <v>650000</v>
      </c>
      <c r="J908" s="169">
        <v>625000</v>
      </c>
      <c r="K908" t="s">
        <v>171</v>
      </c>
      <c r="L908">
        <f t="shared" ref="L908" ca="1" si="2736">IF(MIN($E$4,$F$4,$J$4)=J908,1,0)</f>
        <v>1</v>
      </c>
      <c r="M908" s="178">
        <f t="shared" ref="M908" ca="1" si="2737">IF(AND(K908 &lt; $E$4, K908 &lt;$F$4), 1, 0)</f>
        <v>0</v>
      </c>
      <c r="P908" s="176"/>
      <c r="Q908" s="176"/>
    </row>
    <row r="909" spans="4:17" x14ac:dyDescent="0.25">
      <c r="D909" s="172">
        <v>906</v>
      </c>
      <c r="E909" s="173">
        <f t="shared" ca="1" si="2709"/>
        <v>644838.4460101747</v>
      </c>
      <c r="F909" s="173">
        <f t="shared" ca="1" si="2710"/>
        <v>623454.73966729234</v>
      </c>
      <c r="G909" s="172">
        <f t="shared" ref="G909" ca="1" si="2738">IF(AND(650000 &lt; $E$5, 650000 &lt;$F$5), 1, 0)</f>
        <v>1</v>
      </c>
      <c r="I909" s="168">
        <v>650000</v>
      </c>
      <c r="J909" s="169">
        <v>625000</v>
      </c>
      <c r="K909" t="s">
        <v>171</v>
      </c>
      <c r="L909">
        <f t="shared" ref="L909" ca="1" si="2739">IF(AND(J908 &lt; $E$5, J908&lt;$F$5), 1, 0)</f>
        <v>1</v>
      </c>
      <c r="M909">
        <f t="shared" ref="M909" ca="1" si="2740">IF(AND(K909 &lt; $E$5, K909 &lt;$F$5), 1, 0)</f>
        <v>0</v>
      </c>
      <c r="P909" s="176"/>
      <c r="Q909" s="176"/>
    </row>
    <row r="910" spans="4:17" x14ac:dyDescent="0.25">
      <c r="D910" s="172">
        <v>907</v>
      </c>
      <c r="E910" s="173">
        <f t="shared" ca="1" si="2709"/>
        <v>774949.11404462706</v>
      </c>
      <c r="F910" s="173">
        <f t="shared" ca="1" si="2710"/>
        <v>660880.17740962724</v>
      </c>
      <c r="G910" s="170">
        <f t="shared" ref="G910" ca="1" si="2741">IF(AND(650000 &lt; $E$4, 650000 &lt;$F$4), 1, 0)</f>
        <v>0</v>
      </c>
      <c r="I910" s="168">
        <v>650000</v>
      </c>
      <c r="J910" s="169">
        <v>625000</v>
      </c>
      <c r="K910" t="s">
        <v>171</v>
      </c>
      <c r="L910">
        <f t="shared" ref="L910" ca="1" si="2742">IF(MIN($E$4,$F$4,$J$4)=J910,1,0)</f>
        <v>1</v>
      </c>
      <c r="M910" s="178">
        <f t="shared" ref="M910" ca="1" si="2743">IF(AND(K910 &lt; $E$4, K910 &lt;$F$4), 1, 0)</f>
        <v>0</v>
      </c>
      <c r="P910" s="176"/>
      <c r="Q910" s="176"/>
    </row>
    <row r="911" spans="4:17" x14ac:dyDescent="0.25">
      <c r="D911" s="172">
        <v>908</v>
      </c>
      <c r="E911" s="173">
        <f t="shared" ca="1" si="2709"/>
        <v>715102.91689702519</v>
      </c>
      <c r="F911" s="173">
        <f t="shared" ca="1" si="2710"/>
        <v>726708.67732735153</v>
      </c>
      <c r="G911" s="172">
        <f t="shared" ref="G911" ca="1" si="2744">IF(AND(650000 &lt; $E$5, 650000 &lt;$F$5), 1, 0)</f>
        <v>1</v>
      </c>
      <c r="I911" s="168">
        <v>650000</v>
      </c>
      <c r="J911" s="169">
        <v>625000</v>
      </c>
      <c r="K911" t="s">
        <v>171</v>
      </c>
      <c r="L911">
        <f t="shared" ref="L911" ca="1" si="2745">IF(AND(J910 &lt; $E$5, J910&lt;$F$5), 1, 0)</f>
        <v>1</v>
      </c>
      <c r="M911">
        <f t="shared" ref="M911" ca="1" si="2746">IF(AND(K911 &lt; $E$5, K911 &lt;$F$5), 1, 0)</f>
        <v>0</v>
      </c>
      <c r="P911" s="176"/>
      <c r="Q911" s="176"/>
    </row>
    <row r="912" spans="4:17" x14ac:dyDescent="0.25">
      <c r="D912" s="172">
        <v>909</v>
      </c>
      <c r="E912" s="173">
        <f t="shared" ca="1" si="2709"/>
        <v>710210.96974120755</v>
      </c>
      <c r="F912" s="173">
        <f t="shared" ca="1" si="2710"/>
        <v>635566.67532952153</v>
      </c>
      <c r="G912" s="170">
        <f t="shared" ref="G912" ca="1" si="2747">IF(AND(650000 &lt; $E$4, 650000 &lt;$F$4), 1, 0)</f>
        <v>0</v>
      </c>
      <c r="I912" s="168">
        <v>650000</v>
      </c>
      <c r="J912" s="169">
        <v>625000</v>
      </c>
      <c r="K912" t="s">
        <v>171</v>
      </c>
      <c r="L912">
        <f t="shared" ref="L912" ca="1" si="2748">IF(MIN($E$4,$F$4,$J$4)=J912,1,0)</f>
        <v>1</v>
      </c>
      <c r="M912" s="178">
        <f t="shared" ref="M912" ca="1" si="2749">IF(AND(K912 &lt; $E$4, K912 &lt;$F$4), 1, 0)</f>
        <v>0</v>
      </c>
      <c r="P912" s="176"/>
      <c r="Q912" s="176"/>
    </row>
    <row r="913" spans="4:17" x14ac:dyDescent="0.25">
      <c r="D913" s="172">
        <v>910</v>
      </c>
      <c r="E913" s="173">
        <f t="shared" ca="1" si="2709"/>
        <v>791964.14731911267</v>
      </c>
      <c r="F913" s="173">
        <f t="shared" ca="1" si="2710"/>
        <v>750650.72199341422</v>
      </c>
      <c r="G913" s="172">
        <f t="shared" ref="G913" ca="1" si="2750">IF(AND(650000 &lt; $E$5, 650000 &lt;$F$5), 1, 0)</f>
        <v>1</v>
      </c>
      <c r="I913" s="168">
        <v>650000</v>
      </c>
      <c r="J913" s="169">
        <v>625000</v>
      </c>
      <c r="K913" t="s">
        <v>171</v>
      </c>
      <c r="L913">
        <f t="shared" ref="L913" ca="1" si="2751">IF(AND(J912 &lt; $E$5, J912&lt;$F$5), 1, 0)</f>
        <v>1</v>
      </c>
      <c r="M913">
        <f t="shared" ref="M913" ca="1" si="2752">IF(AND(K913 &lt; $E$5, K913 &lt;$F$5), 1, 0)</f>
        <v>0</v>
      </c>
      <c r="P913" s="176"/>
      <c r="Q913" s="176"/>
    </row>
    <row r="914" spans="4:17" x14ac:dyDescent="0.25">
      <c r="D914" s="172">
        <v>911</v>
      </c>
      <c r="E914" s="173">
        <f t="shared" ca="1" si="2709"/>
        <v>774397.41939098958</v>
      </c>
      <c r="F914" s="173">
        <f t="shared" ca="1" si="2710"/>
        <v>699463.00393614429</v>
      </c>
      <c r="G914" s="170">
        <f t="shared" ref="G914" ca="1" si="2753">IF(AND(650000 &lt; $E$4, 650000 &lt;$F$4), 1, 0)</f>
        <v>0</v>
      </c>
      <c r="I914" s="168">
        <v>650000</v>
      </c>
      <c r="J914" s="169">
        <v>625000</v>
      </c>
      <c r="K914" t="s">
        <v>171</v>
      </c>
      <c r="L914">
        <f t="shared" ref="L914" ca="1" si="2754">IF(MIN($E$4,$F$4,$J$4)=J914,1,0)</f>
        <v>1</v>
      </c>
      <c r="M914" s="178">
        <f t="shared" ref="M914" ca="1" si="2755">IF(AND(K914 &lt; $E$4, K914 &lt;$F$4), 1, 0)</f>
        <v>0</v>
      </c>
      <c r="P914" s="176"/>
      <c r="Q914" s="176"/>
    </row>
    <row r="915" spans="4:17" x14ac:dyDescent="0.25">
      <c r="D915" s="172">
        <v>912</v>
      </c>
      <c r="E915" s="173">
        <f t="shared" ca="1" si="2709"/>
        <v>709162.20506406145</v>
      </c>
      <c r="F915" s="173">
        <f t="shared" ca="1" si="2710"/>
        <v>671575.50677761598</v>
      </c>
      <c r="G915" s="172">
        <f t="shared" ref="G915" ca="1" si="2756">IF(AND(650000 &lt; $E$5, 650000 &lt;$F$5), 1, 0)</f>
        <v>1</v>
      </c>
      <c r="I915" s="168">
        <v>650000</v>
      </c>
      <c r="J915" s="169">
        <v>625000</v>
      </c>
      <c r="K915" t="s">
        <v>171</v>
      </c>
      <c r="L915">
        <f t="shared" ref="L915" ca="1" si="2757">IF(AND(J914 &lt; $E$5, J914&lt;$F$5), 1, 0)</f>
        <v>1</v>
      </c>
      <c r="M915">
        <f t="shared" ref="M915" ca="1" si="2758">IF(AND(K915 &lt; $E$5, K915 &lt;$F$5), 1, 0)</f>
        <v>0</v>
      </c>
      <c r="P915" s="176"/>
      <c r="Q915" s="176"/>
    </row>
    <row r="916" spans="4:17" x14ac:dyDescent="0.25">
      <c r="D916" s="172">
        <v>913</v>
      </c>
      <c r="E916" s="173">
        <f t="shared" ca="1" si="2709"/>
        <v>702161.08444075426</v>
      </c>
      <c r="F916" s="173">
        <f t="shared" ca="1" si="2710"/>
        <v>839270.55078515247</v>
      </c>
      <c r="G916" s="170">
        <f t="shared" ref="G916" ca="1" si="2759">IF(AND(650000 &lt; $E$4, 650000 &lt;$F$4), 1, 0)</f>
        <v>0</v>
      </c>
      <c r="I916" s="168">
        <v>650000</v>
      </c>
      <c r="J916" s="169">
        <v>625000</v>
      </c>
      <c r="K916" t="s">
        <v>171</v>
      </c>
      <c r="L916">
        <f t="shared" ref="L916" ca="1" si="2760">IF(MIN($E$4,$F$4,$J$4)=J916,1,0)</f>
        <v>1</v>
      </c>
      <c r="M916" s="178">
        <f t="shared" ref="M916" ca="1" si="2761">IF(AND(K916 &lt; $E$4, K916 &lt;$F$4), 1, 0)</f>
        <v>0</v>
      </c>
      <c r="P916" s="176"/>
      <c r="Q916" s="176"/>
    </row>
    <row r="917" spans="4:17" x14ac:dyDescent="0.25">
      <c r="D917" s="172">
        <v>914</v>
      </c>
      <c r="E917" s="173">
        <f t="shared" ca="1" si="2709"/>
        <v>797366.20176468347</v>
      </c>
      <c r="F917" s="173">
        <f t="shared" ca="1" si="2710"/>
        <v>642191.67369465774</v>
      </c>
      <c r="G917" s="172">
        <f t="shared" ref="G917" ca="1" si="2762">IF(AND(650000 &lt; $E$5, 650000 &lt;$F$5), 1, 0)</f>
        <v>1</v>
      </c>
      <c r="I917" s="168">
        <v>650000</v>
      </c>
      <c r="J917" s="169">
        <v>625000</v>
      </c>
      <c r="K917" t="s">
        <v>171</v>
      </c>
      <c r="L917">
        <f t="shared" ref="L917" ca="1" si="2763">IF(AND(J916 &lt; $E$5, J916&lt;$F$5), 1, 0)</f>
        <v>1</v>
      </c>
      <c r="M917">
        <f t="shared" ref="M917" ca="1" si="2764">IF(AND(K917 &lt; $E$5, K917 &lt;$F$5), 1, 0)</f>
        <v>0</v>
      </c>
      <c r="P917" s="176"/>
      <c r="Q917" s="176"/>
    </row>
    <row r="918" spans="4:17" x14ac:dyDescent="0.25">
      <c r="D918" s="172">
        <v>915</v>
      </c>
      <c r="E918" s="173">
        <f t="shared" ca="1" si="2709"/>
        <v>764484.90710589825</v>
      </c>
      <c r="F918" s="173">
        <f t="shared" ca="1" si="2710"/>
        <v>701788.52590846096</v>
      </c>
      <c r="G918" s="170">
        <f t="shared" ref="G918" ca="1" si="2765">IF(AND(650000 &lt; $E$4, 650000 &lt;$F$4), 1, 0)</f>
        <v>0</v>
      </c>
      <c r="I918" s="168">
        <v>650000</v>
      </c>
      <c r="J918" s="169">
        <v>625000</v>
      </c>
      <c r="K918" t="s">
        <v>171</v>
      </c>
      <c r="L918">
        <f t="shared" ref="L918" ca="1" si="2766">IF(MIN($E$4,$F$4,$J$4)=J918,1,0)</f>
        <v>1</v>
      </c>
      <c r="M918" s="178">
        <f t="shared" ref="M918" ca="1" si="2767">IF(AND(K918 &lt; $E$4, K918 &lt;$F$4), 1, 0)</f>
        <v>0</v>
      </c>
      <c r="P918" s="176"/>
      <c r="Q918" s="176"/>
    </row>
    <row r="919" spans="4:17" x14ac:dyDescent="0.25">
      <c r="D919" s="172">
        <v>916</v>
      </c>
      <c r="E919" s="173">
        <f t="shared" ca="1" si="2709"/>
        <v>722638.89658403653</v>
      </c>
      <c r="F919" s="173">
        <f t="shared" ca="1" si="2710"/>
        <v>639462.32938843744</v>
      </c>
      <c r="G919" s="172">
        <f t="shared" ref="G919" ca="1" si="2768">IF(AND(650000 &lt; $E$5, 650000 &lt;$F$5), 1, 0)</f>
        <v>1</v>
      </c>
      <c r="I919" s="168">
        <v>650000</v>
      </c>
      <c r="J919" s="169">
        <v>625000</v>
      </c>
      <c r="K919" t="s">
        <v>171</v>
      </c>
      <c r="L919">
        <f t="shared" ref="L919" ca="1" si="2769">IF(AND(J918 &lt; $E$5, J918&lt;$F$5), 1, 0)</f>
        <v>1</v>
      </c>
      <c r="M919">
        <f t="shared" ref="M919" ca="1" si="2770">IF(AND(K919 &lt; $E$5, K919 &lt;$F$5), 1, 0)</f>
        <v>0</v>
      </c>
      <c r="P919" s="176"/>
      <c r="Q919" s="176"/>
    </row>
    <row r="920" spans="4:17" x14ac:dyDescent="0.25">
      <c r="D920" s="172">
        <v>917</v>
      </c>
      <c r="E920" s="173">
        <f t="shared" ca="1" si="2709"/>
        <v>627865.89652374876</v>
      </c>
      <c r="F920" s="173">
        <f t="shared" ca="1" si="2710"/>
        <v>717157.65108442074</v>
      </c>
      <c r="G920" s="170">
        <f t="shared" ref="G920" ca="1" si="2771">IF(AND(650000 &lt; $E$4, 650000 &lt;$F$4), 1, 0)</f>
        <v>0</v>
      </c>
      <c r="I920" s="168">
        <v>650000</v>
      </c>
      <c r="J920" s="169">
        <v>625000</v>
      </c>
      <c r="K920" t="s">
        <v>171</v>
      </c>
      <c r="L920">
        <f t="shared" ref="L920" ca="1" si="2772">IF(MIN($E$4,$F$4,$J$4)=J920,1,0)</f>
        <v>1</v>
      </c>
      <c r="M920" s="178">
        <f t="shared" ref="M920" ca="1" si="2773">IF(AND(K920 &lt; $E$4, K920 &lt;$F$4), 1, 0)</f>
        <v>0</v>
      </c>
      <c r="P920" s="176"/>
      <c r="Q920" s="176"/>
    </row>
    <row r="921" spans="4:17" x14ac:dyDescent="0.25">
      <c r="D921" s="172">
        <v>918</v>
      </c>
      <c r="E921" s="173">
        <f t="shared" ca="1" si="2709"/>
        <v>710789.35305999382</v>
      </c>
      <c r="F921" s="173">
        <f t="shared" ca="1" si="2710"/>
        <v>684467.55410528567</v>
      </c>
      <c r="G921" s="172">
        <f t="shared" ref="G921" ca="1" si="2774">IF(AND(650000 &lt; $E$5, 650000 &lt;$F$5), 1, 0)</f>
        <v>1</v>
      </c>
      <c r="I921" s="168">
        <v>650000</v>
      </c>
      <c r="J921" s="169">
        <v>625000</v>
      </c>
      <c r="K921" t="s">
        <v>171</v>
      </c>
      <c r="L921">
        <f t="shared" ref="L921" ca="1" si="2775">IF(AND(J920 &lt; $E$5, J920&lt;$F$5), 1, 0)</f>
        <v>1</v>
      </c>
      <c r="M921">
        <f t="shared" ref="M921" ca="1" si="2776">IF(AND(K921 &lt; $E$5, K921 &lt;$F$5), 1, 0)</f>
        <v>0</v>
      </c>
      <c r="P921" s="176"/>
      <c r="Q921" s="176"/>
    </row>
    <row r="922" spans="4:17" x14ac:dyDescent="0.25">
      <c r="D922" s="172">
        <v>919</v>
      </c>
      <c r="E922" s="173">
        <f t="shared" ca="1" si="2709"/>
        <v>758415.00633687759</v>
      </c>
      <c r="F922" s="173">
        <f t="shared" ca="1" si="2710"/>
        <v>603612.582036237</v>
      </c>
      <c r="G922" s="170">
        <f t="shared" ref="G922" ca="1" si="2777">IF(AND(650000 &lt; $E$4, 650000 &lt;$F$4), 1, 0)</f>
        <v>0</v>
      </c>
      <c r="I922" s="168">
        <v>650000</v>
      </c>
      <c r="J922" s="169">
        <v>625000</v>
      </c>
      <c r="K922" t="s">
        <v>171</v>
      </c>
      <c r="L922">
        <f t="shared" ref="L922" ca="1" si="2778">IF(MIN($E$4,$F$4,$J$4)=J922,1,0)</f>
        <v>1</v>
      </c>
      <c r="M922" s="178">
        <f t="shared" ref="M922" ca="1" si="2779">IF(AND(K922 &lt; $E$4, K922 &lt;$F$4), 1, 0)</f>
        <v>0</v>
      </c>
      <c r="P922" s="176"/>
      <c r="Q922" s="176"/>
    </row>
    <row r="923" spans="4:17" x14ac:dyDescent="0.25">
      <c r="D923" s="172">
        <v>920</v>
      </c>
      <c r="E923" s="173">
        <f t="shared" ca="1" si="2709"/>
        <v>678515.29975972965</v>
      </c>
      <c r="F923" s="173">
        <f t="shared" ca="1" si="2710"/>
        <v>634660.40554438322</v>
      </c>
      <c r="G923" s="172">
        <f t="shared" ref="G923" ca="1" si="2780">IF(AND(650000 &lt; $E$5, 650000 &lt;$F$5), 1, 0)</f>
        <v>1</v>
      </c>
      <c r="I923" s="168">
        <v>650000</v>
      </c>
      <c r="J923" s="169">
        <v>625000</v>
      </c>
      <c r="K923" t="s">
        <v>171</v>
      </c>
      <c r="L923">
        <f t="shared" ref="L923" ca="1" si="2781">IF(AND(J922 &lt; $E$5, J922&lt;$F$5), 1, 0)</f>
        <v>1</v>
      </c>
      <c r="M923">
        <f t="shared" ref="M923" ca="1" si="2782">IF(AND(K923 &lt; $E$5, K923 &lt;$F$5), 1, 0)</f>
        <v>0</v>
      </c>
      <c r="P923" s="176"/>
      <c r="Q923" s="176"/>
    </row>
    <row r="924" spans="4:17" x14ac:dyDescent="0.25">
      <c r="D924" s="172">
        <v>921</v>
      </c>
      <c r="E924" s="173">
        <f t="shared" ca="1" si="2709"/>
        <v>640991.99979671708</v>
      </c>
      <c r="F924" s="173">
        <f t="shared" ca="1" si="2710"/>
        <v>701542.56459734053</v>
      </c>
      <c r="G924" s="170">
        <f t="shared" ref="G924" ca="1" si="2783">IF(AND(650000 &lt; $E$4, 650000 &lt;$F$4), 1, 0)</f>
        <v>0</v>
      </c>
      <c r="I924" s="168">
        <v>650000</v>
      </c>
      <c r="J924" s="169">
        <v>625000</v>
      </c>
      <c r="K924" t="s">
        <v>171</v>
      </c>
      <c r="L924">
        <f t="shared" ref="L924" ca="1" si="2784">IF(MIN($E$4,$F$4,$J$4)=J924,1,0)</f>
        <v>1</v>
      </c>
      <c r="M924" s="178">
        <f t="shared" ref="M924" ca="1" si="2785">IF(AND(K924 &lt; $E$4, K924 &lt;$F$4), 1, 0)</f>
        <v>0</v>
      </c>
      <c r="P924" s="176"/>
      <c r="Q924" s="176"/>
    </row>
    <row r="925" spans="4:17" x14ac:dyDescent="0.25">
      <c r="D925" s="172">
        <v>922</v>
      </c>
      <c r="E925" s="173">
        <f t="shared" ca="1" si="2709"/>
        <v>614453.91179615562</v>
      </c>
      <c r="F925" s="173">
        <f t="shared" ca="1" si="2710"/>
        <v>689115.23123326572</v>
      </c>
      <c r="G925" s="172">
        <f t="shared" ref="G925" ca="1" si="2786">IF(AND(650000 &lt; $E$5, 650000 &lt;$F$5), 1, 0)</f>
        <v>1</v>
      </c>
      <c r="I925" s="168">
        <v>650000</v>
      </c>
      <c r="J925" s="169">
        <v>625000</v>
      </c>
      <c r="K925" t="s">
        <v>171</v>
      </c>
      <c r="L925">
        <f t="shared" ref="L925" ca="1" si="2787">IF(AND(J924 &lt; $E$5, J924&lt;$F$5), 1, 0)</f>
        <v>1</v>
      </c>
      <c r="M925">
        <f t="shared" ref="M925" ca="1" si="2788">IF(AND(K925 &lt; $E$5, K925 &lt;$F$5), 1, 0)</f>
        <v>0</v>
      </c>
      <c r="P925" s="176"/>
      <c r="Q925" s="176"/>
    </row>
    <row r="926" spans="4:17" x14ac:dyDescent="0.25">
      <c r="D926" s="172">
        <v>923</v>
      </c>
      <c r="E926" s="173">
        <f t="shared" ca="1" si="2709"/>
        <v>709023.1938019871</v>
      </c>
      <c r="F926" s="173">
        <f t="shared" ca="1" si="2710"/>
        <v>698745.7989650399</v>
      </c>
      <c r="G926" s="170">
        <f t="shared" ref="G926" ca="1" si="2789">IF(AND(650000 &lt; $E$4, 650000 &lt;$F$4), 1, 0)</f>
        <v>0</v>
      </c>
      <c r="I926" s="168">
        <v>650000</v>
      </c>
      <c r="J926" s="169">
        <v>625000</v>
      </c>
      <c r="K926" t="s">
        <v>171</v>
      </c>
      <c r="L926">
        <f t="shared" ref="L926" ca="1" si="2790">IF(MIN($E$4,$F$4,$J$4)=J926,1,0)</f>
        <v>1</v>
      </c>
      <c r="M926" s="178">
        <f t="shared" ref="M926" ca="1" si="2791">IF(AND(K926 &lt; $E$4, K926 &lt;$F$4), 1, 0)</f>
        <v>0</v>
      </c>
      <c r="P926" s="176"/>
      <c r="Q926" s="176"/>
    </row>
    <row r="927" spans="4:17" x14ac:dyDescent="0.25">
      <c r="D927" s="172">
        <v>924</v>
      </c>
      <c r="E927" s="173">
        <f t="shared" ca="1" si="2709"/>
        <v>670302.36102485959</v>
      </c>
      <c r="F927" s="173">
        <f t="shared" ca="1" si="2710"/>
        <v>710075.83789150452</v>
      </c>
      <c r="G927" s="172">
        <f t="shared" ref="G927" ca="1" si="2792">IF(AND(650000 &lt; $E$5, 650000 &lt;$F$5), 1, 0)</f>
        <v>1</v>
      </c>
      <c r="I927" s="168">
        <v>650000</v>
      </c>
      <c r="J927" s="169">
        <v>625000</v>
      </c>
      <c r="K927" t="s">
        <v>171</v>
      </c>
      <c r="L927">
        <f t="shared" ref="L927" ca="1" si="2793">IF(AND(J926 &lt; $E$5, J926&lt;$F$5), 1, 0)</f>
        <v>1</v>
      </c>
      <c r="M927">
        <f t="shared" ref="M927" ca="1" si="2794">IF(AND(K927 &lt; $E$5, K927 &lt;$F$5), 1, 0)</f>
        <v>0</v>
      </c>
      <c r="P927" s="176"/>
      <c r="Q927" s="176"/>
    </row>
    <row r="928" spans="4:17" x14ac:dyDescent="0.25">
      <c r="D928" s="172">
        <v>925</v>
      </c>
      <c r="E928" s="173">
        <f t="shared" ca="1" si="2709"/>
        <v>611281.78402167384</v>
      </c>
      <c r="F928" s="173">
        <f t="shared" ca="1" si="2710"/>
        <v>688817.86413847504</v>
      </c>
      <c r="G928" s="170">
        <f t="shared" ref="G928" ca="1" si="2795">IF(AND(650000 &lt; $E$4, 650000 &lt;$F$4), 1, 0)</f>
        <v>0</v>
      </c>
      <c r="I928" s="168">
        <v>650000</v>
      </c>
      <c r="J928" s="169">
        <v>625000</v>
      </c>
      <c r="K928" t="s">
        <v>171</v>
      </c>
      <c r="L928">
        <f t="shared" ref="L928" ca="1" si="2796">IF(MIN($E$4,$F$4,$J$4)=J928,1,0)</f>
        <v>1</v>
      </c>
      <c r="M928" s="178">
        <f t="shared" ref="M928" ca="1" si="2797">IF(AND(K928 &lt; $E$4, K928 &lt;$F$4), 1, 0)</f>
        <v>0</v>
      </c>
      <c r="P928" s="176"/>
      <c r="Q928" s="176"/>
    </row>
    <row r="929" spans="4:17" x14ac:dyDescent="0.25">
      <c r="D929" s="172">
        <v>926</v>
      </c>
      <c r="E929" s="173">
        <f t="shared" ca="1" si="2709"/>
        <v>776056.19191385934</v>
      </c>
      <c r="F929" s="173">
        <f t="shared" ca="1" si="2710"/>
        <v>745699.96079906332</v>
      </c>
      <c r="G929" s="172">
        <f t="shared" ref="G929" ca="1" si="2798">IF(AND(650000 &lt; $E$5, 650000 &lt;$F$5), 1, 0)</f>
        <v>1</v>
      </c>
      <c r="I929" s="168">
        <v>650000</v>
      </c>
      <c r="J929" s="169">
        <v>625000</v>
      </c>
      <c r="K929" t="s">
        <v>171</v>
      </c>
      <c r="L929">
        <f t="shared" ref="L929" ca="1" si="2799">IF(AND(J928 &lt; $E$5, J928&lt;$F$5), 1, 0)</f>
        <v>1</v>
      </c>
      <c r="M929">
        <f t="shared" ref="M929" ca="1" si="2800">IF(AND(K929 &lt; $E$5, K929 &lt;$F$5), 1, 0)</f>
        <v>0</v>
      </c>
      <c r="P929" s="176"/>
      <c r="Q929" s="176"/>
    </row>
    <row r="930" spans="4:17" x14ac:dyDescent="0.25">
      <c r="D930" s="172">
        <v>927</v>
      </c>
      <c r="E930" s="173">
        <f t="shared" ca="1" si="2709"/>
        <v>690811.35526831122</v>
      </c>
      <c r="F930" s="173">
        <f t="shared" ca="1" si="2710"/>
        <v>701266.02585137798</v>
      </c>
      <c r="G930" s="170">
        <f t="shared" ref="G930" ca="1" si="2801">IF(AND(650000 &lt; $E$4, 650000 &lt;$F$4), 1, 0)</f>
        <v>0</v>
      </c>
      <c r="I930" s="168">
        <v>650000</v>
      </c>
      <c r="J930" s="169">
        <v>625000</v>
      </c>
      <c r="K930" t="s">
        <v>171</v>
      </c>
      <c r="L930">
        <f t="shared" ref="L930" ca="1" si="2802">IF(MIN($E$4,$F$4,$J$4)=J930,1,0)</f>
        <v>1</v>
      </c>
      <c r="M930" s="178">
        <f t="shared" ref="M930" ca="1" si="2803">IF(AND(K930 &lt; $E$4, K930 &lt;$F$4), 1, 0)</f>
        <v>0</v>
      </c>
      <c r="P930" s="176"/>
      <c r="Q930" s="176"/>
    </row>
    <row r="931" spans="4:17" x14ac:dyDescent="0.25">
      <c r="D931" s="172">
        <v>928</v>
      </c>
      <c r="E931" s="173">
        <f t="shared" ca="1" si="2709"/>
        <v>693130.76041675941</v>
      </c>
      <c r="F931" s="173">
        <f t="shared" ca="1" si="2710"/>
        <v>606292.48184784385</v>
      </c>
      <c r="G931" s="172">
        <f t="shared" ref="G931" ca="1" si="2804">IF(AND(650000 &lt; $E$5, 650000 &lt;$F$5), 1, 0)</f>
        <v>1</v>
      </c>
      <c r="I931" s="168">
        <v>650000</v>
      </c>
      <c r="J931" s="169">
        <v>625000</v>
      </c>
      <c r="K931" t="s">
        <v>171</v>
      </c>
      <c r="L931">
        <f t="shared" ref="L931" ca="1" si="2805">IF(AND(J930 &lt; $E$5, J930&lt;$F$5), 1, 0)</f>
        <v>1</v>
      </c>
      <c r="M931">
        <f t="shared" ref="M931" ca="1" si="2806">IF(AND(K931 &lt; $E$5, K931 &lt;$F$5), 1, 0)</f>
        <v>0</v>
      </c>
      <c r="P931" s="176"/>
      <c r="Q931" s="176"/>
    </row>
    <row r="932" spans="4:17" x14ac:dyDescent="0.25">
      <c r="D932" s="172">
        <v>929</v>
      </c>
      <c r="E932" s="173">
        <f t="shared" ca="1" si="2709"/>
        <v>792338.8098563198</v>
      </c>
      <c r="F932" s="173">
        <f t="shared" ca="1" si="2710"/>
        <v>812550.43644590408</v>
      </c>
      <c r="G932" s="170">
        <f t="shared" ref="G932" ca="1" si="2807">IF(AND(650000 &lt; $E$4, 650000 &lt;$F$4), 1, 0)</f>
        <v>0</v>
      </c>
      <c r="I932" s="168">
        <v>650000</v>
      </c>
      <c r="J932" s="169">
        <v>625000</v>
      </c>
      <c r="K932" t="s">
        <v>171</v>
      </c>
      <c r="L932">
        <f t="shared" ref="L932" ca="1" si="2808">IF(MIN($E$4,$F$4,$J$4)=J932,1,0)</f>
        <v>1</v>
      </c>
      <c r="M932" s="178">
        <f t="shared" ref="M932" ca="1" si="2809">IF(AND(K932 &lt; $E$4, K932 &lt;$F$4), 1, 0)</f>
        <v>0</v>
      </c>
      <c r="P932" s="176"/>
      <c r="Q932" s="176"/>
    </row>
    <row r="933" spans="4:17" x14ac:dyDescent="0.25">
      <c r="D933" s="172">
        <v>930</v>
      </c>
      <c r="E933" s="173">
        <f t="shared" ca="1" si="2709"/>
        <v>606947.70263894822</v>
      </c>
      <c r="F933" s="173">
        <f t="shared" ca="1" si="2710"/>
        <v>653822.0095113453</v>
      </c>
      <c r="G933" s="172">
        <f t="shared" ref="G933" ca="1" si="2810">IF(AND(650000 &lt; $E$5, 650000 &lt;$F$5), 1, 0)</f>
        <v>1</v>
      </c>
      <c r="I933" s="168">
        <v>650000</v>
      </c>
      <c r="J933" s="169">
        <v>625000</v>
      </c>
      <c r="K933" t="s">
        <v>171</v>
      </c>
      <c r="L933">
        <f t="shared" ref="L933" ca="1" si="2811">IF(AND(J932 &lt; $E$5, J932&lt;$F$5), 1, 0)</f>
        <v>1</v>
      </c>
      <c r="M933">
        <f t="shared" ref="M933" ca="1" si="2812">IF(AND(K933 &lt; $E$5, K933 &lt;$F$5), 1, 0)</f>
        <v>0</v>
      </c>
      <c r="P933" s="176"/>
      <c r="Q933" s="176"/>
    </row>
    <row r="934" spans="4:17" x14ac:dyDescent="0.25">
      <c r="D934" s="172">
        <v>931</v>
      </c>
      <c r="E934" s="173">
        <f t="shared" ca="1" si="2709"/>
        <v>667901.12494434789</v>
      </c>
      <c r="F934" s="173">
        <f t="shared" ca="1" si="2710"/>
        <v>727277.86467398028</v>
      </c>
      <c r="G934" s="170">
        <f t="shared" ref="G934" ca="1" si="2813">IF(AND(650000 &lt; $E$4, 650000 &lt;$F$4), 1, 0)</f>
        <v>0</v>
      </c>
      <c r="I934" s="168">
        <v>650000</v>
      </c>
      <c r="J934" s="169">
        <v>625000</v>
      </c>
      <c r="K934" t="s">
        <v>171</v>
      </c>
      <c r="L934">
        <f t="shared" ref="L934" ca="1" si="2814">IF(MIN($E$4,$F$4,$J$4)=J934,1,0)</f>
        <v>1</v>
      </c>
      <c r="M934" s="178">
        <f t="shared" ref="M934" ca="1" si="2815">IF(AND(K934 &lt; $E$4, K934 &lt;$F$4), 1, 0)</f>
        <v>0</v>
      </c>
      <c r="P934" s="176"/>
      <c r="Q934" s="176"/>
    </row>
    <row r="935" spans="4:17" x14ac:dyDescent="0.25">
      <c r="D935" s="172">
        <v>932</v>
      </c>
      <c r="E935" s="173">
        <f t="shared" ca="1" si="2709"/>
        <v>756696.00882511109</v>
      </c>
      <c r="F935" s="173">
        <f t="shared" ca="1" si="2710"/>
        <v>737615.69599850767</v>
      </c>
      <c r="G935" s="172">
        <f t="shared" ref="G935" ca="1" si="2816">IF(AND(650000 &lt; $E$5, 650000 &lt;$F$5), 1, 0)</f>
        <v>1</v>
      </c>
      <c r="I935" s="168">
        <v>650000</v>
      </c>
      <c r="J935" s="169">
        <v>625000</v>
      </c>
      <c r="K935" t="s">
        <v>171</v>
      </c>
      <c r="L935">
        <f t="shared" ref="L935" ca="1" si="2817">IF(AND(J934 &lt; $E$5, J934&lt;$F$5), 1, 0)</f>
        <v>1</v>
      </c>
      <c r="M935">
        <f t="shared" ref="M935" ca="1" si="2818">IF(AND(K935 &lt; $E$5, K935 &lt;$F$5), 1, 0)</f>
        <v>0</v>
      </c>
      <c r="P935" s="176"/>
      <c r="Q935" s="176"/>
    </row>
    <row r="936" spans="4:17" x14ac:dyDescent="0.25">
      <c r="D936" s="172">
        <v>933</v>
      </c>
      <c r="E936" s="173">
        <f t="shared" ca="1" si="2709"/>
        <v>604216.81704578095</v>
      </c>
      <c r="F936" s="173">
        <f t="shared" ca="1" si="2710"/>
        <v>710952.37479493371</v>
      </c>
      <c r="G936" s="170">
        <f t="shared" ref="G936" ca="1" si="2819">IF(AND(650000 &lt; $E$4, 650000 &lt;$F$4), 1, 0)</f>
        <v>0</v>
      </c>
      <c r="I936" s="168">
        <v>650000</v>
      </c>
      <c r="J936" s="169">
        <v>625000</v>
      </c>
      <c r="K936" t="s">
        <v>171</v>
      </c>
      <c r="L936">
        <f t="shared" ref="L936" ca="1" si="2820">IF(MIN($E$4,$F$4,$J$4)=J936,1,0)</f>
        <v>1</v>
      </c>
      <c r="M936" s="178">
        <f t="shared" ref="M936" ca="1" si="2821">IF(AND(K936 &lt; $E$4, K936 &lt;$F$4), 1, 0)</f>
        <v>0</v>
      </c>
      <c r="P936" s="176"/>
      <c r="Q936" s="176"/>
    </row>
    <row r="937" spans="4:17" x14ac:dyDescent="0.25">
      <c r="D937" s="172">
        <v>934</v>
      </c>
      <c r="E937" s="173">
        <f t="shared" ca="1" si="2709"/>
        <v>759935.63449824462</v>
      </c>
      <c r="F937" s="173">
        <f t="shared" ca="1" si="2710"/>
        <v>730244.76372905285</v>
      </c>
      <c r="G937" s="172">
        <f t="shared" ref="G937" ca="1" si="2822">IF(AND(650000 &lt; $E$5, 650000 &lt;$F$5), 1, 0)</f>
        <v>1</v>
      </c>
      <c r="I937" s="168">
        <v>650000</v>
      </c>
      <c r="J937" s="169">
        <v>625000</v>
      </c>
      <c r="K937" t="s">
        <v>171</v>
      </c>
      <c r="L937">
        <f t="shared" ref="L937" ca="1" si="2823">IF(AND(J936 &lt; $E$5, J936&lt;$F$5), 1, 0)</f>
        <v>1</v>
      </c>
      <c r="M937">
        <f t="shared" ref="M937" ca="1" si="2824">IF(AND(K937 &lt; $E$5, K937 &lt;$F$5), 1, 0)</f>
        <v>0</v>
      </c>
      <c r="P937" s="176"/>
      <c r="Q937" s="176"/>
    </row>
    <row r="938" spans="4:17" x14ac:dyDescent="0.25">
      <c r="D938" s="172">
        <v>935</v>
      </c>
      <c r="E938" s="173">
        <f t="shared" ca="1" si="2709"/>
        <v>652229.68808831752</v>
      </c>
      <c r="F938" s="173">
        <f t="shared" ca="1" si="2710"/>
        <v>715335.75781187695</v>
      </c>
      <c r="G938" s="170">
        <f t="shared" ref="G938" ca="1" si="2825">IF(AND(650000 &lt; $E$4, 650000 &lt;$F$4), 1, 0)</f>
        <v>0</v>
      </c>
      <c r="I938" s="168">
        <v>650000</v>
      </c>
      <c r="J938" s="169">
        <v>625000</v>
      </c>
      <c r="K938" t="s">
        <v>171</v>
      </c>
      <c r="L938">
        <f t="shared" ref="L938" ca="1" si="2826">IF(MIN($E$4,$F$4,$J$4)=J938,1,0)</f>
        <v>1</v>
      </c>
      <c r="M938" s="178">
        <f t="shared" ref="M938" ca="1" si="2827">IF(AND(K938 &lt; $E$4, K938 &lt;$F$4), 1, 0)</f>
        <v>0</v>
      </c>
      <c r="P938" s="176"/>
      <c r="Q938" s="176"/>
    </row>
    <row r="939" spans="4:17" x14ac:dyDescent="0.25">
      <c r="D939" s="172">
        <v>936</v>
      </c>
      <c r="E939" s="173">
        <f t="shared" ca="1" si="2709"/>
        <v>653532.59214909899</v>
      </c>
      <c r="F939" s="173">
        <f t="shared" ca="1" si="2710"/>
        <v>719330.6667454663</v>
      </c>
      <c r="G939" s="172">
        <f t="shared" ref="G939" ca="1" si="2828">IF(AND(650000 &lt; $E$5, 650000 &lt;$F$5), 1, 0)</f>
        <v>1</v>
      </c>
      <c r="I939" s="168">
        <v>650000</v>
      </c>
      <c r="J939" s="169">
        <v>625000</v>
      </c>
      <c r="K939" t="s">
        <v>171</v>
      </c>
      <c r="L939">
        <f t="shared" ref="L939" ca="1" si="2829">IF(AND(J938 &lt; $E$5, J938&lt;$F$5), 1, 0)</f>
        <v>1</v>
      </c>
      <c r="M939">
        <f t="shared" ref="M939" ca="1" si="2830">IF(AND(K939 &lt; $E$5, K939 &lt;$F$5), 1, 0)</f>
        <v>0</v>
      </c>
      <c r="P939" s="176"/>
      <c r="Q939" s="176"/>
    </row>
    <row r="940" spans="4:17" x14ac:dyDescent="0.25">
      <c r="D940" s="172">
        <v>937</v>
      </c>
      <c r="E940" s="173">
        <f t="shared" ca="1" si="2709"/>
        <v>752115.63815973024</v>
      </c>
      <c r="F940" s="173">
        <f t="shared" ca="1" si="2710"/>
        <v>671281.13423159067</v>
      </c>
      <c r="G940" s="170">
        <f t="shared" ref="G940" ca="1" si="2831">IF(AND(650000 &lt; $E$4, 650000 &lt;$F$4), 1, 0)</f>
        <v>0</v>
      </c>
      <c r="I940" s="168">
        <v>650000</v>
      </c>
      <c r="J940" s="169">
        <v>625000</v>
      </c>
      <c r="K940" t="s">
        <v>171</v>
      </c>
      <c r="L940">
        <f t="shared" ref="L940" ca="1" si="2832">IF(MIN($E$4,$F$4,$J$4)=J940,1,0)</f>
        <v>1</v>
      </c>
      <c r="M940" s="178">
        <f t="shared" ref="M940" ca="1" si="2833">IF(AND(K940 &lt; $E$4, K940 &lt;$F$4), 1, 0)</f>
        <v>0</v>
      </c>
      <c r="P940" s="176"/>
      <c r="Q940" s="176"/>
    </row>
    <row r="941" spans="4:17" x14ac:dyDescent="0.25">
      <c r="D941" s="172">
        <v>938</v>
      </c>
      <c r="E941" s="173">
        <f t="shared" ca="1" si="2709"/>
        <v>736912.20940954576</v>
      </c>
      <c r="F941" s="173">
        <f t="shared" ca="1" si="2710"/>
        <v>739316.00949933089</v>
      </c>
      <c r="G941" s="172">
        <f t="shared" ref="G941" ca="1" si="2834">IF(AND(650000 &lt; $E$5, 650000 &lt;$F$5), 1, 0)</f>
        <v>1</v>
      </c>
      <c r="I941" s="168">
        <v>650000</v>
      </c>
      <c r="J941" s="169">
        <v>625000</v>
      </c>
      <c r="K941" t="s">
        <v>171</v>
      </c>
      <c r="L941">
        <f t="shared" ref="L941" ca="1" si="2835">IF(AND(J940 &lt; $E$5, J940&lt;$F$5), 1, 0)</f>
        <v>1</v>
      </c>
      <c r="M941">
        <f t="shared" ref="M941" ca="1" si="2836">IF(AND(K941 &lt; $E$5, K941 &lt;$F$5), 1, 0)</f>
        <v>0</v>
      </c>
      <c r="P941" s="176"/>
      <c r="Q941" s="176"/>
    </row>
    <row r="942" spans="4:17" x14ac:dyDescent="0.25">
      <c r="D942" s="172">
        <v>939</v>
      </c>
      <c r="E942" s="173">
        <f t="shared" ca="1" si="2709"/>
        <v>689540.66294836113</v>
      </c>
      <c r="F942" s="173">
        <f t="shared" ca="1" si="2710"/>
        <v>721911.56382132368</v>
      </c>
      <c r="G942" s="170">
        <f t="shared" ref="G942" ca="1" si="2837">IF(AND(650000 &lt; $E$4, 650000 &lt;$F$4), 1, 0)</f>
        <v>0</v>
      </c>
      <c r="I942" s="168">
        <v>650000</v>
      </c>
      <c r="J942" s="169">
        <v>625000</v>
      </c>
      <c r="K942" t="s">
        <v>171</v>
      </c>
      <c r="L942">
        <f t="shared" ref="L942" ca="1" si="2838">IF(MIN($E$4,$F$4,$J$4)=J942,1,0)</f>
        <v>1</v>
      </c>
      <c r="M942" s="178">
        <f t="shared" ref="M942" ca="1" si="2839">IF(AND(K942 &lt; $E$4, K942 &lt;$F$4), 1, 0)</f>
        <v>0</v>
      </c>
      <c r="P942" s="176"/>
      <c r="Q942" s="176"/>
    </row>
    <row r="943" spans="4:17" x14ac:dyDescent="0.25">
      <c r="D943" s="172">
        <v>940</v>
      </c>
      <c r="E943" s="173">
        <f t="shared" ca="1" si="2709"/>
        <v>792289.5889417252</v>
      </c>
      <c r="F943" s="173">
        <f t="shared" ca="1" si="2710"/>
        <v>651637.93631919299</v>
      </c>
      <c r="G943" s="172">
        <f t="shared" ref="G943" ca="1" si="2840">IF(AND(650000 &lt; $E$5, 650000 &lt;$F$5), 1, 0)</f>
        <v>1</v>
      </c>
      <c r="I943" s="168">
        <v>650000</v>
      </c>
      <c r="J943" s="169">
        <v>625000</v>
      </c>
      <c r="K943" t="s">
        <v>171</v>
      </c>
      <c r="L943">
        <f t="shared" ref="L943" ca="1" si="2841">IF(AND(J942 &lt; $E$5, J942&lt;$F$5), 1, 0)</f>
        <v>1</v>
      </c>
      <c r="M943">
        <f t="shared" ref="M943" ca="1" si="2842">IF(AND(K943 &lt; $E$5, K943 &lt;$F$5), 1, 0)</f>
        <v>0</v>
      </c>
      <c r="P943" s="176"/>
      <c r="Q943" s="176"/>
    </row>
    <row r="944" spans="4:17" x14ac:dyDescent="0.25">
      <c r="D944" s="172">
        <v>941</v>
      </c>
      <c r="E944" s="173">
        <f t="shared" ca="1" si="2709"/>
        <v>624215.62923984812</v>
      </c>
      <c r="F944" s="173">
        <f t="shared" ca="1" si="2710"/>
        <v>665040.55833237432</v>
      </c>
      <c r="G944" s="170">
        <f t="shared" ref="G944" ca="1" si="2843">IF(AND(650000 &lt; $E$4, 650000 &lt;$F$4), 1, 0)</f>
        <v>0</v>
      </c>
      <c r="I944" s="168">
        <v>650000</v>
      </c>
      <c r="J944" s="169">
        <v>625000</v>
      </c>
      <c r="K944" t="s">
        <v>171</v>
      </c>
      <c r="L944">
        <f t="shared" ref="L944" ca="1" si="2844">IF(MIN($E$4,$F$4,$J$4)=J944,1,0)</f>
        <v>1</v>
      </c>
      <c r="M944" s="178">
        <f t="shared" ref="M944" ca="1" si="2845">IF(AND(K944 &lt; $E$4, K944 &lt;$F$4), 1, 0)</f>
        <v>0</v>
      </c>
      <c r="P944" s="176"/>
      <c r="Q944" s="176"/>
    </row>
    <row r="945" spans="4:17" x14ac:dyDescent="0.25">
      <c r="D945" s="172">
        <v>942</v>
      </c>
      <c r="E945" s="173">
        <f t="shared" ca="1" si="2709"/>
        <v>689587.88657903788</v>
      </c>
      <c r="F945" s="173">
        <f t="shared" ca="1" si="2710"/>
        <v>761950.48277809564</v>
      </c>
      <c r="G945" s="172">
        <f t="shared" ref="G945" ca="1" si="2846">IF(AND(650000 &lt; $E$5, 650000 &lt;$F$5), 1, 0)</f>
        <v>1</v>
      </c>
      <c r="I945" s="168">
        <v>650000</v>
      </c>
      <c r="J945" s="169">
        <v>625000</v>
      </c>
      <c r="K945" t="s">
        <v>171</v>
      </c>
      <c r="L945">
        <f t="shared" ref="L945" ca="1" si="2847">IF(AND(J944 &lt; $E$5, J944&lt;$F$5), 1, 0)</f>
        <v>1</v>
      </c>
      <c r="M945">
        <f t="shared" ref="M945" ca="1" si="2848">IF(AND(K945 &lt; $E$5, K945 &lt;$F$5), 1, 0)</f>
        <v>0</v>
      </c>
      <c r="P945" s="176"/>
      <c r="Q945" s="176"/>
    </row>
    <row r="946" spans="4:17" x14ac:dyDescent="0.25">
      <c r="D946" s="172">
        <v>943</v>
      </c>
      <c r="E946" s="173">
        <f t="shared" ca="1" si="2709"/>
        <v>661855.09901979694</v>
      </c>
      <c r="F946" s="173">
        <f t="shared" ca="1" si="2710"/>
        <v>733632.46625092719</v>
      </c>
      <c r="G946" s="170">
        <f t="shared" ref="G946" ca="1" si="2849">IF(AND(650000 &lt; $E$4, 650000 &lt;$F$4), 1, 0)</f>
        <v>0</v>
      </c>
      <c r="I946" s="168">
        <v>650000</v>
      </c>
      <c r="J946" s="169">
        <v>625000</v>
      </c>
      <c r="K946" t="s">
        <v>171</v>
      </c>
      <c r="L946">
        <f t="shared" ref="L946" ca="1" si="2850">IF(MIN($E$4,$F$4,$J$4)=J946,1,0)</f>
        <v>1</v>
      </c>
      <c r="M946" s="178">
        <f t="shared" ref="M946" ca="1" si="2851">IF(AND(K946 &lt; $E$4, K946 &lt;$F$4), 1, 0)</f>
        <v>0</v>
      </c>
      <c r="P946" s="176"/>
      <c r="Q946" s="176"/>
    </row>
    <row r="947" spans="4:17" x14ac:dyDescent="0.25">
      <c r="D947" s="172">
        <v>944</v>
      </c>
      <c r="E947" s="173">
        <f t="shared" ca="1" si="2709"/>
        <v>753177.93606282445</v>
      </c>
      <c r="F947" s="173">
        <f t="shared" ca="1" si="2710"/>
        <v>668335.68462479487</v>
      </c>
      <c r="G947" s="172">
        <f t="shared" ref="G947" ca="1" si="2852">IF(AND(650000 &lt; $E$5, 650000 &lt;$F$5), 1, 0)</f>
        <v>1</v>
      </c>
      <c r="I947" s="168">
        <v>650000</v>
      </c>
      <c r="J947" s="169">
        <v>625000</v>
      </c>
      <c r="K947" t="s">
        <v>171</v>
      </c>
      <c r="L947">
        <f t="shared" ref="L947" ca="1" si="2853">IF(AND(J946 &lt; $E$5, J946&lt;$F$5), 1, 0)</f>
        <v>1</v>
      </c>
      <c r="M947">
        <f t="shared" ref="M947" ca="1" si="2854">IF(AND(K947 &lt; $E$5, K947 &lt;$F$5), 1, 0)</f>
        <v>0</v>
      </c>
      <c r="P947" s="176"/>
      <c r="Q947" s="176"/>
    </row>
    <row r="948" spans="4:17" x14ac:dyDescent="0.25">
      <c r="D948" s="172">
        <v>945</v>
      </c>
      <c r="E948" s="173">
        <f t="shared" ca="1" si="2709"/>
        <v>686523.42456030753</v>
      </c>
      <c r="F948" s="173">
        <f t="shared" ca="1" si="2710"/>
        <v>738969.50173527864</v>
      </c>
      <c r="G948" s="170">
        <f t="shared" ref="G948" ca="1" si="2855">IF(AND(650000 &lt; $E$4, 650000 &lt;$F$4), 1, 0)</f>
        <v>0</v>
      </c>
      <c r="I948" s="168">
        <v>650000</v>
      </c>
      <c r="J948" s="169">
        <v>625000</v>
      </c>
      <c r="K948" t="s">
        <v>171</v>
      </c>
      <c r="L948">
        <f t="shared" ref="L948" ca="1" si="2856">IF(MIN($E$4,$F$4,$J$4)=J948,1,0)</f>
        <v>1</v>
      </c>
      <c r="M948" s="178">
        <f t="shared" ref="M948" ca="1" si="2857">IF(AND(K948 &lt; $E$4, K948 &lt;$F$4), 1, 0)</f>
        <v>0</v>
      </c>
      <c r="P948" s="176"/>
      <c r="Q948" s="176"/>
    </row>
    <row r="949" spans="4:17" x14ac:dyDescent="0.25">
      <c r="D949" s="172">
        <v>946</v>
      </c>
      <c r="E949" s="173">
        <f t="shared" ca="1" si="2709"/>
        <v>708003.50490767963</v>
      </c>
      <c r="F949" s="173">
        <f t="shared" ca="1" si="2710"/>
        <v>660864.81635640585</v>
      </c>
      <c r="G949" s="172">
        <f t="shared" ref="G949" ca="1" si="2858">IF(AND(650000 &lt; $E$5, 650000 &lt;$F$5), 1, 0)</f>
        <v>1</v>
      </c>
      <c r="I949" s="168">
        <v>650000</v>
      </c>
      <c r="J949" s="169">
        <v>625000</v>
      </c>
      <c r="K949" t="s">
        <v>171</v>
      </c>
      <c r="L949">
        <f t="shared" ref="L949" ca="1" si="2859">IF(AND(J948 &lt; $E$5, J948&lt;$F$5), 1, 0)</f>
        <v>1</v>
      </c>
      <c r="M949">
        <f t="shared" ref="M949" ca="1" si="2860">IF(AND(K949 &lt; $E$5, K949 &lt;$F$5), 1, 0)</f>
        <v>0</v>
      </c>
      <c r="P949" s="176"/>
      <c r="Q949" s="176"/>
    </row>
    <row r="950" spans="4:17" x14ac:dyDescent="0.25">
      <c r="D950" s="172">
        <v>947</v>
      </c>
      <c r="E950" s="173">
        <f t="shared" ca="1" si="2709"/>
        <v>629709.76710104104</v>
      </c>
      <c r="F950" s="173">
        <f t="shared" ca="1" si="2710"/>
        <v>663010.32284306793</v>
      </c>
      <c r="G950" s="170">
        <f t="shared" ref="G950" ca="1" si="2861">IF(AND(650000 &lt; $E$4, 650000 &lt;$F$4), 1, 0)</f>
        <v>0</v>
      </c>
      <c r="I950" s="168">
        <v>650000</v>
      </c>
      <c r="J950" s="169">
        <v>625000</v>
      </c>
      <c r="K950" t="s">
        <v>171</v>
      </c>
      <c r="L950">
        <f t="shared" ref="L950" ca="1" si="2862">IF(MIN($E$4,$F$4,$J$4)=J950,1,0)</f>
        <v>1</v>
      </c>
      <c r="M950" s="178">
        <f t="shared" ref="M950" ca="1" si="2863">IF(AND(K950 &lt; $E$4, K950 &lt;$F$4), 1, 0)</f>
        <v>0</v>
      </c>
      <c r="P950" s="176"/>
      <c r="Q950" s="176"/>
    </row>
    <row r="951" spans="4:17" x14ac:dyDescent="0.25">
      <c r="D951" s="172">
        <v>948</v>
      </c>
      <c r="E951" s="173">
        <f t="shared" ca="1" si="2709"/>
        <v>761745.61957976501</v>
      </c>
      <c r="F951" s="173">
        <f t="shared" ca="1" si="2710"/>
        <v>722820.12601839972</v>
      </c>
      <c r="G951" s="172">
        <f t="shared" ref="G951" ca="1" si="2864">IF(AND(650000 &lt; $E$5, 650000 &lt;$F$5), 1, 0)</f>
        <v>1</v>
      </c>
      <c r="I951" s="168">
        <v>650000</v>
      </c>
      <c r="J951" s="169">
        <v>625000</v>
      </c>
      <c r="K951" t="s">
        <v>171</v>
      </c>
      <c r="L951">
        <f t="shared" ref="L951" ca="1" si="2865">IF(AND(J950 &lt; $E$5, J950&lt;$F$5), 1, 0)</f>
        <v>1</v>
      </c>
      <c r="M951">
        <f t="shared" ref="M951" ca="1" si="2866">IF(AND(K951 &lt; $E$5, K951 &lt;$F$5), 1, 0)</f>
        <v>0</v>
      </c>
      <c r="P951" s="176"/>
      <c r="Q951" s="176"/>
    </row>
    <row r="952" spans="4:17" x14ac:dyDescent="0.25">
      <c r="D952" s="172">
        <v>949</v>
      </c>
      <c r="E952" s="173">
        <f t="shared" ca="1" si="2709"/>
        <v>629623.59011184261</v>
      </c>
      <c r="F952" s="173">
        <f t="shared" ca="1" si="2710"/>
        <v>783520.30930363317</v>
      </c>
      <c r="G952" s="170">
        <f t="shared" ref="G952" ca="1" si="2867">IF(AND(650000 &lt; $E$4, 650000 &lt;$F$4), 1, 0)</f>
        <v>0</v>
      </c>
      <c r="I952" s="168">
        <v>650000</v>
      </c>
      <c r="J952" s="169">
        <v>625000</v>
      </c>
      <c r="K952" t="s">
        <v>171</v>
      </c>
      <c r="L952">
        <f t="shared" ref="L952" ca="1" si="2868">IF(MIN($E$4,$F$4,$J$4)=J952,1,0)</f>
        <v>1</v>
      </c>
      <c r="M952" s="178">
        <f t="shared" ref="M952" ca="1" si="2869">IF(AND(K952 &lt; $E$4, K952 &lt;$F$4), 1, 0)</f>
        <v>0</v>
      </c>
      <c r="P952" s="176"/>
      <c r="Q952" s="176"/>
    </row>
    <row r="953" spans="4:17" x14ac:dyDescent="0.25">
      <c r="D953" s="172">
        <v>950</v>
      </c>
      <c r="E953" s="173">
        <f t="shared" ca="1" si="2709"/>
        <v>793465.80010285845</v>
      </c>
      <c r="F953" s="173">
        <f t="shared" ca="1" si="2710"/>
        <v>660363.87391771597</v>
      </c>
      <c r="G953" s="172">
        <f t="shared" ref="G953" ca="1" si="2870">IF(AND(650000 &lt; $E$5, 650000 &lt;$F$5), 1, 0)</f>
        <v>1</v>
      </c>
      <c r="I953" s="168">
        <v>650000</v>
      </c>
      <c r="J953" s="169">
        <v>625000</v>
      </c>
      <c r="K953" t="s">
        <v>171</v>
      </c>
      <c r="L953">
        <f t="shared" ref="L953" ca="1" si="2871">IF(AND(J952 &lt; $E$5, J952&lt;$F$5), 1, 0)</f>
        <v>1</v>
      </c>
      <c r="M953">
        <f t="shared" ref="M953" ca="1" si="2872">IF(AND(K953 &lt; $E$5, K953 &lt;$F$5), 1, 0)</f>
        <v>0</v>
      </c>
      <c r="P953" s="176"/>
      <c r="Q953" s="176"/>
    </row>
    <row r="954" spans="4:17" x14ac:dyDescent="0.25">
      <c r="D954" s="172">
        <v>951</v>
      </c>
      <c r="E954" s="173">
        <f t="shared" ca="1" si="2709"/>
        <v>639542.91614979203</v>
      </c>
      <c r="F954" s="173">
        <f t="shared" ca="1" si="2710"/>
        <v>695035.76020705327</v>
      </c>
      <c r="G954" s="170">
        <f t="shared" ref="G954" ca="1" si="2873">IF(AND(650000 &lt; $E$4, 650000 &lt;$F$4), 1, 0)</f>
        <v>0</v>
      </c>
      <c r="I954" s="168">
        <v>650000</v>
      </c>
      <c r="J954" s="169">
        <v>625000</v>
      </c>
      <c r="K954" t="s">
        <v>171</v>
      </c>
      <c r="L954">
        <f t="shared" ref="L954" ca="1" si="2874">IF(MIN($E$4,$F$4,$J$4)=J954,1,0)</f>
        <v>1</v>
      </c>
      <c r="M954" s="178">
        <f t="shared" ref="M954" ca="1" si="2875">IF(AND(K954 &lt; $E$4, K954 &lt;$F$4), 1, 0)</f>
        <v>0</v>
      </c>
      <c r="P954" s="176"/>
      <c r="Q954" s="176"/>
    </row>
    <row r="955" spans="4:17" x14ac:dyDescent="0.25">
      <c r="D955" s="172">
        <v>952</v>
      </c>
      <c r="E955" s="173">
        <f t="shared" ca="1" si="2709"/>
        <v>760970.5655544675</v>
      </c>
      <c r="F955" s="173">
        <f t="shared" ca="1" si="2710"/>
        <v>702766.56251920655</v>
      </c>
      <c r="G955" s="172">
        <f t="shared" ref="G955" ca="1" si="2876">IF(AND(650000 &lt; $E$5, 650000 &lt;$F$5), 1, 0)</f>
        <v>1</v>
      </c>
      <c r="I955" s="168">
        <v>650000</v>
      </c>
      <c r="J955" s="169">
        <v>625000</v>
      </c>
      <c r="K955" t="s">
        <v>171</v>
      </c>
      <c r="L955">
        <f t="shared" ref="L955" ca="1" si="2877">IF(AND(J954 &lt; $E$5, J954&lt;$F$5), 1, 0)</f>
        <v>1</v>
      </c>
      <c r="M955">
        <f t="shared" ref="M955" ca="1" si="2878">IF(AND(K955 &lt; $E$5, K955 &lt;$F$5), 1, 0)</f>
        <v>0</v>
      </c>
      <c r="P955" s="176"/>
      <c r="Q955" s="176"/>
    </row>
    <row r="956" spans="4:17" x14ac:dyDescent="0.25">
      <c r="D956" s="172">
        <v>953</v>
      </c>
      <c r="E956" s="173">
        <f t="shared" ca="1" si="2709"/>
        <v>614745.46948190592</v>
      </c>
      <c r="F956" s="173">
        <f t="shared" ca="1" si="2710"/>
        <v>641860.26478665369</v>
      </c>
      <c r="G956" s="170">
        <f t="shared" ref="G956" ca="1" si="2879">IF(AND(650000 &lt; $E$4, 650000 &lt;$F$4), 1, 0)</f>
        <v>0</v>
      </c>
      <c r="I956" s="168">
        <v>650000</v>
      </c>
      <c r="J956" s="169">
        <v>625000</v>
      </c>
      <c r="K956" t="s">
        <v>171</v>
      </c>
      <c r="L956">
        <f t="shared" ref="L956" ca="1" si="2880">IF(MIN($E$4,$F$4,$J$4)=J956,1,0)</f>
        <v>1</v>
      </c>
      <c r="M956" s="178">
        <f t="shared" ref="M956" ca="1" si="2881">IF(AND(K956 &lt; $E$4, K956 &lt;$F$4), 1, 0)</f>
        <v>0</v>
      </c>
      <c r="P956" s="176"/>
      <c r="Q956" s="176"/>
    </row>
    <row r="957" spans="4:17" x14ac:dyDescent="0.25">
      <c r="D957" s="172">
        <v>954</v>
      </c>
      <c r="E957" s="173">
        <f t="shared" ca="1" si="2709"/>
        <v>641231.08158240758</v>
      </c>
      <c r="F957" s="173">
        <f t="shared" ca="1" si="2710"/>
        <v>602815.2524102031</v>
      </c>
      <c r="G957" s="172">
        <f t="shared" ref="G957" ca="1" si="2882">IF(AND(650000 &lt; $E$5, 650000 &lt;$F$5), 1, 0)</f>
        <v>1</v>
      </c>
      <c r="I957" s="168">
        <v>650000</v>
      </c>
      <c r="J957" s="169">
        <v>625000</v>
      </c>
      <c r="K957" t="s">
        <v>171</v>
      </c>
      <c r="L957">
        <f t="shared" ref="L957" ca="1" si="2883">IF(AND(J956 &lt; $E$5, J956&lt;$F$5), 1, 0)</f>
        <v>1</v>
      </c>
      <c r="M957">
        <f t="shared" ref="M957" ca="1" si="2884">IF(AND(K957 &lt; $E$5, K957 &lt;$F$5), 1, 0)</f>
        <v>0</v>
      </c>
      <c r="P957" s="176"/>
      <c r="Q957" s="176"/>
    </row>
    <row r="958" spans="4:17" x14ac:dyDescent="0.25">
      <c r="D958" s="172">
        <v>955</v>
      </c>
      <c r="E958" s="173">
        <f t="shared" ca="1" si="2709"/>
        <v>776434.32495717716</v>
      </c>
      <c r="F958" s="173">
        <f t="shared" ca="1" si="2710"/>
        <v>713355.21052516589</v>
      </c>
      <c r="G958" s="170">
        <f t="shared" ref="G958" ca="1" si="2885">IF(AND(650000 &lt; $E$4, 650000 &lt;$F$4), 1, 0)</f>
        <v>0</v>
      </c>
      <c r="I958" s="168">
        <v>650000</v>
      </c>
      <c r="J958" s="169">
        <v>625000</v>
      </c>
      <c r="K958" t="s">
        <v>171</v>
      </c>
      <c r="L958">
        <f t="shared" ref="L958" ca="1" si="2886">IF(MIN($E$4,$F$4,$J$4)=J958,1,0)</f>
        <v>1</v>
      </c>
      <c r="M958" s="178">
        <f t="shared" ref="M958" ca="1" si="2887">IF(AND(K958 &lt; $E$4, K958 &lt;$F$4), 1, 0)</f>
        <v>0</v>
      </c>
      <c r="P958" s="176"/>
      <c r="Q958" s="176"/>
    </row>
    <row r="959" spans="4:17" x14ac:dyDescent="0.25">
      <c r="D959" s="172">
        <v>956</v>
      </c>
      <c r="E959" s="173">
        <f t="shared" ca="1" si="2709"/>
        <v>677015.38330034493</v>
      </c>
      <c r="F959" s="173">
        <f t="shared" ca="1" si="2710"/>
        <v>753361.22229555715</v>
      </c>
      <c r="G959" s="172">
        <f t="shared" ref="G959" ca="1" si="2888">IF(AND(650000 &lt; $E$5, 650000 &lt;$F$5), 1, 0)</f>
        <v>1</v>
      </c>
      <c r="I959" s="168">
        <v>650000</v>
      </c>
      <c r="J959" s="169">
        <v>625000</v>
      </c>
      <c r="K959" t="s">
        <v>171</v>
      </c>
      <c r="L959">
        <f t="shared" ref="L959" ca="1" si="2889">IF(AND(J958 &lt; $E$5, J958&lt;$F$5), 1, 0)</f>
        <v>1</v>
      </c>
      <c r="M959">
        <f t="shared" ref="M959" ca="1" si="2890">IF(AND(K959 &lt; $E$5, K959 &lt;$F$5), 1, 0)</f>
        <v>0</v>
      </c>
      <c r="P959" s="176"/>
      <c r="Q959" s="176"/>
    </row>
    <row r="960" spans="4:17" x14ac:dyDescent="0.25">
      <c r="D960" s="172">
        <v>957</v>
      </c>
      <c r="E960" s="173">
        <f t="shared" ca="1" si="2709"/>
        <v>791549.55186255882</v>
      </c>
      <c r="F960" s="173">
        <f t="shared" ca="1" si="2710"/>
        <v>722557.6998911585</v>
      </c>
      <c r="G960" s="170">
        <f t="shared" ref="G960" ca="1" si="2891">IF(AND(650000 &lt; $E$4, 650000 &lt;$F$4), 1, 0)</f>
        <v>0</v>
      </c>
      <c r="I960" s="168">
        <v>650000</v>
      </c>
      <c r="J960" s="169">
        <v>625000</v>
      </c>
      <c r="K960" t="s">
        <v>171</v>
      </c>
      <c r="L960">
        <f t="shared" ref="L960" ca="1" si="2892">IF(MIN($E$4,$F$4,$J$4)=J960,1,0)</f>
        <v>1</v>
      </c>
      <c r="M960" s="178">
        <f t="shared" ref="M960" ca="1" si="2893">IF(AND(K960 &lt; $E$4, K960 &lt;$F$4), 1, 0)</f>
        <v>0</v>
      </c>
      <c r="P960" s="176"/>
      <c r="Q960" s="176"/>
    </row>
    <row r="961" spans="4:17" x14ac:dyDescent="0.25">
      <c r="D961" s="172">
        <v>958</v>
      </c>
      <c r="E961" s="173">
        <f t="shared" ca="1" si="2709"/>
        <v>771031.79086711071</v>
      </c>
      <c r="F961" s="173">
        <f t="shared" ca="1" si="2710"/>
        <v>682604.71067990537</v>
      </c>
      <c r="G961" s="172">
        <f t="shared" ref="G961" ca="1" si="2894">IF(AND(650000 &lt; $E$5, 650000 &lt;$F$5), 1, 0)</f>
        <v>1</v>
      </c>
      <c r="I961" s="168">
        <v>650000</v>
      </c>
      <c r="J961" s="169">
        <v>625000</v>
      </c>
      <c r="K961" t="s">
        <v>171</v>
      </c>
      <c r="L961">
        <f t="shared" ref="L961" ca="1" si="2895">IF(AND(J960 &lt; $E$5, J960&lt;$F$5), 1, 0)</f>
        <v>1</v>
      </c>
      <c r="M961">
        <f t="shared" ref="M961" ca="1" si="2896">IF(AND(K961 &lt; $E$5, K961 &lt;$F$5), 1, 0)</f>
        <v>0</v>
      </c>
      <c r="P961" s="176"/>
      <c r="Q961" s="176"/>
    </row>
    <row r="962" spans="4:17" x14ac:dyDescent="0.25">
      <c r="D962" s="172">
        <v>959</v>
      </c>
      <c r="E962" s="173">
        <f t="shared" ca="1" si="2709"/>
        <v>713514.68271446612</v>
      </c>
      <c r="F962" s="173">
        <f t="shared" ca="1" si="2710"/>
        <v>671859.45808529796</v>
      </c>
      <c r="G962" s="170">
        <f t="shared" ref="G962" ca="1" si="2897">IF(AND(650000 &lt; $E$4, 650000 &lt;$F$4), 1, 0)</f>
        <v>0</v>
      </c>
      <c r="I962" s="168">
        <v>650000</v>
      </c>
      <c r="J962" s="169">
        <v>625000</v>
      </c>
      <c r="K962" t="s">
        <v>171</v>
      </c>
      <c r="L962">
        <f t="shared" ref="L962" ca="1" si="2898">IF(MIN($E$4,$F$4,$J$4)=J962,1,0)</f>
        <v>1</v>
      </c>
      <c r="M962" s="178">
        <f t="shared" ref="M962" ca="1" si="2899">IF(AND(K962 &lt; $E$4, K962 &lt;$F$4), 1, 0)</f>
        <v>0</v>
      </c>
      <c r="P962" s="176"/>
      <c r="Q962" s="176"/>
    </row>
    <row r="963" spans="4:17" x14ac:dyDescent="0.25">
      <c r="D963" s="172">
        <v>960</v>
      </c>
      <c r="E963" s="173">
        <f t="shared" ca="1" si="2709"/>
        <v>643904.7899902449</v>
      </c>
      <c r="F963" s="173">
        <f t="shared" ca="1" si="2710"/>
        <v>633397.21951852099</v>
      </c>
      <c r="G963" s="172">
        <f t="shared" ref="G963" ca="1" si="2900">IF(AND(650000 &lt; $E$5, 650000 &lt;$F$5), 1, 0)</f>
        <v>1</v>
      </c>
      <c r="I963" s="168">
        <v>650000</v>
      </c>
      <c r="J963" s="169">
        <v>625000</v>
      </c>
      <c r="K963" t="s">
        <v>171</v>
      </c>
      <c r="L963">
        <f t="shared" ref="L963" ca="1" si="2901">IF(AND(J962 &lt; $E$5, J962&lt;$F$5), 1, 0)</f>
        <v>1</v>
      </c>
      <c r="M963">
        <f t="shared" ref="M963" ca="1" si="2902">IF(AND(K963 &lt; $E$5, K963 &lt;$F$5), 1, 0)</f>
        <v>0</v>
      </c>
      <c r="P963" s="176"/>
      <c r="Q963" s="176"/>
    </row>
    <row r="964" spans="4:17" x14ac:dyDescent="0.25">
      <c r="D964" s="172">
        <v>961</v>
      </c>
      <c r="E964" s="173">
        <f t="shared" ref="E964:E1027" ca="1" si="2903">$B$3 + ($B$4-$B$3) * RAND()</f>
        <v>706236.05204076017</v>
      </c>
      <c r="F964" s="173">
        <f t="shared" ref="F964:F1027" ca="1" si="2904">NORMINV(RAND(), $B$8, $B$9)</f>
        <v>653074.60663393361</v>
      </c>
      <c r="G964" s="170">
        <f t="shared" ref="G964" ca="1" si="2905">IF(AND(650000 &lt; $E$4, 650000 &lt;$F$4), 1, 0)</f>
        <v>0</v>
      </c>
      <c r="I964" s="168">
        <v>650000</v>
      </c>
      <c r="J964" s="169">
        <v>625000</v>
      </c>
      <c r="K964" t="s">
        <v>171</v>
      </c>
      <c r="L964">
        <f t="shared" ref="L964" ca="1" si="2906">IF(MIN($E$4,$F$4,$J$4)=J964,1,0)</f>
        <v>1</v>
      </c>
      <c r="M964" s="178">
        <f t="shared" ref="M964" ca="1" si="2907">IF(AND(K964 &lt; $E$4, K964 &lt;$F$4), 1, 0)</f>
        <v>0</v>
      </c>
      <c r="P964" s="176"/>
      <c r="Q964" s="176"/>
    </row>
    <row r="965" spans="4:17" x14ac:dyDescent="0.25">
      <c r="D965" s="172">
        <v>962</v>
      </c>
      <c r="E965" s="173">
        <f t="shared" ca="1" si="2903"/>
        <v>624793.21769693529</v>
      </c>
      <c r="F965" s="173">
        <f t="shared" ca="1" si="2904"/>
        <v>813921.8393415988</v>
      </c>
      <c r="G965" s="172">
        <f t="shared" ref="G965" ca="1" si="2908">IF(AND(650000 &lt; $E$5, 650000 &lt;$F$5), 1, 0)</f>
        <v>1</v>
      </c>
      <c r="I965" s="168">
        <v>650000</v>
      </c>
      <c r="J965" s="169">
        <v>625000</v>
      </c>
      <c r="K965" t="s">
        <v>171</v>
      </c>
      <c r="L965">
        <f t="shared" ref="L965" ca="1" si="2909">IF(AND(J964 &lt; $E$5, J964&lt;$F$5), 1, 0)</f>
        <v>1</v>
      </c>
      <c r="M965">
        <f t="shared" ref="M965" ca="1" si="2910">IF(AND(K965 &lt; $E$5, K965 &lt;$F$5), 1, 0)</f>
        <v>0</v>
      </c>
      <c r="P965" s="176"/>
      <c r="Q965" s="176"/>
    </row>
    <row r="966" spans="4:17" x14ac:dyDescent="0.25">
      <c r="D966" s="172">
        <v>963</v>
      </c>
      <c r="E966" s="173">
        <f t="shared" ca="1" si="2903"/>
        <v>754569.60536973365</v>
      </c>
      <c r="F966" s="173">
        <f t="shared" ca="1" si="2904"/>
        <v>772347.33653790294</v>
      </c>
      <c r="G966" s="170">
        <f t="shared" ref="G966" ca="1" si="2911">IF(AND(650000 &lt; $E$4, 650000 &lt;$F$4), 1, 0)</f>
        <v>0</v>
      </c>
      <c r="I966" s="168">
        <v>650000</v>
      </c>
      <c r="J966" s="169">
        <v>625000</v>
      </c>
      <c r="K966" t="s">
        <v>171</v>
      </c>
      <c r="L966">
        <f t="shared" ref="L966" ca="1" si="2912">IF(MIN($E$4,$F$4,$J$4)=J966,1,0)</f>
        <v>1</v>
      </c>
      <c r="M966" s="178">
        <f t="shared" ref="M966" ca="1" si="2913">IF(AND(K966 &lt; $E$4, K966 &lt;$F$4), 1, 0)</f>
        <v>0</v>
      </c>
      <c r="P966" s="176"/>
      <c r="Q966" s="176"/>
    </row>
    <row r="967" spans="4:17" x14ac:dyDescent="0.25">
      <c r="D967" s="172">
        <v>964</v>
      </c>
      <c r="E967" s="173">
        <f t="shared" ca="1" si="2903"/>
        <v>757810.832796845</v>
      </c>
      <c r="F967" s="173">
        <f t="shared" ca="1" si="2904"/>
        <v>724253.0488226047</v>
      </c>
      <c r="G967" s="172">
        <f t="shared" ref="G967" ca="1" si="2914">IF(AND(650000 &lt; $E$5, 650000 &lt;$F$5), 1, 0)</f>
        <v>1</v>
      </c>
      <c r="I967" s="168">
        <v>650000</v>
      </c>
      <c r="J967" s="169">
        <v>625000</v>
      </c>
      <c r="K967" t="s">
        <v>171</v>
      </c>
      <c r="L967">
        <f t="shared" ref="L967" ca="1" si="2915">IF(AND(J966 &lt; $E$5, J966&lt;$F$5), 1, 0)</f>
        <v>1</v>
      </c>
      <c r="M967">
        <f t="shared" ref="M967" ca="1" si="2916">IF(AND(K967 &lt; $E$5, K967 &lt;$F$5), 1, 0)</f>
        <v>0</v>
      </c>
      <c r="P967" s="176"/>
      <c r="Q967" s="176"/>
    </row>
    <row r="968" spans="4:17" x14ac:dyDescent="0.25">
      <c r="D968" s="172">
        <v>965</v>
      </c>
      <c r="E968" s="173">
        <f t="shared" ca="1" si="2903"/>
        <v>645969.95716834883</v>
      </c>
      <c r="F968" s="173">
        <f t="shared" ca="1" si="2904"/>
        <v>722648.57437228481</v>
      </c>
      <c r="G968" s="170">
        <f t="shared" ref="G968" ca="1" si="2917">IF(AND(650000 &lt; $E$4, 650000 &lt;$F$4), 1, 0)</f>
        <v>0</v>
      </c>
      <c r="I968" s="168">
        <v>650000</v>
      </c>
      <c r="J968" s="169">
        <v>625000</v>
      </c>
      <c r="K968" t="s">
        <v>171</v>
      </c>
      <c r="L968">
        <f t="shared" ref="L968" ca="1" si="2918">IF(MIN($E$4,$F$4,$J$4)=J968,1,0)</f>
        <v>1</v>
      </c>
      <c r="M968" s="178">
        <f t="shared" ref="M968" ca="1" si="2919">IF(AND(K968 &lt; $E$4, K968 &lt;$F$4), 1, 0)</f>
        <v>0</v>
      </c>
      <c r="P968" s="176"/>
      <c r="Q968" s="176"/>
    </row>
    <row r="969" spans="4:17" x14ac:dyDescent="0.25">
      <c r="D969" s="172">
        <v>966</v>
      </c>
      <c r="E969" s="173">
        <f t="shared" ca="1" si="2903"/>
        <v>676646.36576807499</v>
      </c>
      <c r="F969" s="173">
        <f t="shared" ca="1" si="2904"/>
        <v>719530.79524952685</v>
      </c>
      <c r="G969" s="172">
        <f t="shared" ref="G969" ca="1" si="2920">IF(AND(650000 &lt; $E$5, 650000 &lt;$F$5), 1, 0)</f>
        <v>1</v>
      </c>
      <c r="I969" s="168">
        <v>650000</v>
      </c>
      <c r="J969" s="169">
        <v>625000</v>
      </c>
      <c r="K969" t="s">
        <v>171</v>
      </c>
      <c r="L969">
        <f t="shared" ref="L969" ca="1" si="2921">IF(AND(J968 &lt; $E$5, J968&lt;$F$5), 1, 0)</f>
        <v>1</v>
      </c>
      <c r="M969">
        <f t="shared" ref="M969" ca="1" si="2922">IF(AND(K969 &lt; $E$5, K969 &lt;$F$5), 1, 0)</f>
        <v>0</v>
      </c>
      <c r="P969" s="176"/>
      <c r="Q969" s="176"/>
    </row>
    <row r="970" spans="4:17" x14ac:dyDescent="0.25">
      <c r="D970" s="172">
        <v>967</v>
      </c>
      <c r="E970" s="173">
        <f t="shared" ca="1" si="2903"/>
        <v>694400.98813706194</v>
      </c>
      <c r="F970" s="173">
        <f t="shared" ca="1" si="2904"/>
        <v>638366.97417572991</v>
      </c>
      <c r="G970" s="170">
        <f t="shared" ref="G970" ca="1" si="2923">IF(AND(650000 &lt; $E$4, 650000 &lt;$F$4), 1, 0)</f>
        <v>0</v>
      </c>
      <c r="I970" s="168">
        <v>650000</v>
      </c>
      <c r="J970" s="169">
        <v>625000</v>
      </c>
      <c r="K970" t="s">
        <v>171</v>
      </c>
      <c r="L970">
        <f t="shared" ref="L970" ca="1" si="2924">IF(MIN($E$4,$F$4,$J$4)=J970,1,0)</f>
        <v>1</v>
      </c>
      <c r="M970" s="178">
        <f t="shared" ref="M970" ca="1" si="2925">IF(AND(K970 &lt; $E$4, K970 &lt;$F$4), 1, 0)</f>
        <v>0</v>
      </c>
      <c r="P970" s="176"/>
      <c r="Q970" s="176"/>
    </row>
    <row r="971" spans="4:17" x14ac:dyDescent="0.25">
      <c r="D971" s="172">
        <v>968</v>
      </c>
      <c r="E971" s="173">
        <f t="shared" ca="1" si="2903"/>
        <v>680472.22328816203</v>
      </c>
      <c r="F971" s="173">
        <f t="shared" ca="1" si="2904"/>
        <v>657926.29607867531</v>
      </c>
      <c r="G971" s="172">
        <f t="shared" ref="G971" ca="1" si="2926">IF(AND(650000 &lt; $E$5, 650000 &lt;$F$5), 1, 0)</f>
        <v>1</v>
      </c>
      <c r="I971" s="168">
        <v>650000</v>
      </c>
      <c r="J971" s="169">
        <v>625000</v>
      </c>
      <c r="K971" t="s">
        <v>171</v>
      </c>
      <c r="L971">
        <f t="shared" ref="L971" ca="1" si="2927">IF(AND(J970 &lt; $E$5, J970&lt;$F$5), 1, 0)</f>
        <v>1</v>
      </c>
      <c r="M971">
        <f t="shared" ref="M971" ca="1" si="2928">IF(AND(K971 &lt; $E$5, K971 &lt;$F$5), 1, 0)</f>
        <v>0</v>
      </c>
      <c r="P971" s="176"/>
      <c r="Q971" s="176"/>
    </row>
    <row r="972" spans="4:17" x14ac:dyDescent="0.25">
      <c r="D972" s="172">
        <v>969</v>
      </c>
      <c r="E972" s="173">
        <f t="shared" ca="1" si="2903"/>
        <v>687134.31621233933</v>
      </c>
      <c r="F972" s="173">
        <f t="shared" ca="1" si="2904"/>
        <v>625302.04100540653</v>
      </c>
      <c r="G972" s="170">
        <f t="shared" ref="G972" ca="1" si="2929">IF(AND(650000 &lt; $E$4, 650000 &lt;$F$4), 1, 0)</f>
        <v>0</v>
      </c>
      <c r="I972" s="168">
        <v>650000</v>
      </c>
      <c r="J972" s="169">
        <v>625000</v>
      </c>
      <c r="K972" t="s">
        <v>171</v>
      </c>
      <c r="L972">
        <f t="shared" ref="L972" ca="1" si="2930">IF(MIN($E$4,$F$4,$J$4)=J972,1,0)</f>
        <v>1</v>
      </c>
      <c r="M972" s="178">
        <f t="shared" ref="M972" ca="1" si="2931">IF(AND(K972 &lt; $E$4, K972 &lt;$F$4), 1, 0)</f>
        <v>0</v>
      </c>
      <c r="P972" s="176"/>
      <c r="Q972" s="176"/>
    </row>
    <row r="973" spans="4:17" x14ac:dyDescent="0.25">
      <c r="D973" s="172">
        <v>970</v>
      </c>
      <c r="E973" s="173">
        <f t="shared" ca="1" si="2903"/>
        <v>605372.73404268792</v>
      </c>
      <c r="F973" s="173">
        <f t="shared" ca="1" si="2904"/>
        <v>739844.19522336731</v>
      </c>
      <c r="G973" s="172">
        <f t="shared" ref="G973" ca="1" si="2932">IF(AND(650000 &lt; $E$5, 650000 &lt;$F$5), 1, 0)</f>
        <v>1</v>
      </c>
      <c r="I973" s="168">
        <v>650000</v>
      </c>
      <c r="J973" s="169">
        <v>625000</v>
      </c>
      <c r="K973" t="s">
        <v>171</v>
      </c>
      <c r="L973">
        <f t="shared" ref="L973" ca="1" si="2933">IF(AND(J972 &lt; $E$5, J972&lt;$F$5), 1, 0)</f>
        <v>1</v>
      </c>
      <c r="M973">
        <f t="shared" ref="M973" ca="1" si="2934">IF(AND(K973 &lt; $E$5, K973 &lt;$F$5), 1, 0)</f>
        <v>0</v>
      </c>
      <c r="P973" s="176"/>
      <c r="Q973" s="176"/>
    </row>
    <row r="974" spans="4:17" x14ac:dyDescent="0.25">
      <c r="D974" s="172">
        <v>971</v>
      </c>
      <c r="E974" s="173">
        <f t="shared" ca="1" si="2903"/>
        <v>663064.54797896626</v>
      </c>
      <c r="F974" s="173">
        <f t="shared" ca="1" si="2904"/>
        <v>597837.77218346193</v>
      </c>
      <c r="G974" s="170">
        <f t="shared" ref="G974" ca="1" si="2935">IF(AND(650000 &lt; $E$4, 650000 &lt;$F$4), 1, 0)</f>
        <v>0</v>
      </c>
      <c r="I974" s="168">
        <v>650000</v>
      </c>
      <c r="J974" s="169">
        <v>625000</v>
      </c>
      <c r="K974" t="s">
        <v>171</v>
      </c>
      <c r="L974">
        <f t="shared" ref="L974" ca="1" si="2936">IF(MIN($E$4,$F$4,$J$4)=J974,1,0)</f>
        <v>1</v>
      </c>
      <c r="M974" s="178">
        <f t="shared" ref="M974" ca="1" si="2937">IF(AND(K974 &lt; $E$4, K974 &lt;$F$4), 1, 0)</f>
        <v>0</v>
      </c>
      <c r="P974" s="176"/>
      <c r="Q974" s="176"/>
    </row>
    <row r="975" spans="4:17" x14ac:dyDescent="0.25">
      <c r="D975" s="172">
        <v>972</v>
      </c>
      <c r="E975" s="173">
        <f t="shared" ca="1" si="2903"/>
        <v>794892.76237303903</v>
      </c>
      <c r="F975" s="173">
        <f t="shared" ca="1" si="2904"/>
        <v>693078.04251482745</v>
      </c>
      <c r="G975" s="172">
        <f t="shared" ref="G975" ca="1" si="2938">IF(AND(650000 &lt; $E$5, 650000 &lt;$F$5), 1, 0)</f>
        <v>1</v>
      </c>
      <c r="I975" s="168">
        <v>650000</v>
      </c>
      <c r="J975" s="169">
        <v>625000</v>
      </c>
      <c r="K975" t="s">
        <v>171</v>
      </c>
      <c r="L975">
        <f t="shared" ref="L975" ca="1" si="2939">IF(AND(J974 &lt; $E$5, J974&lt;$F$5), 1, 0)</f>
        <v>1</v>
      </c>
      <c r="M975">
        <f t="shared" ref="M975" ca="1" si="2940">IF(AND(K975 &lt; $E$5, K975 &lt;$F$5), 1, 0)</f>
        <v>0</v>
      </c>
      <c r="P975" s="176"/>
      <c r="Q975" s="176"/>
    </row>
    <row r="976" spans="4:17" x14ac:dyDescent="0.25">
      <c r="D976" s="172">
        <v>973</v>
      </c>
      <c r="E976" s="173">
        <f t="shared" ca="1" si="2903"/>
        <v>769217.65501317952</v>
      </c>
      <c r="F976" s="173">
        <f t="shared" ca="1" si="2904"/>
        <v>634758.23502978962</v>
      </c>
      <c r="G976" s="170">
        <f t="shared" ref="G976" ca="1" si="2941">IF(AND(650000 &lt; $E$4, 650000 &lt;$F$4), 1, 0)</f>
        <v>0</v>
      </c>
      <c r="I976" s="168">
        <v>650000</v>
      </c>
      <c r="J976" s="169">
        <v>625000</v>
      </c>
      <c r="K976" t="s">
        <v>171</v>
      </c>
      <c r="L976">
        <f t="shared" ref="L976" ca="1" si="2942">IF(MIN($E$4,$F$4,$J$4)=J976,1,0)</f>
        <v>1</v>
      </c>
      <c r="M976" s="178">
        <f t="shared" ref="M976" ca="1" si="2943">IF(AND(K976 &lt; $E$4, K976 &lt;$F$4), 1, 0)</f>
        <v>0</v>
      </c>
      <c r="P976" s="176"/>
      <c r="Q976" s="176"/>
    </row>
    <row r="977" spans="4:17" x14ac:dyDescent="0.25">
      <c r="D977" s="172">
        <v>974</v>
      </c>
      <c r="E977" s="173">
        <f t="shared" ca="1" si="2903"/>
        <v>784672.62456223881</v>
      </c>
      <c r="F977" s="173">
        <f t="shared" ca="1" si="2904"/>
        <v>655815.90280982142</v>
      </c>
      <c r="G977" s="172">
        <f t="shared" ref="G977" ca="1" si="2944">IF(AND(650000 &lt; $E$5, 650000 &lt;$F$5), 1, 0)</f>
        <v>1</v>
      </c>
      <c r="I977" s="168">
        <v>650000</v>
      </c>
      <c r="J977" s="169">
        <v>625000</v>
      </c>
      <c r="K977" t="s">
        <v>171</v>
      </c>
      <c r="L977">
        <f t="shared" ref="L977" ca="1" si="2945">IF(AND(J976 &lt; $E$5, J976&lt;$F$5), 1, 0)</f>
        <v>1</v>
      </c>
      <c r="M977">
        <f t="shared" ref="M977" ca="1" si="2946">IF(AND(K977 &lt; $E$5, K977 &lt;$F$5), 1, 0)</f>
        <v>0</v>
      </c>
      <c r="P977" s="176"/>
      <c r="Q977" s="176"/>
    </row>
    <row r="978" spans="4:17" x14ac:dyDescent="0.25">
      <c r="D978" s="172">
        <v>975</v>
      </c>
      <c r="E978" s="173">
        <f t="shared" ca="1" si="2903"/>
        <v>600956.7046339463</v>
      </c>
      <c r="F978" s="173">
        <f t="shared" ca="1" si="2904"/>
        <v>759206.13211055787</v>
      </c>
      <c r="G978" s="170">
        <f t="shared" ref="G978" ca="1" si="2947">IF(AND(650000 &lt; $E$4, 650000 &lt;$F$4), 1, 0)</f>
        <v>0</v>
      </c>
      <c r="I978" s="168">
        <v>650000</v>
      </c>
      <c r="J978" s="169">
        <v>625000</v>
      </c>
      <c r="K978" t="s">
        <v>171</v>
      </c>
      <c r="L978">
        <f t="shared" ref="L978" ca="1" si="2948">IF(MIN($E$4,$F$4,$J$4)=J978,1,0)</f>
        <v>1</v>
      </c>
      <c r="M978" s="178">
        <f t="shared" ref="M978" ca="1" si="2949">IF(AND(K978 &lt; $E$4, K978 &lt;$F$4), 1, 0)</f>
        <v>0</v>
      </c>
      <c r="P978" s="176"/>
      <c r="Q978" s="176"/>
    </row>
    <row r="979" spans="4:17" x14ac:dyDescent="0.25">
      <c r="D979" s="172">
        <v>976</v>
      </c>
      <c r="E979" s="173">
        <f t="shared" ca="1" si="2903"/>
        <v>620377.42094110826</v>
      </c>
      <c r="F979" s="173">
        <f t="shared" ca="1" si="2904"/>
        <v>677983.82584326679</v>
      </c>
      <c r="G979" s="172">
        <f t="shared" ref="G979" ca="1" si="2950">IF(AND(650000 &lt; $E$5, 650000 &lt;$F$5), 1, 0)</f>
        <v>1</v>
      </c>
      <c r="I979" s="168">
        <v>650000</v>
      </c>
      <c r="J979" s="169">
        <v>625000</v>
      </c>
      <c r="K979" t="s">
        <v>171</v>
      </c>
      <c r="L979">
        <f t="shared" ref="L979" ca="1" si="2951">IF(AND(J978 &lt; $E$5, J978&lt;$F$5), 1, 0)</f>
        <v>1</v>
      </c>
      <c r="M979">
        <f t="shared" ref="M979" ca="1" si="2952">IF(AND(K979 &lt; $E$5, K979 &lt;$F$5), 1, 0)</f>
        <v>0</v>
      </c>
      <c r="P979" s="176"/>
      <c r="Q979" s="176"/>
    </row>
    <row r="980" spans="4:17" x14ac:dyDescent="0.25">
      <c r="D980" s="172">
        <v>977</v>
      </c>
      <c r="E980" s="173">
        <f t="shared" ca="1" si="2903"/>
        <v>613979.07520761574</v>
      </c>
      <c r="F980" s="173">
        <f t="shared" ca="1" si="2904"/>
        <v>723020.95645502256</v>
      </c>
      <c r="G980" s="170">
        <f t="shared" ref="G980" ca="1" si="2953">IF(AND(650000 &lt; $E$4, 650000 &lt;$F$4), 1, 0)</f>
        <v>0</v>
      </c>
      <c r="I980" s="168">
        <v>650000</v>
      </c>
      <c r="J980" s="169">
        <v>625000</v>
      </c>
      <c r="K980" t="s">
        <v>171</v>
      </c>
      <c r="L980">
        <f t="shared" ref="L980" ca="1" si="2954">IF(MIN($E$4,$F$4,$J$4)=J980,1,0)</f>
        <v>1</v>
      </c>
      <c r="M980" s="178">
        <f t="shared" ref="M980" ca="1" si="2955">IF(AND(K980 &lt; $E$4, K980 &lt;$F$4), 1, 0)</f>
        <v>0</v>
      </c>
      <c r="P980" s="176"/>
      <c r="Q980" s="176"/>
    </row>
    <row r="981" spans="4:17" x14ac:dyDescent="0.25">
      <c r="D981" s="172">
        <v>978</v>
      </c>
      <c r="E981" s="173">
        <f t="shared" ca="1" si="2903"/>
        <v>641481.10972583143</v>
      </c>
      <c r="F981" s="173">
        <f t="shared" ca="1" si="2904"/>
        <v>715956.31175303773</v>
      </c>
      <c r="G981" s="172">
        <f t="shared" ref="G981" ca="1" si="2956">IF(AND(650000 &lt; $E$5, 650000 &lt;$F$5), 1, 0)</f>
        <v>1</v>
      </c>
      <c r="I981" s="168">
        <v>650000</v>
      </c>
      <c r="J981" s="169">
        <v>625000</v>
      </c>
      <c r="K981" t="s">
        <v>171</v>
      </c>
      <c r="L981">
        <f t="shared" ref="L981" ca="1" si="2957">IF(AND(J980 &lt; $E$5, J980&lt;$F$5), 1, 0)</f>
        <v>1</v>
      </c>
      <c r="M981">
        <f t="shared" ref="M981" ca="1" si="2958">IF(AND(K981 &lt; $E$5, K981 &lt;$F$5), 1, 0)</f>
        <v>0</v>
      </c>
      <c r="P981" s="176"/>
      <c r="Q981" s="176"/>
    </row>
    <row r="982" spans="4:17" x14ac:dyDescent="0.25">
      <c r="D982" s="172">
        <v>979</v>
      </c>
      <c r="E982" s="173">
        <f t="shared" ca="1" si="2903"/>
        <v>684415.15480362065</v>
      </c>
      <c r="F982" s="173">
        <f t="shared" ca="1" si="2904"/>
        <v>661619.87784556334</v>
      </c>
      <c r="G982" s="170">
        <f t="shared" ref="G982" ca="1" si="2959">IF(AND(650000 &lt; $E$4, 650000 &lt;$F$4), 1, 0)</f>
        <v>0</v>
      </c>
      <c r="I982" s="168">
        <v>650000</v>
      </c>
      <c r="J982" s="169">
        <v>625000</v>
      </c>
      <c r="K982" t="s">
        <v>171</v>
      </c>
      <c r="L982">
        <f t="shared" ref="L982" ca="1" si="2960">IF(MIN($E$4,$F$4,$J$4)=J982,1,0)</f>
        <v>1</v>
      </c>
      <c r="M982" s="178">
        <f t="shared" ref="M982" ca="1" si="2961">IF(AND(K982 &lt; $E$4, K982 &lt;$F$4), 1, 0)</f>
        <v>0</v>
      </c>
      <c r="P982" s="176"/>
      <c r="Q982" s="176"/>
    </row>
    <row r="983" spans="4:17" x14ac:dyDescent="0.25">
      <c r="D983" s="172">
        <v>980</v>
      </c>
      <c r="E983" s="173">
        <f t="shared" ca="1" si="2903"/>
        <v>701432.09259385231</v>
      </c>
      <c r="F983" s="173">
        <f t="shared" ca="1" si="2904"/>
        <v>628532.83818773215</v>
      </c>
      <c r="G983" s="172">
        <f t="shared" ref="G983" ca="1" si="2962">IF(AND(650000 &lt; $E$5, 650000 &lt;$F$5), 1, 0)</f>
        <v>1</v>
      </c>
      <c r="I983" s="168">
        <v>650000</v>
      </c>
      <c r="J983" s="169">
        <v>625000</v>
      </c>
      <c r="K983" t="s">
        <v>171</v>
      </c>
      <c r="L983">
        <f t="shared" ref="L983" ca="1" si="2963">IF(AND(J982 &lt; $E$5, J982&lt;$F$5), 1, 0)</f>
        <v>1</v>
      </c>
      <c r="M983">
        <f t="shared" ref="M983" ca="1" si="2964">IF(AND(K983 &lt; $E$5, K983 &lt;$F$5), 1, 0)</f>
        <v>0</v>
      </c>
      <c r="P983" s="176"/>
      <c r="Q983" s="176"/>
    </row>
    <row r="984" spans="4:17" x14ac:dyDescent="0.25">
      <c r="D984" s="172">
        <v>981</v>
      </c>
      <c r="E984" s="173">
        <f t="shared" ca="1" si="2903"/>
        <v>793295.09180967486</v>
      </c>
      <c r="F984" s="173">
        <f t="shared" ca="1" si="2904"/>
        <v>659419.92207271303</v>
      </c>
      <c r="G984" s="170">
        <f t="shared" ref="G984" ca="1" si="2965">IF(AND(650000 &lt; $E$4, 650000 &lt;$F$4), 1, 0)</f>
        <v>0</v>
      </c>
      <c r="I984" s="168">
        <v>650000</v>
      </c>
      <c r="J984" s="169">
        <v>625000</v>
      </c>
      <c r="K984" t="s">
        <v>171</v>
      </c>
      <c r="L984">
        <f t="shared" ref="L984" ca="1" si="2966">IF(MIN($E$4,$F$4,$J$4)=J984,1,0)</f>
        <v>1</v>
      </c>
      <c r="M984" s="178">
        <f t="shared" ref="M984" ca="1" si="2967">IF(AND(K984 &lt; $E$4, K984 &lt;$F$4), 1, 0)</f>
        <v>0</v>
      </c>
      <c r="P984" s="176"/>
      <c r="Q984" s="176"/>
    </row>
    <row r="985" spans="4:17" x14ac:dyDescent="0.25">
      <c r="D985" s="172">
        <v>982</v>
      </c>
      <c r="E985" s="173">
        <f t="shared" ca="1" si="2903"/>
        <v>772277.17144981609</v>
      </c>
      <c r="F985" s="173">
        <f t="shared" ca="1" si="2904"/>
        <v>720892.15342916793</v>
      </c>
      <c r="G985" s="172">
        <f t="shared" ref="G985" ca="1" si="2968">IF(AND(650000 &lt; $E$5, 650000 &lt;$F$5), 1, 0)</f>
        <v>1</v>
      </c>
      <c r="I985" s="168">
        <v>650000</v>
      </c>
      <c r="J985" s="169">
        <v>625000</v>
      </c>
      <c r="K985" t="s">
        <v>171</v>
      </c>
      <c r="L985">
        <f t="shared" ref="L985" ca="1" si="2969">IF(AND(J984 &lt; $E$5, J984&lt;$F$5), 1, 0)</f>
        <v>1</v>
      </c>
      <c r="M985">
        <f t="shared" ref="M985" ca="1" si="2970">IF(AND(K985 &lt; $E$5, K985 &lt;$F$5), 1, 0)</f>
        <v>0</v>
      </c>
      <c r="P985" s="176"/>
      <c r="Q985" s="176"/>
    </row>
    <row r="986" spans="4:17" x14ac:dyDescent="0.25">
      <c r="D986" s="172">
        <v>983</v>
      </c>
      <c r="E986" s="173">
        <f t="shared" ca="1" si="2903"/>
        <v>748069.0350999512</v>
      </c>
      <c r="F986" s="173">
        <f t="shared" ca="1" si="2904"/>
        <v>698036.45362920011</v>
      </c>
      <c r="G986" s="170">
        <f t="shared" ref="G986" ca="1" si="2971">IF(AND(650000 &lt; $E$4, 650000 &lt;$F$4), 1, 0)</f>
        <v>0</v>
      </c>
      <c r="I986" s="168">
        <v>650000</v>
      </c>
      <c r="J986" s="169">
        <v>625000</v>
      </c>
      <c r="K986" t="s">
        <v>171</v>
      </c>
      <c r="L986">
        <f t="shared" ref="L986" ca="1" si="2972">IF(MIN($E$4,$F$4,$J$4)=J986,1,0)</f>
        <v>1</v>
      </c>
      <c r="M986" s="178">
        <f t="shared" ref="M986" ca="1" si="2973">IF(AND(K986 &lt; $E$4, K986 &lt;$F$4), 1, 0)</f>
        <v>0</v>
      </c>
      <c r="P986" s="176"/>
      <c r="Q986" s="176"/>
    </row>
    <row r="987" spans="4:17" x14ac:dyDescent="0.25">
      <c r="D987" s="172">
        <v>984</v>
      </c>
      <c r="E987" s="173">
        <f t="shared" ca="1" si="2903"/>
        <v>642820.91424140579</v>
      </c>
      <c r="F987" s="173">
        <f t="shared" ca="1" si="2904"/>
        <v>650723.76215367473</v>
      </c>
      <c r="G987" s="172">
        <f t="shared" ref="G987" ca="1" si="2974">IF(AND(650000 &lt; $E$5, 650000 &lt;$F$5), 1, 0)</f>
        <v>1</v>
      </c>
      <c r="I987" s="168">
        <v>650000</v>
      </c>
      <c r="J987" s="169">
        <v>625000</v>
      </c>
      <c r="K987" t="s">
        <v>171</v>
      </c>
      <c r="L987">
        <f t="shared" ref="L987" ca="1" si="2975">IF(AND(J986 &lt; $E$5, J986&lt;$F$5), 1, 0)</f>
        <v>1</v>
      </c>
      <c r="M987">
        <f t="shared" ref="M987" ca="1" si="2976">IF(AND(K987 &lt; $E$5, K987 &lt;$F$5), 1, 0)</f>
        <v>0</v>
      </c>
      <c r="P987" s="176"/>
      <c r="Q987" s="176"/>
    </row>
    <row r="988" spans="4:17" x14ac:dyDescent="0.25">
      <c r="D988" s="172">
        <v>985</v>
      </c>
      <c r="E988" s="173">
        <f t="shared" ca="1" si="2903"/>
        <v>693666.11311192787</v>
      </c>
      <c r="F988" s="173">
        <f t="shared" ca="1" si="2904"/>
        <v>730355.25223820086</v>
      </c>
      <c r="G988" s="170">
        <f t="shared" ref="G988" ca="1" si="2977">IF(AND(650000 &lt; $E$4, 650000 &lt;$F$4), 1, 0)</f>
        <v>0</v>
      </c>
      <c r="I988" s="168">
        <v>650000</v>
      </c>
      <c r="J988" s="169">
        <v>625000</v>
      </c>
      <c r="K988" t="s">
        <v>171</v>
      </c>
      <c r="L988">
        <f t="shared" ref="L988" ca="1" si="2978">IF(MIN($E$4,$F$4,$J$4)=J988,1,0)</f>
        <v>1</v>
      </c>
      <c r="M988" s="178">
        <f t="shared" ref="M988" ca="1" si="2979">IF(AND(K988 &lt; $E$4, K988 &lt;$F$4), 1, 0)</f>
        <v>0</v>
      </c>
      <c r="P988" s="176"/>
      <c r="Q988" s="176"/>
    </row>
    <row r="989" spans="4:17" x14ac:dyDescent="0.25">
      <c r="D989" s="172">
        <v>986</v>
      </c>
      <c r="E989" s="173">
        <f t="shared" ca="1" si="2903"/>
        <v>622051.67372200161</v>
      </c>
      <c r="F989" s="173">
        <f t="shared" ca="1" si="2904"/>
        <v>642273.30260102265</v>
      </c>
      <c r="G989" s="172">
        <f t="shared" ref="G989" ca="1" si="2980">IF(AND(650000 &lt; $E$5, 650000 &lt;$F$5), 1, 0)</f>
        <v>1</v>
      </c>
      <c r="I989" s="168">
        <v>650000</v>
      </c>
      <c r="J989" s="169">
        <v>625000</v>
      </c>
      <c r="K989" t="s">
        <v>171</v>
      </c>
      <c r="L989">
        <f t="shared" ref="L989" ca="1" si="2981">IF(AND(J988 &lt; $E$5, J988&lt;$F$5), 1, 0)</f>
        <v>1</v>
      </c>
      <c r="M989">
        <f t="shared" ref="M989" ca="1" si="2982">IF(AND(K989 &lt; $E$5, K989 &lt;$F$5), 1, 0)</f>
        <v>0</v>
      </c>
      <c r="P989" s="176"/>
      <c r="Q989" s="176"/>
    </row>
    <row r="990" spans="4:17" x14ac:dyDescent="0.25">
      <c r="D990" s="172">
        <v>987</v>
      </c>
      <c r="E990" s="173">
        <f t="shared" ca="1" si="2903"/>
        <v>664930.6349147876</v>
      </c>
      <c r="F990" s="173">
        <f t="shared" ca="1" si="2904"/>
        <v>719021.8169678027</v>
      </c>
      <c r="G990" s="170">
        <f t="shared" ref="G990" ca="1" si="2983">IF(AND(650000 &lt; $E$4, 650000 &lt;$F$4), 1, 0)</f>
        <v>0</v>
      </c>
      <c r="I990" s="168">
        <v>650000</v>
      </c>
      <c r="J990" s="169">
        <v>625000</v>
      </c>
      <c r="K990" t="s">
        <v>171</v>
      </c>
      <c r="L990">
        <f t="shared" ref="L990" ca="1" si="2984">IF(MIN($E$4,$F$4,$J$4)=J990,1,0)</f>
        <v>1</v>
      </c>
      <c r="M990" s="178">
        <f t="shared" ref="M990" ca="1" si="2985">IF(AND(K990 &lt; $E$4, K990 &lt;$F$4), 1, 0)</f>
        <v>0</v>
      </c>
      <c r="P990" s="176"/>
      <c r="Q990" s="176"/>
    </row>
    <row r="991" spans="4:17" x14ac:dyDescent="0.25">
      <c r="D991" s="172">
        <v>988</v>
      </c>
      <c r="E991" s="173">
        <f t="shared" ca="1" si="2903"/>
        <v>700138.96516300552</v>
      </c>
      <c r="F991" s="173">
        <f t="shared" ca="1" si="2904"/>
        <v>699762.04724854138</v>
      </c>
      <c r="G991" s="172">
        <f t="shared" ref="G991" ca="1" si="2986">IF(AND(650000 &lt; $E$5, 650000 &lt;$F$5), 1, 0)</f>
        <v>1</v>
      </c>
      <c r="I991" s="168">
        <v>650000</v>
      </c>
      <c r="J991" s="169">
        <v>625000</v>
      </c>
      <c r="K991" t="s">
        <v>171</v>
      </c>
      <c r="L991">
        <f t="shared" ref="L991" ca="1" si="2987">IF(AND(J990 &lt; $E$5, J990&lt;$F$5), 1, 0)</f>
        <v>1</v>
      </c>
      <c r="M991">
        <f t="shared" ref="M991" ca="1" si="2988">IF(AND(K991 &lt; $E$5, K991 &lt;$F$5), 1, 0)</f>
        <v>0</v>
      </c>
      <c r="P991" s="176"/>
      <c r="Q991" s="176"/>
    </row>
    <row r="992" spans="4:17" x14ac:dyDescent="0.25">
      <c r="D992" s="172">
        <v>989</v>
      </c>
      <c r="E992" s="173">
        <f t="shared" ca="1" si="2903"/>
        <v>751788.52435116866</v>
      </c>
      <c r="F992" s="173">
        <f t="shared" ca="1" si="2904"/>
        <v>711239.15846244665</v>
      </c>
      <c r="G992" s="170">
        <f t="shared" ref="G992" ca="1" si="2989">IF(AND(650000 &lt; $E$4, 650000 &lt;$F$4), 1, 0)</f>
        <v>0</v>
      </c>
      <c r="I992" s="168">
        <v>650000</v>
      </c>
      <c r="J992" s="169">
        <v>625000</v>
      </c>
      <c r="K992" t="s">
        <v>171</v>
      </c>
      <c r="L992">
        <f t="shared" ref="L992" ca="1" si="2990">IF(MIN($E$4,$F$4,$J$4)=J992,1,0)</f>
        <v>1</v>
      </c>
      <c r="M992" s="178">
        <f t="shared" ref="M992" ca="1" si="2991">IF(AND(K992 &lt; $E$4, K992 &lt;$F$4), 1, 0)</f>
        <v>0</v>
      </c>
      <c r="P992" s="176"/>
      <c r="Q992" s="176"/>
    </row>
    <row r="993" spans="4:17" x14ac:dyDescent="0.25">
      <c r="D993" s="172">
        <v>990</v>
      </c>
      <c r="E993" s="173">
        <f t="shared" ca="1" si="2903"/>
        <v>744217.11557976552</v>
      </c>
      <c r="F993" s="173">
        <f t="shared" ca="1" si="2904"/>
        <v>745335.42774693365</v>
      </c>
      <c r="G993" s="172">
        <f t="shared" ref="G993" ca="1" si="2992">IF(AND(650000 &lt; $E$5, 650000 &lt;$F$5), 1, 0)</f>
        <v>1</v>
      </c>
      <c r="I993" s="168">
        <v>650000</v>
      </c>
      <c r="J993" s="169">
        <v>625000</v>
      </c>
      <c r="K993" t="s">
        <v>171</v>
      </c>
      <c r="L993">
        <f t="shared" ref="L993" ca="1" si="2993">IF(AND(J992 &lt; $E$5, J992&lt;$F$5), 1, 0)</f>
        <v>1</v>
      </c>
      <c r="M993">
        <f t="shared" ref="M993" ca="1" si="2994">IF(AND(K993 &lt; $E$5, K993 &lt;$F$5), 1, 0)</f>
        <v>0</v>
      </c>
      <c r="P993" s="176"/>
      <c r="Q993" s="176"/>
    </row>
    <row r="994" spans="4:17" x14ac:dyDescent="0.25">
      <c r="D994" s="172">
        <v>991</v>
      </c>
      <c r="E994" s="173">
        <f t="shared" ca="1" si="2903"/>
        <v>775078.40854616428</v>
      </c>
      <c r="F994" s="173">
        <f t="shared" ca="1" si="2904"/>
        <v>608140.69703771058</v>
      </c>
      <c r="G994" s="170">
        <f t="shared" ref="G994" ca="1" si="2995">IF(AND(650000 &lt; $E$4, 650000 &lt;$F$4), 1, 0)</f>
        <v>0</v>
      </c>
      <c r="I994" s="168">
        <v>650000</v>
      </c>
      <c r="J994" s="169">
        <v>625000</v>
      </c>
      <c r="K994" t="s">
        <v>171</v>
      </c>
      <c r="L994">
        <f t="shared" ref="L994" ca="1" si="2996">IF(MIN($E$4,$F$4,$J$4)=J994,1,0)</f>
        <v>1</v>
      </c>
      <c r="M994" s="178">
        <f t="shared" ref="M994" ca="1" si="2997">IF(AND(K994 &lt; $E$4, K994 &lt;$F$4), 1, 0)</f>
        <v>0</v>
      </c>
      <c r="P994" s="176"/>
      <c r="Q994" s="176"/>
    </row>
    <row r="995" spans="4:17" x14ac:dyDescent="0.25">
      <c r="D995" s="172">
        <v>992</v>
      </c>
      <c r="E995" s="173">
        <f t="shared" ca="1" si="2903"/>
        <v>681430.77237027884</v>
      </c>
      <c r="F995" s="173">
        <f t="shared" ca="1" si="2904"/>
        <v>681772.54029803758</v>
      </c>
      <c r="G995" s="172">
        <f t="shared" ref="G995" ca="1" si="2998">IF(AND(650000 &lt; $E$5, 650000 &lt;$F$5), 1, 0)</f>
        <v>1</v>
      </c>
      <c r="I995" s="168">
        <v>650000</v>
      </c>
      <c r="J995" s="169">
        <v>625000</v>
      </c>
      <c r="K995" t="s">
        <v>171</v>
      </c>
      <c r="L995">
        <f t="shared" ref="L995" ca="1" si="2999">IF(AND(J994 &lt; $E$5, J994&lt;$F$5), 1, 0)</f>
        <v>1</v>
      </c>
      <c r="M995">
        <f t="shared" ref="M995" ca="1" si="3000">IF(AND(K995 &lt; $E$5, K995 &lt;$F$5), 1, 0)</f>
        <v>0</v>
      </c>
      <c r="P995" s="176"/>
      <c r="Q995" s="176"/>
    </row>
    <row r="996" spans="4:17" x14ac:dyDescent="0.25">
      <c r="D996" s="172">
        <v>993</v>
      </c>
      <c r="E996" s="173">
        <f t="shared" ca="1" si="2903"/>
        <v>614071.53269857587</v>
      </c>
      <c r="F996" s="173">
        <f t="shared" ca="1" si="2904"/>
        <v>708276.88509376626</v>
      </c>
      <c r="G996" s="170">
        <f t="shared" ref="G996" ca="1" si="3001">IF(AND(650000 &lt; $E$4, 650000 &lt;$F$4), 1, 0)</f>
        <v>0</v>
      </c>
      <c r="I996" s="168">
        <v>650000</v>
      </c>
      <c r="J996" s="169">
        <v>625000</v>
      </c>
      <c r="K996" t="s">
        <v>171</v>
      </c>
      <c r="L996">
        <f t="shared" ref="L996" ca="1" si="3002">IF(MIN($E$4,$F$4,$J$4)=J996,1,0)</f>
        <v>1</v>
      </c>
      <c r="M996" s="178">
        <f t="shared" ref="M996" ca="1" si="3003">IF(AND(K996 &lt; $E$4, K996 &lt;$F$4), 1, 0)</f>
        <v>0</v>
      </c>
      <c r="P996" s="176"/>
      <c r="Q996" s="176"/>
    </row>
    <row r="997" spans="4:17" x14ac:dyDescent="0.25">
      <c r="D997" s="172">
        <v>994</v>
      </c>
      <c r="E997" s="173">
        <f ca="1">$B$3 + ($B$4-$B$3) * RAND()</f>
        <v>797853.53927613492</v>
      </c>
      <c r="F997" s="173">
        <f ca="1">NORMINV(RAND(), $B$8, $B$9)</f>
        <v>754225.82165395236</v>
      </c>
      <c r="G997" s="172">
        <f t="shared" ref="G997" ca="1" si="3004">IF(AND(650000 &lt; $E$5, 650000 &lt;$F$5), 1, 0)</f>
        <v>1</v>
      </c>
      <c r="I997" s="168">
        <v>650000</v>
      </c>
      <c r="J997" s="169">
        <v>625000</v>
      </c>
      <c r="K997" t="s">
        <v>171</v>
      </c>
      <c r="L997">
        <f t="shared" ref="L997" ca="1" si="3005">IF(AND(J996 &lt; $E$5, J996&lt;$F$5), 1, 0)</f>
        <v>1</v>
      </c>
      <c r="M997">
        <f t="shared" ref="M997" ca="1" si="3006">IF(AND(K997 &lt; $E$5, K997 &lt;$F$5), 1, 0)</f>
        <v>0</v>
      </c>
      <c r="P997" s="176"/>
      <c r="Q997" s="176"/>
    </row>
    <row r="998" spans="4:17" x14ac:dyDescent="0.25">
      <c r="D998" s="172">
        <v>995</v>
      </c>
      <c r="E998" s="173">
        <f ca="1">$B$3 + ($B$4-$B$3) * RAND()</f>
        <v>724262.7079466763</v>
      </c>
      <c r="F998" s="173">
        <f ca="1">NORMINV(RAND(), $B$8, $B$9)</f>
        <v>646611.66615004523</v>
      </c>
      <c r="G998" s="170">
        <f t="shared" ref="G998" ca="1" si="3007">IF(AND(650000 &lt; $E$4, 650000 &lt;$F$4), 1, 0)</f>
        <v>0</v>
      </c>
      <c r="I998" s="168">
        <v>650000</v>
      </c>
      <c r="J998" s="169">
        <v>625000</v>
      </c>
      <c r="K998" t="s">
        <v>171</v>
      </c>
      <c r="L998">
        <f t="shared" ref="L998" ca="1" si="3008">IF(MIN($E$4,$F$4,$J$4)=J998,1,0)</f>
        <v>1</v>
      </c>
      <c r="M998" s="178">
        <f t="shared" ref="M998" ca="1" si="3009">IF(AND(K998 &lt; $E$4, K998 &lt;$F$4), 1, 0)</f>
        <v>0</v>
      </c>
      <c r="P998" s="176"/>
      <c r="Q998" s="176"/>
    </row>
    <row r="999" spans="4:17" x14ac:dyDescent="0.25">
      <c r="D999" s="172">
        <v>996</v>
      </c>
      <c r="E999" s="173">
        <f t="shared" ca="1" si="2903"/>
        <v>686334.73124241387</v>
      </c>
      <c r="F999" s="173">
        <f t="shared" ca="1" si="2904"/>
        <v>670308.50867315626</v>
      </c>
      <c r="G999" s="172">
        <f t="shared" ref="G999" ca="1" si="3010">IF(AND(650000 &lt; $E$5, 650000 &lt;$F$5), 1, 0)</f>
        <v>1</v>
      </c>
      <c r="I999" s="168">
        <v>650000</v>
      </c>
      <c r="J999" s="169">
        <v>625000</v>
      </c>
      <c r="K999" t="s">
        <v>171</v>
      </c>
      <c r="L999">
        <f t="shared" ref="L999" ca="1" si="3011">IF(AND(J998 &lt; $E$5, J998&lt;$F$5), 1, 0)</f>
        <v>1</v>
      </c>
      <c r="M999">
        <f t="shared" ref="M999" ca="1" si="3012">IF(AND(K999 &lt; $E$5, K999 &lt;$F$5), 1, 0)</f>
        <v>0</v>
      </c>
      <c r="P999" s="176"/>
      <c r="Q999" s="176"/>
    </row>
    <row r="1000" spans="4:17" x14ac:dyDescent="0.25">
      <c r="D1000" s="172">
        <v>997</v>
      </c>
      <c r="E1000" s="173">
        <f t="shared" ca="1" si="2903"/>
        <v>610916.19175115356</v>
      </c>
      <c r="F1000" s="173">
        <f t="shared" ca="1" si="2904"/>
        <v>669585.8479485102</v>
      </c>
      <c r="G1000" s="170">
        <f t="shared" ref="G1000" ca="1" si="3013">IF(AND(650000 &lt; $E$4, 650000 &lt;$F$4), 1, 0)</f>
        <v>0</v>
      </c>
      <c r="I1000" s="168">
        <v>650000</v>
      </c>
      <c r="J1000" s="169">
        <v>625000</v>
      </c>
      <c r="K1000" t="s">
        <v>171</v>
      </c>
      <c r="L1000">
        <f t="shared" ref="L1000" ca="1" si="3014">IF(MIN($E$4,$F$4,$J$4)=J1000,1,0)</f>
        <v>1</v>
      </c>
      <c r="M1000" s="178">
        <f t="shared" ref="M1000" ca="1" si="3015">IF(AND(K1000 &lt; $E$4, K1000 &lt;$F$4), 1, 0)</f>
        <v>0</v>
      </c>
      <c r="P1000" s="176"/>
      <c r="Q1000" s="176"/>
    </row>
    <row r="1001" spans="4:17" x14ac:dyDescent="0.25">
      <c r="D1001" s="172">
        <v>998</v>
      </c>
      <c r="E1001" s="173">
        <f t="shared" ca="1" si="2903"/>
        <v>797012.97410224727</v>
      </c>
      <c r="F1001" s="173">
        <f t="shared" ca="1" si="2904"/>
        <v>508480.36683018412</v>
      </c>
      <c r="G1001" s="172">
        <f t="shared" ref="G1001" ca="1" si="3016">IF(AND(650000 &lt; $E$5, 650000 &lt;$F$5), 1, 0)</f>
        <v>1</v>
      </c>
      <c r="I1001" s="168">
        <v>650000</v>
      </c>
      <c r="J1001" s="169">
        <v>625000</v>
      </c>
      <c r="K1001" t="s">
        <v>171</v>
      </c>
      <c r="L1001">
        <f t="shared" ref="L1001" ca="1" si="3017">IF(AND(J1000 &lt; $E$5, J1000&lt;$F$5), 1, 0)</f>
        <v>1</v>
      </c>
      <c r="M1001">
        <f t="shared" ref="M1001" ca="1" si="3018">IF(AND(K1001 &lt; $E$5, K1001 &lt;$F$5), 1, 0)</f>
        <v>0</v>
      </c>
      <c r="P1001" s="176"/>
      <c r="Q1001" s="176"/>
    </row>
    <row r="1002" spans="4:17" x14ac:dyDescent="0.25">
      <c r="D1002" s="172">
        <v>999</v>
      </c>
      <c r="E1002" s="173">
        <f t="shared" ca="1" si="2903"/>
        <v>719963.7586820327</v>
      </c>
      <c r="F1002" s="173">
        <f t="shared" ca="1" si="2904"/>
        <v>613286.62160373235</v>
      </c>
      <c r="G1002" s="170">
        <f t="shared" ref="G1002" ca="1" si="3019">IF(AND(650000 &lt; $E$4, 650000 &lt;$F$4), 1, 0)</f>
        <v>0</v>
      </c>
      <c r="I1002" s="168">
        <v>650000</v>
      </c>
      <c r="J1002" s="169">
        <v>625000</v>
      </c>
      <c r="K1002" t="s">
        <v>171</v>
      </c>
      <c r="L1002">
        <f t="shared" ref="L1002" ca="1" si="3020">IF(MIN($E$4,$F$4,$J$4)=J1002,1,0)</f>
        <v>1</v>
      </c>
      <c r="M1002" s="178">
        <f t="shared" ref="M1002" ca="1" si="3021">IF(AND(K1002 &lt; $E$4, K1002 &lt;$F$4), 1, 0)</f>
        <v>0</v>
      </c>
      <c r="P1002" s="176"/>
      <c r="Q1002" s="176"/>
    </row>
    <row r="1003" spans="4:17" x14ac:dyDescent="0.25">
      <c r="D1003" s="172">
        <v>1000</v>
      </c>
      <c r="E1003" s="173">
        <f t="shared" ca="1" si="2903"/>
        <v>779025.84899802762</v>
      </c>
      <c r="F1003" s="173">
        <f t="shared" ca="1" si="2904"/>
        <v>720640.21213493869</v>
      </c>
      <c r="G1003" s="172">
        <f t="shared" ref="G1003" ca="1" si="3022">IF(AND(650000 &lt; $E$5, 650000 &lt;$F$5), 1, 0)</f>
        <v>1</v>
      </c>
      <c r="I1003" s="168">
        <v>650000</v>
      </c>
      <c r="J1003" s="169">
        <v>625000</v>
      </c>
      <c r="K1003" t="s">
        <v>171</v>
      </c>
      <c r="L1003">
        <f t="shared" ref="L1003" ca="1" si="3023">IF(AND(J1002 &lt; $E$5, J1002&lt;$F$5), 1, 0)</f>
        <v>1</v>
      </c>
      <c r="M1003">
        <f t="shared" ref="M1003" ca="1" si="3024">IF(AND(K1003 &lt; $E$5, K1003 &lt;$F$5), 1, 0)</f>
        <v>0</v>
      </c>
    </row>
  </sheetData>
  <mergeCells count="2">
    <mergeCell ref="A2:B2"/>
    <mergeCell ref="A7:B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703AC-7F1A-4BC2-9289-C22DE261E0B4}">
  <dimension ref="D6:N24"/>
  <sheetViews>
    <sheetView tabSelected="1" topLeftCell="E7" zoomScale="136" zoomScaleNormal="136" workbookViewId="0">
      <selection activeCell="M23" sqref="M23"/>
    </sheetView>
  </sheetViews>
  <sheetFormatPr defaultRowHeight="15" x14ac:dyDescent="0.25"/>
  <cols>
    <col min="4" max="4" width="14.5703125" customWidth="1"/>
    <col min="5" max="5" width="13.85546875" customWidth="1"/>
    <col min="6" max="6" width="14.7109375" customWidth="1"/>
    <col min="7" max="7" width="13.5703125" customWidth="1"/>
    <col min="8" max="8" width="16.7109375" customWidth="1"/>
    <col min="9" max="9" width="13.42578125" customWidth="1"/>
    <col min="10" max="10" width="14.85546875" customWidth="1"/>
    <col min="11" max="11" width="15.28515625" customWidth="1"/>
    <col min="12" max="12" width="16.7109375" customWidth="1"/>
    <col min="13" max="13" width="19.140625" customWidth="1"/>
  </cols>
  <sheetData>
    <row r="6" spans="4:14" ht="15.75" thickBot="1" x14ac:dyDescent="0.3"/>
    <row r="7" spans="4:14" ht="141" customHeight="1" thickTop="1" thickBot="1" x14ac:dyDescent="0.3">
      <c r="D7" s="179" t="s">
        <v>175</v>
      </c>
      <c r="E7" s="180" t="s">
        <v>176</v>
      </c>
      <c r="F7" s="180" t="s">
        <v>177</v>
      </c>
      <c r="G7" s="180" t="s">
        <v>178</v>
      </c>
      <c r="H7" s="180" t="s">
        <v>179</v>
      </c>
      <c r="I7" s="180" t="s">
        <v>30</v>
      </c>
      <c r="J7" s="180" t="s">
        <v>180</v>
      </c>
      <c r="K7" s="180" t="s">
        <v>181</v>
      </c>
      <c r="L7" s="180" t="s">
        <v>182</v>
      </c>
      <c r="M7" s="181" t="s">
        <v>183</v>
      </c>
      <c r="N7" s="182" t="s">
        <v>184</v>
      </c>
    </row>
    <row r="8" spans="4:14" ht="17.25" thickTop="1" thickBot="1" x14ac:dyDescent="0.3">
      <c r="D8" s="183">
        <v>1</v>
      </c>
      <c r="E8" s="184" t="s">
        <v>185</v>
      </c>
      <c r="F8" s="184"/>
      <c r="G8" s="184">
        <v>0</v>
      </c>
      <c r="H8" s="184" t="s">
        <v>186</v>
      </c>
      <c r="I8" s="184">
        <v>1</v>
      </c>
      <c r="J8" s="184">
        <v>0</v>
      </c>
      <c r="K8" s="184">
        <f>J8+I8</f>
        <v>1</v>
      </c>
      <c r="L8" s="184">
        <f>IF(J8&gt;G8,J8-G8,0)</f>
        <v>0</v>
      </c>
      <c r="M8" s="185">
        <f>L8+I8</f>
        <v>1</v>
      </c>
      <c r="N8">
        <v>0</v>
      </c>
    </row>
    <row r="9" spans="4:14" ht="16.5" thickBot="1" x14ac:dyDescent="0.3">
      <c r="D9" s="183">
        <v>2</v>
      </c>
      <c r="E9" s="184" t="s">
        <v>187</v>
      </c>
      <c r="F9" s="184">
        <v>1</v>
      </c>
      <c r="G9" s="184">
        <f>G8+F9</f>
        <v>1</v>
      </c>
      <c r="H9" s="184" t="s">
        <v>188</v>
      </c>
      <c r="I9" s="184">
        <v>4</v>
      </c>
      <c r="J9" s="184">
        <f>IF(G9&gt;K8,G9,K8)</f>
        <v>1</v>
      </c>
      <c r="K9" s="184">
        <f t="shared" ref="K9:K22" si="0">J9+I9</f>
        <v>5</v>
      </c>
      <c r="L9" s="184">
        <f t="shared" ref="L9:L22" si="1">IF(J9&gt;G9,J9-G9,0)</f>
        <v>0</v>
      </c>
      <c r="M9" s="185">
        <f t="shared" ref="M9:M22" si="2">L9+I9</f>
        <v>4</v>
      </c>
      <c r="N9">
        <f>IF(G10&gt;K9,G10-K9,0)</f>
        <v>0</v>
      </c>
    </row>
    <row r="10" spans="4:14" ht="16.5" thickBot="1" x14ac:dyDescent="0.3">
      <c r="D10" s="183">
        <v>3</v>
      </c>
      <c r="E10" s="184" t="s">
        <v>189</v>
      </c>
      <c r="F10" s="184">
        <v>3</v>
      </c>
      <c r="G10" s="184">
        <f t="shared" ref="G10:G23" si="3">G9+F10</f>
        <v>4</v>
      </c>
      <c r="H10" s="184" t="s">
        <v>189</v>
      </c>
      <c r="I10" s="184">
        <v>3</v>
      </c>
      <c r="J10" s="184">
        <f t="shared" ref="J10:J22" si="4">IF(G10&gt;K9,G10,K9)</f>
        <v>5</v>
      </c>
      <c r="K10" s="184">
        <f t="shared" si="0"/>
        <v>8</v>
      </c>
      <c r="L10" s="184">
        <f t="shared" si="1"/>
        <v>1</v>
      </c>
      <c r="M10" s="185">
        <f t="shared" si="2"/>
        <v>4</v>
      </c>
      <c r="N10">
        <f t="shared" ref="N10:N23" si="5">IF(G11&gt;K10,G11-K10,0)</f>
        <v>1</v>
      </c>
    </row>
    <row r="11" spans="4:14" ht="16.5" thickBot="1" x14ac:dyDescent="0.3">
      <c r="D11" s="183">
        <v>4</v>
      </c>
      <c r="E11" s="184" t="s">
        <v>190</v>
      </c>
      <c r="F11" s="184">
        <v>5</v>
      </c>
      <c r="G11" s="184">
        <f t="shared" si="3"/>
        <v>9</v>
      </c>
      <c r="H11" s="184" t="s">
        <v>191</v>
      </c>
      <c r="I11" s="184">
        <v>2</v>
      </c>
      <c r="J11" s="184">
        <f t="shared" si="4"/>
        <v>9</v>
      </c>
      <c r="K11" s="184">
        <f t="shared" si="0"/>
        <v>11</v>
      </c>
      <c r="L11" s="184">
        <f t="shared" si="1"/>
        <v>0</v>
      </c>
      <c r="M11" s="185">
        <f t="shared" si="2"/>
        <v>2</v>
      </c>
      <c r="N11">
        <f t="shared" si="5"/>
        <v>2</v>
      </c>
    </row>
    <row r="12" spans="4:14" ht="16.5" thickBot="1" x14ac:dyDescent="0.3">
      <c r="D12" s="183">
        <v>5</v>
      </c>
      <c r="E12" s="184" t="s">
        <v>192</v>
      </c>
      <c r="F12" s="184">
        <v>4</v>
      </c>
      <c r="G12" s="184">
        <f t="shared" si="3"/>
        <v>13</v>
      </c>
      <c r="H12" s="184" t="s">
        <v>193</v>
      </c>
      <c r="I12" s="184">
        <v>2</v>
      </c>
      <c r="J12" s="184">
        <f t="shared" si="4"/>
        <v>13</v>
      </c>
      <c r="K12" s="184">
        <f t="shared" si="0"/>
        <v>15</v>
      </c>
      <c r="L12" s="184">
        <f t="shared" si="1"/>
        <v>0</v>
      </c>
      <c r="M12" s="185">
        <f t="shared" si="2"/>
        <v>2</v>
      </c>
      <c r="N12">
        <f t="shared" si="5"/>
        <v>0</v>
      </c>
    </row>
    <row r="13" spans="4:14" ht="16.5" thickBot="1" x14ac:dyDescent="0.3">
      <c r="D13" s="183">
        <v>6</v>
      </c>
      <c r="E13" s="184" t="s">
        <v>194</v>
      </c>
      <c r="F13" s="184">
        <v>0</v>
      </c>
      <c r="G13" s="184">
        <f t="shared" si="3"/>
        <v>13</v>
      </c>
      <c r="H13" s="184" t="s">
        <v>195</v>
      </c>
      <c r="I13" s="184">
        <v>1</v>
      </c>
      <c r="J13" s="184">
        <f t="shared" si="4"/>
        <v>15</v>
      </c>
      <c r="K13" s="184">
        <f t="shared" si="0"/>
        <v>16</v>
      </c>
      <c r="L13" s="184">
        <f t="shared" si="1"/>
        <v>2</v>
      </c>
      <c r="M13" s="185">
        <f t="shared" si="2"/>
        <v>3</v>
      </c>
      <c r="N13">
        <f t="shared" si="5"/>
        <v>0</v>
      </c>
    </row>
    <row r="14" spans="4:14" ht="16.5" thickBot="1" x14ac:dyDescent="0.3">
      <c r="D14" s="183">
        <v>7</v>
      </c>
      <c r="E14" s="184" t="s">
        <v>196</v>
      </c>
      <c r="F14" s="184">
        <v>2</v>
      </c>
      <c r="G14" s="184">
        <f t="shared" si="3"/>
        <v>15</v>
      </c>
      <c r="H14" s="184" t="s">
        <v>197</v>
      </c>
      <c r="I14" s="184">
        <v>4</v>
      </c>
      <c r="J14" s="184">
        <f t="shared" si="4"/>
        <v>16</v>
      </c>
      <c r="K14" s="184">
        <f t="shared" si="0"/>
        <v>20</v>
      </c>
      <c r="L14" s="184">
        <f t="shared" si="1"/>
        <v>1</v>
      </c>
      <c r="M14" s="185">
        <f t="shared" si="2"/>
        <v>5</v>
      </c>
      <c r="N14">
        <f t="shared" si="5"/>
        <v>0</v>
      </c>
    </row>
    <row r="15" spans="4:14" ht="16.5" thickBot="1" x14ac:dyDescent="0.3">
      <c r="D15" s="183">
        <v>8</v>
      </c>
      <c r="E15" s="184" t="s">
        <v>198</v>
      </c>
      <c r="F15" s="184">
        <v>5</v>
      </c>
      <c r="G15" s="184">
        <f t="shared" si="3"/>
        <v>20</v>
      </c>
      <c r="H15" s="184" t="s">
        <v>189</v>
      </c>
      <c r="I15" s="184">
        <v>3</v>
      </c>
      <c r="J15" s="184">
        <f t="shared" si="4"/>
        <v>20</v>
      </c>
      <c r="K15" s="184">
        <f t="shared" si="0"/>
        <v>23</v>
      </c>
      <c r="L15" s="184">
        <f t="shared" si="1"/>
        <v>0</v>
      </c>
      <c r="M15" s="185">
        <f t="shared" si="2"/>
        <v>3</v>
      </c>
      <c r="N15">
        <f t="shared" si="5"/>
        <v>0</v>
      </c>
    </row>
    <row r="16" spans="4:14" ht="16.5" thickBot="1" x14ac:dyDescent="0.3">
      <c r="D16" s="183">
        <v>9</v>
      </c>
      <c r="E16" s="184" t="s">
        <v>191</v>
      </c>
      <c r="F16" s="184">
        <v>2</v>
      </c>
      <c r="G16" s="184">
        <f t="shared" si="3"/>
        <v>22</v>
      </c>
      <c r="H16" s="184" t="s">
        <v>199</v>
      </c>
      <c r="I16" s="184">
        <v>2</v>
      </c>
      <c r="J16" s="184">
        <f t="shared" si="4"/>
        <v>23</v>
      </c>
      <c r="K16" s="184">
        <f t="shared" si="0"/>
        <v>25</v>
      </c>
      <c r="L16" s="184">
        <f t="shared" si="1"/>
        <v>1</v>
      </c>
      <c r="M16" s="185">
        <f t="shared" si="2"/>
        <v>3</v>
      </c>
      <c r="N16">
        <f t="shared" si="5"/>
        <v>2</v>
      </c>
    </row>
    <row r="17" spans="4:14" ht="16.5" thickBot="1" x14ac:dyDescent="0.3">
      <c r="D17" s="183">
        <v>10</v>
      </c>
      <c r="E17" s="184" t="s">
        <v>200</v>
      </c>
      <c r="F17" s="184">
        <v>5</v>
      </c>
      <c r="G17" s="184">
        <f t="shared" si="3"/>
        <v>27</v>
      </c>
      <c r="H17" s="184" t="s">
        <v>201</v>
      </c>
      <c r="I17" s="184">
        <v>1</v>
      </c>
      <c r="J17" s="184">
        <f t="shared" si="4"/>
        <v>27</v>
      </c>
      <c r="K17" s="184">
        <f t="shared" si="0"/>
        <v>28</v>
      </c>
      <c r="L17" s="184">
        <f t="shared" si="1"/>
        <v>0</v>
      </c>
      <c r="M17" s="185">
        <f t="shared" si="2"/>
        <v>1</v>
      </c>
      <c r="N17">
        <f t="shared" si="5"/>
        <v>3</v>
      </c>
    </row>
    <row r="18" spans="4:14" ht="16.5" thickBot="1" x14ac:dyDescent="0.3">
      <c r="D18" s="183">
        <v>11</v>
      </c>
      <c r="E18" s="184">
        <v>74</v>
      </c>
      <c r="F18" s="184">
        <v>4</v>
      </c>
      <c r="G18" s="184">
        <f t="shared" si="3"/>
        <v>31</v>
      </c>
      <c r="H18" s="184">
        <v>11</v>
      </c>
      <c r="I18" s="184">
        <v>1</v>
      </c>
      <c r="J18" s="184">
        <f t="shared" si="4"/>
        <v>31</v>
      </c>
      <c r="K18" s="184">
        <f t="shared" si="0"/>
        <v>32</v>
      </c>
      <c r="L18" s="184">
        <f t="shared" si="1"/>
        <v>0</v>
      </c>
      <c r="M18" s="185">
        <f t="shared" si="2"/>
        <v>1</v>
      </c>
      <c r="N18">
        <f t="shared" si="5"/>
        <v>1</v>
      </c>
    </row>
    <row r="19" spans="4:14" ht="16.5" thickBot="1" x14ac:dyDescent="0.3">
      <c r="D19" s="183">
        <v>12</v>
      </c>
      <c r="E19" s="184">
        <v>41</v>
      </c>
      <c r="F19" s="184">
        <v>2</v>
      </c>
      <c r="G19" s="184">
        <f t="shared" si="3"/>
        <v>33</v>
      </c>
      <c r="H19" s="184">
        <v>59</v>
      </c>
      <c r="I19" s="184">
        <v>2</v>
      </c>
      <c r="J19" s="184">
        <f t="shared" si="4"/>
        <v>33</v>
      </c>
      <c r="K19" s="184">
        <f t="shared" si="0"/>
        <v>35</v>
      </c>
      <c r="L19" s="184">
        <f t="shared" si="1"/>
        <v>0</v>
      </c>
      <c r="M19" s="185">
        <f t="shared" si="2"/>
        <v>2</v>
      </c>
      <c r="N19">
        <f t="shared" si="5"/>
        <v>1</v>
      </c>
    </row>
    <row r="20" spans="4:14" ht="16.5" thickBot="1" x14ac:dyDescent="0.3">
      <c r="D20" s="183">
        <v>13</v>
      </c>
      <c r="E20" s="184">
        <v>62</v>
      </c>
      <c r="F20" s="184">
        <v>3</v>
      </c>
      <c r="G20" s="184">
        <f t="shared" si="3"/>
        <v>36</v>
      </c>
      <c r="H20" s="184">
        <v>57</v>
      </c>
      <c r="I20" s="184">
        <v>2</v>
      </c>
      <c r="J20" s="184">
        <f t="shared" si="4"/>
        <v>36</v>
      </c>
      <c r="K20" s="184">
        <f t="shared" si="0"/>
        <v>38</v>
      </c>
      <c r="L20" s="184">
        <f t="shared" si="1"/>
        <v>0</v>
      </c>
      <c r="M20" s="185">
        <f t="shared" si="2"/>
        <v>2</v>
      </c>
      <c r="N20">
        <f t="shared" si="5"/>
        <v>0</v>
      </c>
    </row>
    <row r="21" spans="4:14" ht="16.5" thickBot="1" x14ac:dyDescent="0.3">
      <c r="D21" s="183">
        <v>14</v>
      </c>
      <c r="E21" s="184">
        <v>18</v>
      </c>
      <c r="F21" s="184">
        <v>1</v>
      </c>
      <c r="G21" s="184">
        <f t="shared" si="3"/>
        <v>37</v>
      </c>
      <c r="H21" s="184">
        <v>89</v>
      </c>
      <c r="I21" s="184">
        <v>4</v>
      </c>
      <c r="J21" s="184">
        <f t="shared" si="4"/>
        <v>38</v>
      </c>
      <c r="K21" s="184">
        <f t="shared" si="0"/>
        <v>42</v>
      </c>
      <c r="L21" s="184">
        <f t="shared" si="1"/>
        <v>1</v>
      </c>
      <c r="M21" s="185">
        <f t="shared" si="2"/>
        <v>5</v>
      </c>
      <c r="N21">
        <f t="shared" si="5"/>
        <v>0</v>
      </c>
    </row>
    <row r="22" spans="4:14" ht="16.5" thickBot="1" x14ac:dyDescent="0.3">
      <c r="D22" s="183">
        <v>15</v>
      </c>
      <c r="E22" s="184">
        <v>2</v>
      </c>
      <c r="F22" s="184">
        <v>0</v>
      </c>
      <c r="G22" s="184">
        <f t="shared" si="3"/>
        <v>37</v>
      </c>
      <c r="H22" s="184">
        <v>35</v>
      </c>
      <c r="I22" s="184">
        <v>2</v>
      </c>
      <c r="J22" s="184">
        <f t="shared" si="4"/>
        <v>42</v>
      </c>
      <c r="K22" s="184">
        <f t="shared" si="0"/>
        <v>44</v>
      </c>
      <c r="L22" s="184">
        <f t="shared" si="1"/>
        <v>5</v>
      </c>
      <c r="M22" s="185">
        <f t="shared" si="2"/>
        <v>7</v>
      </c>
      <c r="N22">
        <f t="shared" si="5"/>
        <v>0</v>
      </c>
    </row>
    <row r="23" spans="4:14" ht="16.5" thickBot="1" x14ac:dyDescent="0.3">
      <c r="D23" s="186" t="s">
        <v>202</v>
      </c>
      <c r="E23" s="187"/>
      <c r="F23" s="187"/>
      <c r="G23" s="184">
        <f t="shared" si="3"/>
        <v>37</v>
      </c>
      <c r="H23" s="187"/>
      <c r="I23" s="187"/>
      <c r="J23" s="184"/>
      <c r="K23" s="184"/>
      <c r="L23" s="184"/>
      <c r="M23" s="185"/>
      <c r="N23">
        <f t="shared" si="5"/>
        <v>0</v>
      </c>
    </row>
    <row r="24" spans="4:1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Butler Inventory</vt:lpstr>
      <vt:lpstr>ATM with 1 Teller</vt:lpstr>
      <vt:lpstr>ATM 2-Tellers</vt:lpstr>
      <vt:lpstr>Porta Example</vt:lpstr>
      <vt:lpstr>Case Study-1-1</vt:lpstr>
      <vt:lpstr>Case Study-1-1 (5%)</vt:lpstr>
      <vt:lpstr>Case Study-1-1 (6%)</vt:lpstr>
      <vt:lpstr>Case Study-1-1 (7%) </vt:lpstr>
      <vt:lpstr>Case Study-1-1 (8%)</vt:lpstr>
      <vt:lpstr>Case Study-1-2</vt:lpstr>
      <vt:lpstr>Sheet1 (2)</vt:lpstr>
      <vt:lpstr>Sheet2</vt:lpstr>
      <vt:lpstr>BUTLER-110</vt:lpstr>
      <vt:lpstr>Q6</vt:lpstr>
      <vt:lpstr>Q4</vt:lpstr>
      <vt:lpstr>Q7</vt:lpstr>
      <vt:lpstr>Q9</vt:lpstr>
      <vt:lpstr>Q12</vt:lpstr>
      <vt:lpstr>Q15</vt:lpstr>
      <vt:lpstr>Q16</vt:lpstr>
      <vt:lpstr>Q18</vt:lpstr>
      <vt:lpstr>MID SEC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Zaidi</dc:creator>
  <cp:lastModifiedBy>Ali Zaidi</cp:lastModifiedBy>
  <dcterms:created xsi:type="dcterms:W3CDTF">2024-06-27T17:10:09Z</dcterms:created>
  <dcterms:modified xsi:type="dcterms:W3CDTF">2024-06-27T17:17:38Z</dcterms:modified>
</cp:coreProperties>
</file>