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yuxu/Dropbox (Princeton)/PJM/Project_GenX_OutputProcessing/data/"/>
    </mc:Choice>
  </mc:AlternateContent>
  <xr:revisionPtr revIDLastSave="0" documentId="13_ncr:1_{743B3F49-5610-5D43-9CED-8C36DA4C7DB6}" xr6:coauthVersionLast="45" xr6:coauthVersionMax="45" xr10:uidLastSave="{00000000-0000-0000-0000-000000000000}"/>
  <bookViews>
    <workbookView xWindow="9800" yWindow="2300" windowWidth="28040" windowHeight="17440" xr2:uid="{512BD663-C70E-4449-9376-FD7197D129B6}"/>
  </bookViews>
  <sheets>
    <sheet name="Sheet1" sheetId="1" r:id="rId1"/>
    <sheet name="CA_LSECost" sheetId="2" r:id="rId2"/>
    <sheet name="CA_SystemCost" sheetId="3" r:id="rId3"/>
    <sheet name="PJM_LSECost" sheetId="4" r:id="rId4"/>
    <sheet name="PJM_SystemCos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2" i="4"/>
  <c r="I10" i="1"/>
  <c r="E10" i="1" s="1"/>
  <c r="I11" i="1"/>
  <c r="E11" i="1" s="1"/>
  <c r="I12" i="1"/>
  <c r="E12" i="1" s="1"/>
  <c r="I13" i="1"/>
  <c r="E13" i="1" s="1"/>
  <c r="I14" i="1"/>
  <c r="E14" i="1" s="1"/>
  <c r="I15" i="1"/>
  <c r="E15" i="1" s="1"/>
  <c r="I16" i="1"/>
  <c r="E16" i="1" s="1"/>
  <c r="I17" i="1"/>
  <c r="E17" i="1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2" i="3"/>
  <c r="I9" i="1"/>
  <c r="E9" i="1" s="1"/>
  <c r="I8" i="1"/>
  <c r="E8" i="1" s="1"/>
  <c r="I7" i="1"/>
  <c r="E7" i="1" s="1"/>
  <c r="I6" i="1"/>
  <c r="E6" i="1" s="1"/>
  <c r="I5" i="1"/>
  <c r="E5" i="1" s="1"/>
  <c r="I4" i="1"/>
  <c r="E4" i="1" s="1"/>
  <c r="I3" i="1"/>
  <c r="E3" i="1" s="1"/>
  <c r="I2" i="1"/>
  <c r="E2" i="1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2" i="2"/>
  <c r="F3" i="1" l="1"/>
  <c r="F4" i="1"/>
  <c r="F2" i="1"/>
  <c r="F5" i="1"/>
  <c r="F7" i="1"/>
  <c r="F6" i="1"/>
  <c r="F8" i="1"/>
  <c r="F9" i="1"/>
</calcChain>
</file>

<file path=xl/sharedStrings.xml><?xml version="1.0" encoding="utf-8"?>
<sst xmlns="http://schemas.openxmlformats.org/spreadsheetml/2006/main" count="1688" uniqueCount="56">
  <si>
    <t>Scenario</t>
  </si>
  <si>
    <t>TechSensitivity</t>
  </si>
  <si>
    <t>Studyregion</t>
  </si>
  <si>
    <t>Participated Load</t>
  </si>
  <si>
    <t>ci_emission_system</t>
  </si>
  <si>
    <t>systemcost</t>
  </si>
  <si>
    <t>system_emission</t>
  </si>
  <si>
    <t>5% CI Participation, wo. Adv. Tech</t>
  </si>
  <si>
    <t>10% CI Participation, wo. Adv. Tech</t>
  </si>
  <si>
    <t>25% CI Participation, wo. Adv. Tech</t>
  </si>
  <si>
    <t>10% CI Participation, wo. Adv. Tech, 80% Federal CES</t>
  </si>
  <si>
    <t>WECC</t>
  </si>
  <si>
    <t>PJM</t>
  </si>
  <si>
    <t>Annual 100%</t>
  </si>
  <si>
    <t>No 24x7 Purchase</t>
  </si>
  <si>
    <t>case</t>
  </si>
  <si>
    <t>year</t>
  </si>
  <si>
    <t>name</t>
  </si>
  <si>
    <t>value</t>
  </si>
  <si>
    <t>value_permwh</t>
  </si>
  <si>
    <t>currentpolicy_5ci_nocip</t>
  </si>
  <si>
    <t>Energy Payment</t>
  </si>
  <si>
    <t>Capacity Payment</t>
  </si>
  <si>
    <t>Transmission Cost</t>
  </si>
  <si>
    <t>Congestion Revenue</t>
  </si>
  <si>
    <t>CO2 Revenue</t>
  </si>
  <si>
    <t>Tech Subsidy Cost</t>
  </si>
  <si>
    <t>RPS Total Payment</t>
  </si>
  <si>
    <t>PPA Cost</t>
  </si>
  <si>
    <t>Gen Benefit</t>
  </si>
  <si>
    <t>currentpolicy_10ci_nocip</t>
  </si>
  <si>
    <t>currentpolicy_25ci_nocip</t>
  </si>
  <si>
    <t>currentpolicy_80CES_10ci_nocip</t>
  </si>
  <si>
    <t>currentpolicy_5ci_cipannual100</t>
  </si>
  <si>
    <t>currentpolicy_10ci_cipannual100</t>
  </si>
  <si>
    <t>currentpolicy_25ci_cipannual100</t>
  </si>
  <si>
    <t>currentpolicy_80CES_10ci_cipannual100</t>
  </si>
  <si>
    <t>ci_lsecost</t>
  </si>
  <si>
    <t>AnnualLoad</t>
  </si>
  <si>
    <t>Gross Total</t>
  </si>
  <si>
    <t>Cost Type</t>
  </si>
  <si>
    <t>NSE Cost</t>
  </si>
  <si>
    <t>NJ DG Cost</t>
  </si>
  <si>
    <t>Fuel and VOM</t>
  </si>
  <si>
    <t>FOM</t>
  </si>
  <si>
    <t>CAPEX</t>
  </si>
  <si>
    <t>Sunk Cost</t>
  </si>
  <si>
    <t>Emission Capture Cost</t>
  </si>
  <si>
    <t>Energy Import Cost</t>
  </si>
  <si>
    <t>Energy Export Revenue</t>
  </si>
  <si>
    <t>Capacity Import Cost</t>
  </si>
  <si>
    <t>Capacity Export Revenue</t>
  </si>
  <si>
    <t>RPS Import Cost</t>
  </si>
  <si>
    <t>RPS Export Revenue</t>
  </si>
  <si>
    <t>CO2 Import Cost</t>
  </si>
  <si>
    <t>CO2 Export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</si>
</sst>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9" fontId="0" fillId="0" borderId="0" xfId="1" applyNumberFormat="1" applyFont="1"/>
    <xf numFmtId="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602E-59E2-DC45-9FFE-62E064229D7D}">
  <dimension ref="A1:I17"/>
  <sheetViews>
    <sheetView tabSelected="1" workbookViewId="0">
      <selection activeCell="J24" sqref="J24"/>
    </sheetView>
  </sheetViews>
  <sheetFormatPr baseColWidth="10" defaultRowHeight="16" x14ac:dyDescent="0.2"/>
  <cols>
    <col min="1" max="1" width="11.33203125" bestFit="1" customWidth="1"/>
    <col min="2" max="2" width="45.5" bestFit="1" customWidth="1"/>
    <col min="3" max="3" width="15.6640625" bestFit="1" customWidth="1"/>
    <col min="4" max="4" width="17.83203125" bestFit="1" customWidth="1"/>
    <col min="5" max="5" width="16.6640625" bestFit="1" customWidth="1"/>
    <col min="6" max="6" width="17.6640625" bestFit="1" customWidth="1"/>
    <col min="8" max="8" width="15.33203125" bestFit="1" customWidth="1"/>
  </cols>
  <sheetData>
    <row r="1" spans="1:9" x14ac:dyDescent="0.2">
      <c r="A1" t="s">
        <v>2</v>
      </c>
      <c r="B1" t="s">
        <v>0</v>
      </c>
      <c r="C1" t="s">
        <v>1</v>
      </c>
      <c r="D1" t="s">
        <v>4</v>
      </c>
      <c r="E1" t="s">
        <v>37</v>
      </c>
      <c r="F1" t="s">
        <v>5</v>
      </c>
      <c r="G1" t="s">
        <v>6</v>
      </c>
      <c r="H1" t="s">
        <v>3</v>
      </c>
    </row>
    <row r="2" spans="1:9" x14ac:dyDescent="0.2">
      <c r="A2" t="s">
        <v>11</v>
      </c>
      <c r="B2" t="s">
        <v>7</v>
      </c>
      <c r="C2" t="s">
        <v>14</v>
      </c>
      <c r="D2">
        <v>1752263.4621081001</v>
      </c>
      <c r="E2" s="4">
        <f>SUMIFS(CA_LSECost!G:G,CA_LSECost!I:I,Sheet1!I2)</f>
        <v>495613318.90037876</v>
      </c>
      <c r="F2" s="4">
        <f>SUMIFS(CA_SystemCost!H:H,CA_SystemCost!I:I,Sheet1!I2)</f>
        <v>7535468053.5579271</v>
      </c>
      <c r="G2">
        <v>47947420.834253401</v>
      </c>
      <c r="H2">
        <v>9686870</v>
      </c>
      <c r="I2" t="str">
        <f>B2&amp;C2</f>
        <v>5% CI Participation, wo. Adv. TechNo 24x7 Purchase</v>
      </c>
    </row>
    <row r="3" spans="1:9" x14ac:dyDescent="0.2">
      <c r="A3" t="s">
        <v>11</v>
      </c>
      <c r="B3" t="s">
        <v>8</v>
      </c>
      <c r="C3" t="s">
        <v>14</v>
      </c>
      <c r="D3">
        <v>3504510.9015691499</v>
      </c>
      <c r="E3" s="4">
        <f>SUMIFS(CA_LSECost!G:G,CA_LSECost!I:I,Sheet1!I3)</f>
        <v>991198317.49969554</v>
      </c>
      <c r="F3" s="4">
        <f>SUMIFS(CA_SystemCost!H:H,CA_SystemCost!I:I,Sheet1!I3)</f>
        <v>7535468053.5579271</v>
      </c>
      <c r="G3">
        <v>47947420.834253401</v>
      </c>
      <c r="H3">
        <v>19373558</v>
      </c>
      <c r="I3" t="str">
        <f t="shared" ref="I3:I17" si="0">B3&amp;C3</f>
        <v>10% CI Participation, wo. Adv. TechNo 24x7 Purchase</v>
      </c>
    </row>
    <row r="4" spans="1:9" x14ac:dyDescent="0.2">
      <c r="A4" t="s">
        <v>11</v>
      </c>
      <c r="B4" t="s">
        <v>9</v>
      </c>
      <c r="C4" t="s">
        <v>14</v>
      </c>
      <c r="D4">
        <v>8761219.0112175401</v>
      </c>
      <c r="E4" s="4">
        <f>SUMIFS(CA_LSECost!G:G,CA_LSECost!I:I,Sheet1!I4)</f>
        <v>2477969883.2450409</v>
      </c>
      <c r="F4" s="4">
        <f>SUMIFS(CA_SystemCost!H:H,CA_SystemCost!I:I,Sheet1!I4)</f>
        <v>7535468494.4821482</v>
      </c>
      <c r="G4">
        <v>47947457.407246202</v>
      </c>
      <c r="H4">
        <v>48433708</v>
      </c>
      <c r="I4" t="str">
        <f t="shared" si="0"/>
        <v>25% CI Participation, wo. Adv. TechNo 24x7 Purchase</v>
      </c>
    </row>
    <row r="5" spans="1:9" x14ac:dyDescent="0.2">
      <c r="A5" t="s">
        <v>11</v>
      </c>
      <c r="B5" t="s">
        <v>10</v>
      </c>
      <c r="C5" t="s">
        <v>14</v>
      </c>
      <c r="D5">
        <v>1229417.62773413</v>
      </c>
      <c r="E5" s="4">
        <f>SUMIFS(CA_LSECost!G:G,CA_LSECost!I:I,Sheet1!I5)</f>
        <v>1132436739.0979862</v>
      </c>
      <c r="F5" s="4">
        <f>SUMIFS(CA_SystemCost!H:H,CA_SystemCost!I:I,Sheet1!I5)</f>
        <v>9189090624.9589214</v>
      </c>
      <c r="G5">
        <v>17476948.681193098</v>
      </c>
      <c r="H5">
        <v>19373558</v>
      </c>
      <c r="I5" t="str">
        <f t="shared" si="0"/>
        <v>10% CI Participation, wo. Adv. Tech, 80% Federal CESNo 24x7 Purchase</v>
      </c>
    </row>
    <row r="6" spans="1:9" x14ac:dyDescent="0.2">
      <c r="A6" t="s">
        <v>11</v>
      </c>
      <c r="B6" t="s">
        <v>7</v>
      </c>
      <c r="C6" t="s">
        <v>13</v>
      </c>
      <c r="D6">
        <v>1702894.41884958</v>
      </c>
      <c r="E6" s="4">
        <f>SUMIFS(CA_LSECost!G:G,CA_LSECost!I:I,Sheet1!I6)</f>
        <v>510675492.19394046</v>
      </c>
      <c r="F6" s="4">
        <f>SUMIFS(CA_SystemCost!H:H,CA_SystemCost!I:I,Sheet1!I6)</f>
        <v>7552289085.8944139</v>
      </c>
      <c r="G6">
        <v>46823503.736978501</v>
      </c>
      <c r="H6">
        <v>9686870</v>
      </c>
      <c r="I6" t="str">
        <f t="shared" si="0"/>
        <v>5% CI Participation, wo. Adv. TechAnnual 100%</v>
      </c>
    </row>
    <row r="7" spans="1:9" x14ac:dyDescent="0.2">
      <c r="A7" t="s">
        <v>11</v>
      </c>
      <c r="B7" t="s">
        <v>8</v>
      </c>
      <c r="C7" t="s">
        <v>13</v>
      </c>
      <c r="D7">
        <v>3314024.69043122</v>
      </c>
      <c r="E7" s="4">
        <f>SUMIFS(CA_LSECost!G:G,CA_LSECost!I:I,Sheet1!I7)</f>
        <v>1027281564.5524864</v>
      </c>
      <c r="F7" s="4">
        <f>SUMIFS(CA_SystemCost!H:H,CA_SystemCost!I:I,Sheet1!I7)</f>
        <v>7575524775.0319595</v>
      </c>
      <c r="G7">
        <v>45767904.777355701</v>
      </c>
      <c r="H7">
        <v>19373558</v>
      </c>
      <c r="I7" t="str">
        <f t="shared" si="0"/>
        <v>10% CI Participation, wo. Adv. TechAnnual 100%</v>
      </c>
    </row>
    <row r="8" spans="1:9" x14ac:dyDescent="0.2">
      <c r="A8" t="s">
        <v>11</v>
      </c>
      <c r="B8" t="s">
        <v>9</v>
      </c>
      <c r="C8" t="s">
        <v>13</v>
      </c>
      <c r="D8">
        <v>7709265.24704991</v>
      </c>
      <c r="E8" s="4">
        <f>SUMIFS(CA_LSECost!G:G,CA_LSECost!I:I,Sheet1!I8)</f>
        <v>2593043114.7758274</v>
      </c>
      <c r="F8" s="4">
        <f>SUMIFS(CA_SystemCost!H:H,CA_SystemCost!I:I,Sheet1!I8)</f>
        <v>7656958885.9252205</v>
      </c>
      <c r="G8">
        <v>43085716.935674399</v>
      </c>
      <c r="H8">
        <v>48433708</v>
      </c>
      <c r="I8" t="str">
        <f t="shared" si="0"/>
        <v>25% CI Participation, wo. Adv. TechAnnual 100%</v>
      </c>
    </row>
    <row r="9" spans="1:9" x14ac:dyDescent="0.2">
      <c r="A9" t="s">
        <v>11</v>
      </c>
      <c r="B9" t="s">
        <v>10</v>
      </c>
      <c r="C9" t="s">
        <v>13</v>
      </c>
      <c r="D9">
        <v>1187061.1369276501</v>
      </c>
      <c r="E9" s="4">
        <f>SUMIFS(CA_LSECost!G:G,CA_LSECost!I:I,Sheet1!I9)</f>
        <v>1375288333.4878266</v>
      </c>
      <c r="F9" s="4">
        <f>SUMIFS(CA_SystemCost!H:H,CA_SystemCost!I:I,Sheet1!I9)</f>
        <v>9383084021.0115471</v>
      </c>
      <c r="G9">
        <v>16866072.099279501</v>
      </c>
      <c r="H9">
        <v>19373558</v>
      </c>
      <c r="I9" t="str">
        <f t="shared" si="0"/>
        <v>10% CI Participation, wo. Adv. Tech, 80% Federal CESAnnual 100%</v>
      </c>
    </row>
    <row r="10" spans="1:9" x14ac:dyDescent="0.2">
      <c r="A10" t="s">
        <v>12</v>
      </c>
      <c r="B10" t="s">
        <v>7</v>
      </c>
      <c r="C10" t="s">
        <v>14</v>
      </c>
      <c r="D10">
        <v>7522362.3447466698</v>
      </c>
      <c r="E10" s="4">
        <f>SUMIFS(PJM_LSECost!G:G,PJM_LSECost!I:I,Sheet1!I10)</f>
        <v>1182300849.0999198</v>
      </c>
      <c r="F10" s="4">
        <f>SUMIFS(PJM_SystemCost!H:H,PJM_SystemCost!I:I,Sheet1!I10)</f>
        <v>34048857743.415855</v>
      </c>
      <c r="G10">
        <v>224448902.381253</v>
      </c>
      <c r="H10">
        <v>27881901</v>
      </c>
      <c r="I10" t="str">
        <f t="shared" si="0"/>
        <v>5% CI Participation, wo. Adv. TechNo 24x7 Purchase</v>
      </c>
    </row>
    <row r="11" spans="1:9" x14ac:dyDescent="0.2">
      <c r="A11" t="s">
        <v>12</v>
      </c>
      <c r="B11" t="s">
        <v>8</v>
      </c>
      <c r="C11" t="s">
        <v>14</v>
      </c>
      <c r="D11">
        <v>15044805.1413616</v>
      </c>
      <c r="E11" s="4">
        <f>SUMIFS(PJM_LSECost!G:G,PJM_LSECost!I:I,Sheet1!I11)</f>
        <v>2356740888.3978052</v>
      </c>
      <c r="F11" s="4">
        <f>SUMIFS(PJM_SystemCost!H:H,PJM_SystemCost!I:I,Sheet1!I11)</f>
        <v>33928029719.108387</v>
      </c>
      <c r="G11">
        <v>224448887.520028</v>
      </c>
      <c r="H11">
        <v>55764156</v>
      </c>
      <c r="I11" t="str">
        <f t="shared" si="0"/>
        <v>10% CI Participation, wo. Adv. TechNo 24x7 Purchase</v>
      </c>
    </row>
    <row r="12" spans="1:9" x14ac:dyDescent="0.2">
      <c r="A12" t="s">
        <v>12</v>
      </c>
      <c r="B12" t="s">
        <v>9</v>
      </c>
      <c r="C12" t="s">
        <v>14</v>
      </c>
      <c r="D12">
        <v>37612025.227895297</v>
      </c>
      <c r="E12" s="4">
        <f>SUMIFS(PJM_LSECost!G:G,PJM_LSECost!I:I,Sheet1!I12)</f>
        <v>5891832593.9945135</v>
      </c>
      <c r="F12" s="4">
        <f>SUMIFS(PJM_SystemCost!H:H,PJM_SystemCost!I:I,Sheet1!I12)</f>
        <v>33928029719.108387</v>
      </c>
      <c r="G12">
        <v>224448887.520028</v>
      </c>
      <c r="H12">
        <v>139410422</v>
      </c>
      <c r="I12" t="str">
        <f t="shared" si="0"/>
        <v>25% CI Participation, wo. Adv. TechNo 24x7 Purchase</v>
      </c>
    </row>
    <row r="13" spans="1:9" x14ac:dyDescent="0.2">
      <c r="A13" t="s">
        <v>12</v>
      </c>
      <c r="B13" t="s">
        <v>10</v>
      </c>
      <c r="C13" t="s">
        <v>14</v>
      </c>
      <c r="D13">
        <v>4855488.2286636</v>
      </c>
      <c r="E13" s="4">
        <f>SUMIFS(PJM_LSECost!G:G,PJM_LSECost!I:I,Sheet1!I13)</f>
        <v>2976312297.6999903</v>
      </c>
      <c r="F13" s="4">
        <f>SUMIFS(PJM_SystemCost!H:H,PJM_SystemCost!I:I,Sheet1!I13)</f>
        <v>38911082318.529938</v>
      </c>
      <c r="G13">
        <v>74288120.865636304</v>
      </c>
      <c r="H13">
        <v>55764156</v>
      </c>
      <c r="I13" t="str">
        <f t="shared" si="0"/>
        <v>10% CI Participation, wo. Adv. Tech, 80% Federal CESNo 24x7 Purchase</v>
      </c>
    </row>
    <row r="14" spans="1:9" x14ac:dyDescent="0.2">
      <c r="A14" t="s">
        <v>12</v>
      </c>
      <c r="B14" t="s">
        <v>7</v>
      </c>
      <c r="C14" t="s">
        <v>13</v>
      </c>
      <c r="D14">
        <v>7310311.8813738897</v>
      </c>
      <c r="E14" s="4">
        <f>SUMIFS(PJM_LSECost!G:G,PJM_LSECost!I:I,Sheet1!I14)</f>
        <v>1596216700.99981</v>
      </c>
      <c r="F14" s="4">
        <f>SUMIFS(PJM_SystemCost!H:H,PJM_SystemCost!I:I,Sheet1!I14)</f>
        <v>33934492942.637302</v>
      </c>
      <c r="G14">
        <v>218384666.41717699</v>
      </c>
      <c r="H14">
        <v>27881901</v>
      </c>
      <c r="I14" t="str">
        <f t="shared" si="0"/>
        <v>5% CI Participation, wo. Adv. TechAnnual 100%</v>
      </c>
    </row>
    <row r="15" spans="1:9" x14ac:dyDescent="0.2">
      <c r="A15" t="s">
        <v>12</v>
      </c>
      <c r="B15" t="s">
        <v>8</v>
      </c>
      <c r="C15" t="s">
        <v>13</v>
      </c>
      <c r="D15">
        <v>14197354.924140999</v>
      </c>
      <c r="E15" s="4">
        <f>SUMIFS(PJM_LSECost!G:G,PJM_LSECost!I:I,Sheet1!I15)</f>
        <v>3205963158.9997292</v>
      </c>
      <c r="F15" s="4">
        <f>SUMIFS(PJM_SystemCost!H:H,PJM_SystemCost!I:I,Sheet1!I15)</f>
        <v>34060404204.54808</v>
      </c>
      <c r="G15">
        <v>212255293.80046299</v>
      </c>
      <c r="H15">
        <v>55764156</v>
      </c>
      <c r="I15" t="str">
        <f t="shared" si="0"/>
        <v>10% CI Participation, wo. Adv. TechAnnual 100%</v>
      </c>
    </row>
    <row r="16" spans="1:9" x14ac:dyDescent="0.2">
      <c r="A16" t="s">
        <v>12</v>
      </c>
      <c r="B16" t="s">
        <v>9</v>
      </c>
      <c r="C16" t="s">
        <v>13</v>
      </c>
      <c r="D16">
        <v>32427856.962196</v>
      </c>
      <c r="E16" s="4">
        <f>SUMIFS(PJM_LSECost!G:G,PJM_LSECost!I:I,Sheet1!I16)</f>
        <v>8147033678.9998989</v>
      </c>
      <c r="F16" s="4">
        <f>SUMIFS(PJM_SystemCost!H:H,PJM_SystemCost!I:I,Sheet1!I16)</f>
        <v>34496689938.729721</v>
      </c>
      <c r="G16">
        <v>194455932.69128001</v>
      </c>
      <c r="H16">
        <v>139410422</v>
      </c>
      <c r="I16" t="str">
        <f t="shared" si="0"/>
        <v>25% CI Participation, wo. Adv. TechAnnual 100%</v>
      </c>
    </row>
    <row r="17" spans="1:9" x14ac:dyDescent="0.2">
      <c r="A17" t="s">
        <v>12</v>
      </c>
      <c r="B17" t="s">
        <v>10</v>
      </c>
      <c r="C17" t="s">
        <v>13</v>
      </c>
      <c r="D17">
        <v>4718490.30470182</v>
      </c>
      <c r="E17" s="4">
        <f>SUMIFS(PJM_LSECost!G:G,PJM_LSECost!I:I,Sheet1!I17)</f>
        <v>3801497866.0000329</v>
      </c>
      <c r="F17" s="4">
        <f>SUMIFS(PJM_SystemCost!H:H,PJM_SystemCost!I:I,Sheet1!I17)</f>
        <v>39150033390.800232</v>
      </c>
      <c r="G17">
        <v>72246974.112985298</v>
      </c>
      <c r="H17">
        <v>55764156</v>
      </c>
      <c r="I17" t="str">
        <f t="shared" si="0"/>
        <v>10% CI Participation, wo. Adv. Tech, 80% Federal CESAnnual 100%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E141-F01D-C64D-B5DC-46F2D4991923}">
  <dimension ref="A1:I73"/>
  <sheetViews>
    <sheetView workbookViewId="0">
      <selection activeCell="I2" sqref="I2:I73"/>
    </sheetView>
  </sheetViews>
  <sheetFormatPr baseColWidth="10" defaultRowHeight="16" x14ac:dyDescent="0.2"/>
  <sheetData>
    <row r="1" spans="1:9" x14ac:dyDescent="0.2">
      <c r="A1" t="s">
        <v>15</v>
      </c>
      <c r="B1" t="s">
        <v>16</v>
      </c>
      <c r="C1" t="s">
        <v>3</v>
      </c>
      <c r="D1" t="s">
        <v>0</v>
      </c>
      <c r="E1" t="s">
        <v>1</v>
      </c>
      <c r="F1" t="s">
        <v>17</v>
      </c>
      <c r="G1" t="s">
        <v>18</v>
      </c>
      <c r="H1" t="s">
        <v>19</v>
      </c>
    </row>
    <row r="2" spans="1:9" x14ac:dyDescent="0.2">
      <c r="A2" t="s">
        <v>20</v>
      </c>
      <c r="B2">
        <v>2030</v>
      </c>
      <c r="C2">
        <v>9686870</v>
      </c>
      <c r="D2" t="s">
        <v>7</v>
      </c>
      <c r="E2" t="s">
        <v>14</v>
      </c>
      <c r="F2" t="s">
        <v>21</v>
      </c>
      <c r="G2">
        <v>326996358.908755</v>
      </c>
      <c r="H2">
        <v>33.756658126799898</v>
      </c>
      <c r="I2" t="str">
        <f>D2&amp;E2</f>
        <v>5% CI Participation, wo. Adv. TechNo 24x7 Purchase</v>
      </c>
    </row>
    <row r="3" spans="1:9" x14ac:dyDescent="0.2">
      <c r="A3" t="s">
        <v>20</v>
      </c>
      <c r="B3">
        <v>2030</v>
      </c>
      <c r="C3">
        <v>9686870</v>
      </c>
      <c r="D3" t="s">
        <v>7</v>
      </c>
      <c r="E3" t="s">
        <v>14</v>
      </c>
      <c r="F3" t="s">
        <v>22</v>
      </c>
      <c r="G3">
        <v>187937576.92466101</v>
      </c>
      <c r="H3">
        <v>19.401269648984702</v>
      </c>
      <c r="I3" t="str">
        <f t="shared" ref="I3:I66" si="0">D3&amp;E3</f>
        <v>5% CI Participation, wo. Adv. TechNo 24x7 Purchase</v>
      </c>
    </row>
    <row r="4" spans="1:9" x14ac:dyDescent="0.2">
      <c r="A4" t="s">
        <v>20</v>
      </c>
      <c r="B4">
        <v>2030</v>
      </c>
      <c r="C4">
        <v>9686870</v>
      </c>
      <c r="D4" t="s">
        <v>7</v>
      </c>
      <c r="E4" t="s">
        <v>14</v>
      </c>
      <c r="F4" t="s">
        <v>23</v>
      </c>
      <c r="G4" s="1">
        <v>1.38567068251296E-4</v>
      </c>
      <c r="H4" s="1">
        <v>1.4304627630111201E-11</v>
      </c>
      <c r="I4" t="str">
        <f t="shared" si="0"/>
        <v>5% CI Participation, wo. Adv. TechNo 24x7 Purchase</v>
      </c>
    </row>
    <row r="5" spans="1:9" x14ac:dyDescent="0.2">
      <c r="A5" t="s">
        <v>20</v>
      </c>
      <c r="B5">
        <v>2030</v>
      </c>
      <c r="C5">
        <v>9686870</v>
      </c>
      <c r="D5" t="s">
        <v>7</v>
      </c>
      <c r="E5" t="s">
        <v>14</v>
      </c>
      <c r="F5" t="s">
        <v>24</v>
      </c>
      <c r="G5">
        <v>-19264181.204077698</v>
      </c>
      <c r="H5">
        <v>-1.98868996942023</v>
      </c>
      <c r="I5" t="str">
        <f t="shared" si="0"/>
        <v>5% CI Participation, wo. Adv. TechNo 24x7 Purchase</v>
      </c>
    </row>
    <row r="6" spans="1:9" x14ac:dyDescent="0.2">
      <c r="A6" t="s">
        <v>20</v>
      </c>
      <c r="B6">
        <v>2030</v>
      </c>
      <c r="C6">
        <v>9686870</v>
      </c>
      <c r="D6" t="s">
        <v>7</v>
      </c>
      <c r="E6" t="s">
        <v>14</v>
      </c>
      <c r="F6" t="s">
        <v>25</v>
      </c>
      <c r="G6">
        <v>-7931106.9339298001</v>
      </c>
      <c r="H6">
        <v>-0.81874815435014603</v>
      </c>
      <c r="I6" t="str">
        <f t="shared" si="0"/>
        <v>5% CI Participation, wo. Adv. TechNo 24x7 Purchase</v>
      </c>
    </row>
    <row r="7" spans="1:9" x14ac:dyDescent="0.2">
      <c r="A7" t="s">
        <v>20</v>
      </c>
      <c r="B7">
        <v>2030</v>
      </c>
      <c r="C7">
        <v>9686870</v>
      </c>
      <c r="D7" t="s">
        <v>7</v>
      </c>
      <c r="E7" t="s">
        <v>14</v>
      </c>
      <c r="F7" t="s">
        <v>26</v>
      </c>
      <c r="G7">
        <v>0</v>
      </c>
      <c r="H7">
        <v>0</v>
      </c>
      <c r="I7" t="str">
        <f t="shared" si="0"/>
        <v>5% CI Participation, wo. Adv. TechNo 24x7 Purchase</v>
      </c>
    </row>
    <row r="8" spans="1:9" x14ac:dyDescent="0.2">
      <c r="A8" t="s">
        <v>20</v>
      </c>
      <c r="B8">
        <v>2030</v>
      </c>
      <c r="C8">
        <v>9686870</v>
      </c>
      <c r="D8" t="s">
        <v>7</v>
      </c>
      <c r="E8" t="s">
        <v>14</v>
      </c>
      <c r="F8" t="s">
        <v>27</v>
      </c>
      <c r="G8">
        <v>7874671.2048316998</v>
      </c>
      <c r="H8">
        <v>0.81292215182321004</v>
      </c>
      <c r="I8" t="str">
        <f t="shared" si="0"/>
        <v>5% CI Participation, wo. Adv. TechNo 24x7 Purchase</v>
      </c>
    </row>
    <row r="9" spans="1:9" x14ac:dyDescent="0.2">
      <c r="A9" t="s">
        <v>20</v>
      </c>
      <c r="B9">
        <v>2030</v>
      </c>
      <c r="C9">
        <v>9686870</v>
      </c>
      <c r="D9" t="s">
        <v>7</v>
      </c>
      <c r="E9" t="s">
        <v>14</v>
      </c>
      <c r="F9" t="s">
        <v>28</v>
      </c>
      <c r="G9">
        <v>0</v>
      </c>
      <c r="H9">
        <v>0</v>
      </c>
      <c r="I9" t="str">
        <f t="shared" si="0"/>
        <v>5% CI Participation, wo. Adv. TechNo 24x7 Purchase</v>
      </c>
    </row>
    <row r="10" spans="1:9" x14ac:dyDescent="0.2">
      <c r="A10" t="s">
        <v>20</v>
      </c>
      <c r="B10">
        <v>2030</v>
      </c>
      <c r="C10">
        <v>9686870</v>
      </c>
      <c r="D10" t="s">
        <v>7</v>
      </c>
      <c r="E10" t="s">
        <v>14</v>
      </c>
      <c r="F10" t="s">
        <v>29</v>
      </c>
      <c r="G10">
        <v>0</v>
      </c>
      <c r="H10">
        <v>0</v>
      </c>
      <c r="I10" t="str">
        <f t="shared" si="0"/>
        <v>5% CI Participation, wo. Adv. TechNo 24x7 Purchase</v>
      </c>
    </row>
    <row r="11" spans="1:9" x14ac:dyDescent="0.2">
      <c r="A11" t="s">
        <v>30</v>
      </c>
      <c r="B11">
        <v>2030</v>
      </c>
      <c r="C11">
        <v>19373558</v>
      </c>
      <c r="D11" t="s">
        <v>8</v>
      </c>
      <c r="E11" t="s">
        <v>14</v>
      </c>
      <c r="F11" t="s">
        <v>21</v>
      </c>
      <c r="G11">
        <v>653987062.93054795</v>
      </c>
      <c r="H11">
        <v>33.756683358345803</v>
      </c>
      <c r="I11" t="str">
        <f t="shared" si="0"/>
        <v>10% CI Participation, wo. Adv. TechNo 24x7 Purchase</v>
      </c>
    </row>
    <row r="12" spans="1:9" x14ac:dyDescent="0.2">
      <c r="A12" t="s">
        <v>30</v>
      </c>
      <c r="B12">
        <v>2030</v>
      </c>
      <c r="C12">
        <v>19373558</v>
      </c>
      <c r="D12" t="s">
        <v>8</v>
      </c>
      <c r="E12" t="s">
        <v>14</v>
      </c>
      <c r="F12" t="s">
        <v>22</v>
      </c>
      <c r="G12">
        <v>375852125.43331498</v>
      </c>
      <c r="H12">
        <v>19.400263257441601</v>
      </c>
      <c r="I12" t="str">
        <f t="shared" si="0"/>
        <v>10% CI Participation, wo. Adv. TechNo 24x7 Purchase</v>
      </c>
    </row>
    <row r="13" spans="1:9" x14ac:dyDescent="0.2">
      <c r="A13" t="s">
        <v>30</v>
      </c>
      <c r="B13">
        <v>2030</v>
      </c>
      <c r="C13">
        <v>19373558</v>
      </c>
      <c r="D13" t="s">
        <v>8</v>
      </c>
      <c r="E13" t="s">
        <v>14</v>
      </c>
      <c r="F13" t="s">
        <v>23</v>
      </c>
      <c r="G13" s="1">
        <v>2.7713153306036301E-4</v>
      </c>
      <c r="H13" s="1">
        <v>1.4304627630111201E-11</v>
      </c>
      <c r="I13" t="str">
        <f t="shared" si="0"/>
        <v>10% CI Participation, wo. Adv. TechNo 24x7 Purchase</v>
      </c>
    </row>
    <row r="14" spans="1:9" x14ac:dyDescent="0.2">
      <c r="A14" t="s">
        <v>30</v>
      </c>
      <c r="B14">
        <v>2030</v>
      </c>
      <c r="C14">
        <v>19373558</v>
      </c>
      <c r="D14" t="s">
        <v>8</v>
      </c>
      <c r="E14" t="s">
        <v>14</v>
      </c>
      <c r="F14" t="s">
        <v>24</v>
      </c>
      <c r="G14">
        <v>-38528000.466581002</v>
      </c>
      <c r="H14">
        <v>-1.98868996942023</v>
      </c>
      <c r="I14" t="str">
        <f t="shared" si="0"/>
        <v>10% CI Participation, wo. Adv. TechNo 24x7 Purchase</v>
      </c>
    </row>
    <row r="15" spans="1:9" x14ac:dyDescent="0.2">
      <c r="A15" t="s">
        <v>30</v>
      </c>
      <c r="B15">
        <v>2030</v>
      </c>
      <c r="C15">
        <v>19373558</v>
      </c>
      <c r="D15" t="s">
        <v>8</v>
      </c>
      <c r="E15" t="s">
        <v>14</v>
      </c>
      <c r="F15" t="s">
        <v>25</v>
      </c>
      <c r="G15">
        <v>-15862064.855695499</v>
      </c>
      <c r="H15">
        <v>-0.81874815435014603</v>
      </c>
      <c r="I15" t="str">
        <f t="shared" si="0"/>
        <v>10% CI Participation, wo. Adv. TechNo 24x7 Purchase</v>
      </c>
    </row>
    <row r="16" spans="1:9" x14ac:dyDescent="0.2">
      <c r="A16" t="s">
        <v>30</v>
      </c>
      <c r="B16">
        <v>2030</v>
      </c>
      <c r="C16">
        <v>19373558</v>
      </c>
      <c r="D16" t="s">
        <v>8</v>
      </c>
      <c r="E16" t="s">
        <v>14</v>
      </c>
      <c r="F16" t="s">
        <v>26</v>
      </c>
      <c r="G16">
        <v>0</v>
      </c>
      <c r="H16">
        <v>0</v>
      </c>
      <c r="I16" t="str">
        <f t="shared" si="0"/>
        <v>10% CI Participation, wo. Adv. TechNo 24x7 Purchase</v>
      </c>
    </row>
    <row r="17" spans="1:9" x14ac:dyDescent="0.2">
      <c r="A17" t="s">
        <v>30</v>
      </c>
      <c r="B17">
        <v>2030</v>
      </c>
      <c r="C17">
        <v>19373558</v>
      </c>
      <c r="D17" t="s">
        <v>8</v>
      </c>
      <c r="E17" t="s">
        <v>14</v>
      </c>
      <c r="F17" t="s">
        <v>27</v>
      </c>
      <c r="G17">
        <v>15749194.4578318</v>
      </c>
      <c r="H17">
        <v>0.81292215182321104</v>
      </c>
      <c r="I17" t="str">
        <f t="shared" si="0"/>
        <v>10% CI Participation, wo. Adv. TechNo 24x7 Purchase</v>
      </c>
    </row>
    <row r="18" spans="1:9" x14ac:dyDescent="0.2">
      <c r="A18" t="s">
        <v>30</v>
      </c>
      <c r="B18">
        <v>2030</v>
      </c>
      <c r="C18">
        <v>19373558</v>
      </c>
      <c r="D18" t="s">
        <v>8</v>
      </c>
      <c r="E18" t="s">
        <v>14</v>
      </c>
      <c r="F18" t="s">
        <v>28</v>
      </c>
      <c r="G18">
        <v>0</v>
      </c>
      <c r="H18">
        <v>0</v>
      </c>
      <c r="I18" t="str">
        <f t="shared" si="0"/>
        <v>10% CI Participation, wo. Adv. TechNo 24x7 Purchase</v>
      </c>
    </row>
    <row r="19" spans="1:9" x14ac:dyDescent="0.2">
      <c r="A19" t="s">
        <v>30</v>
      </c>
      <c r="B19">
        <v>2030</v>
      </c>
      <c r="C19">
        <v>19373558</v>
      </c>
      <c r="D19" t="s">
        <v>8</v>
      </c>
      <c r="E19" t="s">
        <v>14</v>
      </c>
      <c r="F19" t="s">
        <v>29</v>
      </c>
      <c r="G19">
        <v>0</v>
      </c>
      <c r="H19">
        <v>0</v>
      </c>
      <c r="I19" t="str">
        <f t="shared" si="0"/>
        <v>10% CI Participation, wo. Adv. TechNo 24x7 Purchase</v>
      </c>
    </row>
    <row r="20" spans="1:9" x14ac:dyDescent="0.2">
      <c r="A20" t="s">
        <v>31</v>
      </c>
      <c r="B20">
        <v>2030</v>
      </c>
      <c r="C20">
        <v>48433708</v>
      </c>
      <c r="D20" t="s">
        <v>9</v>
      </c>
      <c r="E20" t="s">
        <v>14</v>
      </c>
      <c r="F20" t="s">
        <v>21</v>
      </c>
      <c r="G20">
        <v>1634960020.8247399</v>
      </c>
      <c r="H20">
        <v>33.756656021974202</v>
      </c>
      <c r="I20" t="str">
        <f t="shared" si="0"/>
        <v>25% CI Participation, wo. Adv. TechNo 24x7 Purchase</v>
      </c>
    </row>
    <row r="21" spans="1:9" x14ac:dyDescent="0.2">
      <c r="A21" t="s">
        <v>31</v>
      </c>
      <c r="B21">
        <v>2030</v>
      </c>
      <c r="C21">
        <v>48433708</v>
      </c>
      <c r="D21" t="s">
        <v>9</v>
      </c>
      <c r="E21" t="s">
        <v>14</v>
      </c>
      <c r="F21" t="s">
        <v>22</v>
      </c>
      <c r="G21">
        <v>939611781.43675303</v>
      </c>
      <c r="H21">
        <v>19.399955531729098</v>
      </c>
      <c r="I21" t="str">
        <f t="shared" si="0"/>
        <v>25% CI Participation, wo. Adv. TechNo 24x7 Purchase</v>
      </c>
    </row>
    <row r="22" spans="1:9" x14ac:dyDescent="0.2">
      <c r="A22" t="s">
        <v>31</v>
      </c>
      <c r="B22">
        <v>2030</v>
      </c>
      <c r="C22">
        <v>48433708</v>
      </c>
      <c r="D22" t="s">
        <v>9</v>
      </c>
      <c r="E22" t="s">
        <v>14</v>
      </c>
      <c r="F22" t="s">
        <v>23</v>
      </c>
      <c r="G22" s="1">
        <v>7.6388509343407499E-4</v>
      </c>
      <c r="H22" s="1">
        <v>1.57717656767901E-11</v>
      </c>
      <c r="I22" t="str">
        <f t="shared" si="0"/>
        <v>25% CI Participation, wo. Adv. TechNo 24x7 Purchase</v>
      </c>
    </row>
    <row r="23" spans="1:9" x14ac:dyDescent="0.2">
      <c r="A23" t="s">
        <v>31</v>
      </c>
      <c r="B23">
        <v>2030</v>
      </c>
      <c r="C23">
        <v>48433708</v>
      </c>
      <c r="D23" t="s">
        <v>9</v>
      </c>
      <c r="E23" t="s">
        <v>14</v>
      </c>
      <c r="F23" t="s">
        <v>24</v>
      </c>
      <c r="G23">
        <v>-96319880.504110798</v>
      </c>
      <c r="H23">
        <v>-1.98869515635909</v>
      </c>
      <c r="I23" t="str">
        <f t="shared" si="0"/>
        <v>25% CI Participation, wo. Adv. TechNo 24x7 Purchase</v>
      </c>
    </row>
    <row r="24" spans="1:9" x14ac:dyDescent="0.2">
      <c r="A24" t="s">
        <v>31</v>
      </c>
      <c r="B24">
        <v>2030</v>
      </c>
      <c r="C24">
        <v>48433708</v>
      </c>
      <c r="D24" t="s">
        <v>9</v>
      </c>
      <c r="E24" t="s">
        <v>14</v>
      </c>
      <c r="F24" t="s">
        <v>25</v>
      </c>
      <c r="G24">
        <v>-39654798.109137103</v>
      </c>
      <c r="H24">
        <v>-0.81874379944515296</v>
      </c>
      <c r="I24" t="str">
        <f t="shared" si="0"/>
        <v>25% CI Participation, wo. Adv. TechNo 24x7 Purchase</v>
      </c>
    </row>
    <row r="25" spans="1:9" x14ac:dyDescent="0.2">
      <c r="A25" t="s">
        <v>31</v>
      </c>
      <c r="B25">
        <v>2030</v>
      </c>
      <c r="C25">
        <v>48433708</v>
      </c>
      <c r="D25" t="s">
        <v>9</v>
      </c>
      <c r="E25" t="s">
        <v>14</v>
      </c>
      <c r="F25" t="s">
        <v>26</v>
      </c>
      <c r="G25">
        <v>0</v>
      </c>
      <c r="H25">
        <v>0</v>
      </c>
      <c r="I25" t="str">
        <f t="shared" si="0"/>
        <v>25% CI Participation, wo. Adv. TechNo 24x7 Purchase</v>
      </c>
    </row>
    <row r="26" spans="1:9" x14ac:dyDescent="0.2">
      <c r="A26" t="s">
        <v>31</v>
      </c>
      <c r="B26">
        <v>2030</v>
      </c>
      <c r="C26">
        <v>48433708</v>
      </c>
      <c r="D26" t="s">
        <v>9</v>
      </c>
      <c r="E26" t="s">
        <v>14</v>
      </c>
      <c r="F26" t="s">
        <v>27</v>
      </c>
      <c r="G26">
        <v>39372759.596032001</v>
      </c>
      <c r="H26">
        <v>0.81292061297540896</v>
      </c>
      <c r="I26" t="str">
        <f t="shared" si="0"/>
        <v>25% CI Participation, wo. Adv. TechNo 24x7 Purchase</v>
      </c>
    </row>
    <row r="27" spans="1:9" x14ac:dyDescent="0.2">
      <c r="A27" t="s">
        <v>31</v>
      </c>
      <c r="B27">
        <v>2030</v>
      </c>
      <c r="C27">
        <v>48433708</v>
      </c>
      <c r="D27" t="s">
        <v>9</v>
      </c>
      <c r="E27" t="s">
        <v>14</v>
      </c>
      <c r="F27" t="s">
        <v>28</v>
      </c>
      <c r="G27">
        <v>0</v>
      </c>
      <c r="H27">
        <v>0</v>
      </c>
      <c r="I27" t="str">
        <f t="shared" si="0"/>
        <v>25% CI Participation, wo. Adv. TechNo 24x7 Purchase</v>
      </c>
    </row>
    <row r="28" spans="1:9" x14ac:dyDescent="0.2">
      <c r="A28" t="s">
        <v>31</v>
      </c>
      <c r="B28">
        <v>2030</v>
      </c>
      <c r="C28">
        <v>48433708</v>
      </c>
      <c r="D28" t="s">
        <v>9</v>
      </c>
      <c r="E28" t="s">
        <v>14</v>
      </c>
      <c r="F28" t="s">
        <v>29</v>
      </c>
      <c r="G28">
        <v>0</v>
      </c>
      <c r="H28">
        <v>0</v>
      </c>
      <c r="I28" t="str">
        <f t="shared" si="0"/>
        <v>25% CI Participation, wo. Adv. TechNo 24x7 Purchase</v>
      </c>
    </row>
    <row r="29" spans="1:9" x14ac:dyDescent="0.2">
      <c r="A29" t="s">
        <v>32</v>
      </c>
      <c r="B29">
        <v>2030</v>
      </c>
      <c r="C29">
        <v>19373558</v>
      </c>
      <c r="D29" t="s">
        <v>10</v>
      </c>
      <c r="E29" t="s">
        <v>14</v>
      </c>
      <c r="F29" t="s">
        <v>21</v>
      </c>
      <c r="G29">
        <v>292750247.44659698</v>
      </c>
      <c r="H29">
        <v>15.1108148253716</v>
      </c>
      <c r="I29" t="str">
        <f t="shared" si="0"/>
        <v>10% CI Participation, wo. Adv. Tech, 80% Federal CESNo 24x7 Purchase</v>
      </c>
    </row>
    <row r="30" spans="1:9" x14ac:dyDescent="0.2">
      <c r="A30" t="s">
        <v>32</v>
      </c>
      <c r="B30">
        <v>2030</v>
      </c>
      <c r="C30">
        <v>19373558</v>
      </c>
      <c r="D30" t="s">
        <v>10</v>
      </c>
      <c r="E30" t="s">
        <v>14</v>
      </c>
      <c r="F30" t="s">
        <v>22</v>
      </c>
      <c r="G30">
        <v>319430967.55086702</v>
      </c>
      <c r="H30">
        <v>16.487986747238999</v>
      </c>
      <c r="I30" t="str">
        <f t="shared" si="0"/>
        <v>10% CI Participation, wo. Adv. Tech, 80% Federal CESNo 24x7 Purchase</v>
      </c>
    </row>
    <row r="31" spans="1:9" x14ac:dyDescent="0.2">
      <c r="A31" t="s">
        <v>32</v>
      </c>
      <c r="B31">
        <v>2030</v>
      </c>
      <c r="C31">
        <v>19373558</v>
      </c>
      <c r="D31" t="s">
        <v>10</v>
      </c>
      <c r="E31" t="s">
        <v>14</v>
      </c>
      <c r="F31" t="s">
        <v>23</v>
      </c>
      <c r="G31">
        <v>11863397.362385901</v>
      </c>
      <c r="H31">
        <v>0.61234995463331898</v>
      </c>
      <c r="I31" t="str">
        <f t="shared" si="0"/>
        <v>10% CI Participation, wo. Adv. Tech, 80% Federal CESNo 24x7 Purchase</v>
      </c>
    </row>
    <row r="32" spans="1:9" x14ac:dyDescent="0.2">
      <c r="A32" t="s">
        <v>32</v>
      </c>
      <c r="B32">
        <v>2030</v>
      </c>
      <c r="C32">
        <v>19373558</v>
      </c>
      <c r="D32" t="s">
        <v>10</v>
      </c>
      <c r="E32" t="s">
        <v>14</v>
      </c>
      <c r="F32" t="s">
        <v>24</v>
      </c>
      <c r="G32">
        <v>-79814330.382539794</v>
      </c>
      <c r="H32">
        <v>-4.1197559262237604</v>
      </c>
      <c r="I32" t="str">
        <f t="shared" si="0"/>
        <v>10% CI Participation, wo. Adv. Tech, 80% Federal CESNo 24x7 Purchase</v>
      </c>
    </row>
    <row r="33" spans="1:9" x14ac:dyDescent="0.2">
      <c r="A33" t="s">
        <v>32</v>
      </c>
      <c r="B33">
        <v>2030</v>
      </c>
      <c r="C33">
        <v>19373558</v>
      </c>
      <c r="D33" t="s">
        <v>10</v>
      </c>
      <c r="E33" t="s">
        <v>14</v>
      </c>
      <c r="F33" t="s">
        <v>25</v>
      </c>
      <c r="G33">
        <v>-5712594.3798248898</v>
      </c>
      <c r="H33">
        <v>-0.294865526498792</v>
      </c>
      <c r="I33" t="str">
        <f t="shared" si="0"/>
        <v>10% CI Participation, wo. Adv. Tech, 80% Federal CESNo 24x7 Purchase</v>
      </c>
    </row>
    <row r="34" spans="1:9" x14ac:dyDescent="0.2">
      <c r="A34" t="s">
        <v>32</v>
      </c>
      <c r="B34">
        <v>2030</v>
      </c>
      <c r="C34">
        <v>19373558</v>
      </c>
      <c r="D34" t="s">
        <v>10</v>
      </c>
      <c r="E34" t="s">
        <v>14</v>
      </c>
      <c r="F34" t="s">
        <v>26</v>
      </c>
      <c r="G34">
        <v>0</v>
      </c>
      <c r="H34">
        <v>0</v>
      </c>
      <c r="I34" t="str">
        <f t="shared" si="0"/>
        <v>10% CI Participation, wo. Adv. Tech, 80% Federal CESNo 24x7 Purchase</v>
      </c>
    </row>
    <row r="35" spans="1:9" x14ac:dyDescent="0.2">
      <c r="A35" t="s">
        <v>32</v>
      </c>
      <c r="B35">
        <v>2030</v>
      </c>
      <c r="C35">
        <v>19373558</v>
      </c>
      <c r="D35" t="s">
        <v>10</v>
      </c>
      <c r="E35" t="s">
        <v>14</v>
      </c>
      <c r="F35" t="s">
        <v>27</v>
      </c>
      <c r="G35">
        <v>593919051.50050104</v>
      </c>
      <c r="H35">
        <v>30.6561681390945</v>
      </c>
      <c r="I35" t="str">
        <f t="shared" si="0"/>
        <v>10% CI Participation, wo. Adv. Tech, 80% Federal CESNo 24x7 Purchase</v>
      </c>
    </row>
    <row r="36" spans="1:9" x14ac:dyDescent="0.2">
      <c r="A36" t="s">
        <v>32</v>
      </c>
      <c r="B36">
        <v>2030</v>
      </c>
      <c r="C36">
        <v>19373558</v>
      </c>
      <c r="D36" t="s">
        <v>10</v>
      </c>
      <c r="E36" t="s">
        <v>14</v>
      </c>
      <c r="F36" t="s">
        <v>28</v>
      </c>
      <c r="G36">
        <v>0</v>
      </c>
      <c r="H36">
        <v>0</v>
      </c>
      <c r="I36" t="str">
        <f t="shared" si="0"/>
        <v>10% CI Participation, wo. Adv. Tech, 80% Federal CESNo 24x7 Purchase</v>
      </c>
    </row>
    <row r="37" spans="1:9" x14ac:dyDescent="0.2">
      <c r="A37" t="s">
        <v>32</v>
      </c>
      <c r="B37">
        <v>2030</v>
      </c>
      <c r="C37">
        <v>19373558</v>
      </c>
      <c r="D37" t="s">
        <v>10</v>
      </c>
      <c r="E37" t="s">
        <v>14</v>
      </c>
      <c r="F37" t="s">
        <v>29</v>
      </c>
      <c r="G37">
        <v>0</v>
      </c>
      <c r="H37">
        <v>0</v>
      </c>
      <c r="I37" t="str">
        <f t="shared" si="0"/>
        <v>10% CI Participation, wo. Adv. Tech, 80% Federal CESNo 24x7 Purchase</v>
      </c>
    </row>
    <row r="38" spans="1:9" x14ac:dyDescent="0.2">
      <c r="A38" t="s">
        <v>33</v>
      </c>
      <c r="B38">
        <v>2030</v>
      </c>
      <c r="C38">
        <v>9686870</v>
      </c>
      <c r="D38" t="s">
        <v>7</v>
      </c>
      <c r="E38" t="s">
        <v>13</v>
      </c>
      <c r="F38" t="s">
        <v>21</v>
      </c>
      <c r="G38">
        <v>325550655.79407901</v>
      </c>
      <c r="H38">
        <v>33.607414551251203</v>
      </c>
      <c r="I38" t="str">
        <f t="shared" si="0"/>
        <v>5% CI Participation, wo. Adv. TechAnnual 100%</v>
      </c>
    </row>
    <row r="39" spans="1:9" x14ac:dyDescent="0.2">
      <c r="A39" t="s">
        <v>33</v>
      </c>
      <c r="B39">
        <v>2030</v>
      </c>
      <c r="C39">
        <v>9686870</v>
      </c>
      <c r="D39" t="s">
        <v>7</v>
      </c>
      <c r="E39" t="s">
        <v>13</v>
      </c>
      <c r="F39" t="s">
        <v>22</v>
      </c>
      <c r="G39">
        <v>184288704.75381801</v>
      </c>
      <c r="H39">
        <v>19.0245873800121</v>
      </c>
      <c r="I39" t="str">
        <f t="shared" si="0"/>
        <v>5% CI Participation, wo. Adv. TechAnnual 100%</v>
      </c>
    </row>
    <row r="40" spans="1:9" x14ac:dyDescent="0.2">
      <c r="A40" t="s">
        <v>33</v>
      </c>
      <c r="B40">
        <v>2030</v>
      </c>
      <c r="C40">
        <v>9686870</v>
      </c>
      <c r="D40" t="s">
        <v>7</v>
      </c>
      <c r="E40" t="s">
        <v>13</v>
      </c>
      <c r="F40" t="s">
        <v>23</v>
      </c>
      <c r="G40" s="1">
        <v>1.5415282190676499E-4</v>
      </c>
      <c r="H40" s="1">
        <v>1.59135842544357E-11</v>
      </c>
      <c r="I40" t="str">
        <f t="shared" si="0"/>
        <v>5% CI Participation, wo. Adv. TechAnnual 100%</v>
      </c>
    </row>
    <row r="41" spans="1:9" x14ac:dyDescent="0.2">
      <c r="A41" t="s">
        <v>33</v>
      </c>
      <c r="B41">
        <v>2030</v>
      </c>
      <c r="C41">
        <v>9686870</v>
      </c>
      <c r="D41" t="s">
        <v>7</v>
      </c>
      <c r="E41" t="s">
        <v>13</v>
      </c>
      <c r="F41" t="s">
        <v>24</v>
      </c>
      <c r="G41">
        <v>-19283702.8383011</v>
      </c>
      <c r="H41">
        <v>-1.99070523691359</v>
      </c>
      <c r="I41" t="str">
        <f t="shared" si="0"/>
        <v>5% CI Participation, wo. Adv. TechAnnual 100%</v>
      </c>
    </row>
    <row r="42" spans="1:9" x14ac:dyDescent="0.2">
      <c r="A42" t="s">
        <v>33</v>
      </c>
      <c r="B42">
        <v>2030</v>
      </c>
      <c r="C42">
        <v>9686870</v>
      </c>
      <c r="D42" t="s">
        <v>7</v>
      </c>
      <c r="E42" t="s">
        <v>13</v>
      </c>
      <c r="F42" t="s">
        <v>25</v>
      </c>
      <c r="G42">
        <v>-7837410.30004689</v>
      </c>
      <c r="H42">
        <v>-0.80907561472868905</v>
      </c>
      <c r="I42" t="str">
        <f t="shared" si="0"/>
        <v>5% CI Participation, wo. Adv. TechAnnual 100%</v>
      </c>
    </row>
    <row r="43" spans="1:9" x14ac:dyDescent="0.2">
      <c r="A43" t="s">
        <v>33</v>
      </c>
      <c r="B43">
        <v>2030</v>
      </c>
      <c r="C43">
        <v>9686870</v>
      </c>
      <c r="D43" t="s">
        <v>7</v>
      </c>
      <c r="E43" t="s">
        <v>13</v>
      </c>
      <c r="F43" t="s">
        <v>26</v>
      </c>
      <c r="G43">
        <v>0</v>
      </c>
      <c r="H43">
        <v>0</v>
      </c>
      <c r="I43" t="str">
        <f t="shared" si="0"/>
        <v>5% CI Participation, wo. Adv. TechAnnual 100%</v>
      </c>
    </row>
    <row r="44" spans="1:9" x14ac:dyDescent="0.2">
      <c r="A44" t="s">
        <v>33</v>
      </c>
      <c r="B44">
        <v>2030</v>
      </c>
      <c r="C44">
        <v>9686870</v>
      </c>
      <c r="D44" t="s">
        <v>7</v>
      </c>
      <c r="E44" t="s">
        <v>13</v>
      </c>
      <c r="F44" t="s">
        <v>27</v>
      </c>
      <c r="G44">
        <v>27957244.784237299</v>
      </c>
      <c r="H44">
        <v>2.8860968284117798</v>
      </c>
      <c r="I44" t="str">
        <f t="shared" si="0"/>
        <v>5% CI Participation, wo. Adv. TechAnnual 100%</v>
      </c>
    </row>
    <row r="45" spans="1:9" x14ac:dyDescent="0.2">
      <c r="A45" t="s">
        <v>33</v>
      </c>
      <c r="B45">
        <v>2030</v>
      </c>
      <c r="C45">
        <v>9686870</v>
      </c>
      <c r="D45" t="s">
        <v>7</v>
      </c>
      <c r="E45" t="s">
        <v>13</v>
      </c>
      <c r="F45" t="s">
        <v>28</v>
      </c>
      <c r="G45">
        <v>0</v>
      </c>
      <c r="H45">
        <v>0</v>
      </c>
      <c r="I45" t="str">
        <f t="shared" si="0"/>
        <v>5% CI Participation, wo. Adv. TechAnnual 100%</v>
      </c>
    </row>
    <row r="46" spans="1:9" x14ac:dyDescent="0.2">
      <c r="A46" t="s">
        <v>33</v>
      </c>
      <c r="B46">
        <v>2030</v>
      </c>
      <c r="C46">
        <v>9686870</v>
      </c>
      <c r="D46" t="s">
        <v>7</v>
      </c>
      <c r="E46" t="s">
        <v>13</v>
      </c>
      <c r="F46" t="s">
        <v>29</v>
      </c>
      <c r="G46">
        <v>0</v>
      </c>
      <c r="H46">
        <v>0</v>
      </c>
      <c r="I46" t="str">
        <f t="shared" si="0"/>
        <v>5% CI Participation, wo. Adv. TechAnnual 100%</v>
      </c>
    </row>
    <row r="47" spans="1:9" x14ac:dyDescent="0.2">
      <c r="A47" t="s">
        <v>34</v>
      </c>
      <c r="B47">
        <v>2030</v>
      </c>
      <c r="C47">
        <v>19373558</v>
      </c>
      <c r="D47" t="s">
        <v>8</v>
      </c>
      <c r="E47" t="s">
        <v>13</v>
      </c>
      <c r="F47" t="s">
        <v>21</v>
      </c>
      <c r="G47">
        <v>649139531.45699203</v>
      </c>
      <c r="H47">
        <v>33.506469563153601</v>
      </c>
      <c r="I47" t="str">
        <f t="shared" si="0"/>
        <v>10% CI Participation, wo. Adv. TechAnnual 100%</v>
      </c>
    </row>
    <row r="48" spans="1:9" x14ac:dyDescent="0.2">
      <c r="A48" t="s">
        <v>34</v>
      </c>
      <c r="B48">
        <v>2030</v>
      </c>
      <c r="C48">
        <v>19373558</v>
      </c>
      <c r="D48" t="s">
        <v>8</v>
      </c>
      <c r="E48" t="s">
        <v>13</v>
      </c>
      <c r="F48" t="s">
        <v>22</v>
      </c>
      <c r="G48">
        <v>362152097.63814998</v>
      </c>
      <c r="H48">
        <v>18.6931124183874</v>
      </c>
      <c r="I48" t="str">
        <f t="shared" si="0"/>
        <v>10% CI Participation, wo. Adv. TechAnnual 100%</v>
      </c>
    </row>
    <row r="49" spans="1:9" x14ac:dyDescent="0.2">
      <c r="A49" t="s">
        <v>34</v>
      </c>
      <c r="B49">
        <v>2030</v>
      </c>
      <c r="C49">
        <v>19373558</v>
      </c>
      <c r="D49" t="s">
        <v>8</v>
      </c>
      <c r="E49" t="s">
        <v>13</v>
      </c>
      <c r="F49" t="s">
        <v>23</v>
      </c>
      <c r="G49" s="1">
        <v>8.0326694163690697E-5</v>
      </c>
      <c r="H49" s="1">
        <v>4.1462024767825597E-12</v>
      </c>
      <c r="I49" t="str">
        <f t="shared" si="0"/>
        <v>10% CI Participation, wo. Adv. TechAnnual 100%</v>
      </c>
    </row>
    <row r="50" spans="1:9" x14ac:dyDescent="0.2">
      <c r="A50" t="s">
        <v>34</v>
      </c>
      <c r="B50">
        <v>2030</v>
      </c>
      <c r="C50">
        <v>19373558</v>
      </c>
      <c r="D50" t="s">
        <v>8</v>
      </c>
      <c r="E50" t="s">
        <v>13</v>
      </c>
      <c r="F50" t="s">
        <v>24</v>
      </c>
      <c r="G50">
        <v>-39352789.939498097</v>
      </c>
      <c r="H50">
        <v>-2.0312629171935299</v>
      </c>
      <c r="I50" t="str">
        <f t="shared" si="0"/>
        <v>10% CI Participation, wo. Adv. TechAnnual 100%</v>
      </c>
    </row>
    <row r="51" spans="1:9" x14ac:dyDescent="0.2">
      <c r="A51" t="s">
        <v>34</v>
      </c>
      <c r="B51">
        <v>2030</v>
      </c>
      <c r="C51">
        <v>19373558</v>
      </c>
      <c r="D51" t="s">
        <v>8</v>
      </c>
      <c r="E51" t="s">
        <v>13</v>
      </c>
      <c r="F51" t="s">
        <v>25</v>
      </c>
      <c r="G51">
        <v>-15459177.1794172</v>
      </c>
      <c r="H51">
        <v>-0.79795240396303002</v>
      </c>
      <c r="I51" t="str">
        <f t="shared" si="0"/>
        <v>10% CI Participation, wo. Adv. TechAnnual 100%</v>
      </c>
    </row>
    <row r="52" spans="1:9" x14ac:dyDescent="0.2">
      <c r="A52" t="s">
        <v>34</v>
      </c>
      <c r="B52">
        <v>2030</v>
      </c>
      <c r="C52">
        <v>19373558</v>
      </c>
      <c r="D52" t="s">
        <v>8</v>
      </c>
      <c r="E52" t="s">
        <v>13</v>
      </c>
      <c r="F52" t="s">
        <v>26</v>
      </c>
      <c r="G52">
        <v>0</v>
      </c>
      <c r="H52">
        <v>0</v>
      </c>
      <c r="I52" t="str">
        <f t="shared" si="0"/>
        <v>10% CI Participation, wo. Adv. TechAnnual 100%</v>
      </c>
    </row>
    <row r="53" spans="1:9" x14ac:dyDescent="0.2">
      <c r="A53" t="s">
        <v>34</v>
      </c>
      <c r="B53">
        <v>2030</v>
      </c>
      <c r="C53">
        <v>19373558</v>
      </c>
      <c r="D53" t="s">
        <v>8</v>
      </c>
      <c r="E53" t="s">
        <v>13</v>
      </c>
      <c r="F53" t="s">
        <v>27</v>
      </c>
      <c r="G53">
        <v>70801902.5761794</v>
      </c>
      <c r="H53">
        <v>3.6545637397208801</v>
      </c>
      <c r="I53" t="str">
        <f t="shared" si="0"/>
        <v>10% CI Participation, wo. Adv. TechAnnual 100%</v>
      </c>
    </row>
    <row r="54" spans="1:9" x14ac:dyDescent="0.2">
      <c r="A54" t="s">
        <v>34</v>
      </c>
      <c r="B54">
        <v>2030</v>
      </c>
      <c r="C54">
        <v>19373558</v>
      </c>
      <c r="D54" t="s">
        <v>8</v>
      </c>
      <c r="E54" t="s">
        <v>13</v>
      </c>
      <c r="F54" t="s">
        <v>28</v>
      </c>
      <c r="G54">
        <v>0</v>
      </c>
      <c r="H54">
        <v>0</v>
      </c>
      <c r="I54" t="str">
        <f t="shared" si="0"/>
        <v>10% CI Participation, wo. Adv. TechAnnual 100%</v>
      </c>
    </row>
    <row r="55" spans="1:9" x14ac:dyDescent="0.2">
      <c r="A55" t="s">
        <v>34</v>
      </c>
      <c r="B55">
        <v>2030</v>
      </c>
      <c r="C55">
        <v>19373558</v>
      </c>
      <c r="D55" t="s">
        <v>8</v>
      </c>
      <c r="E55" t="s">
        <v>13</v>
      </c>
      <c r="F55" t="s">
        <v>29</v>
      </c>
      <c r="G55">
        <v>0</v>
      </c>
      <c r="H55">
        <v>0</v>
      </c>
      <c r="I55" t="str">
        <f t="shared" si="0"/>
        <v>10% CI Participation, wo. Adv. TechAnnual 100%</v>
      </c>
    </row>
    <row r="56" spans="1:9" x14ac:dyDescent="0.2">
      <c r="A56" t="s">
        <v>35</v>
      </c>
      <c r="B56">
        <v>2030</v>
      </c>
      <c r="C56">
        <v>48433708</v>
      </c>
      <c r="D56" t="s">
        <v>9</v>
      </c>
      <c r="E56" t="s">
        <v>13</v>
      </c>
      <c r="F56" t="s">
        <v>21</v>
      </c>
      <c r="G56">
        <v>1608371062.2994399</v>
      </c>
      <c r="H56">
        <v>33.207679707269897</v>
      </c>
      <c r="I56" t="str">
        <f t="shared" si="0"/>
        <v>25% CI Participation, wo. Adv. TechAnnual 100%</v>
      </c>
    </row>
    <row r="57" spans="1:9" x14ac:dyDescent="0.2">
      <c r="A57" t="s">
        <v>35</v>
      </c>
      <c r="B57">
        <v>2030</v>
      </c>
      <c r="C57">
        <v>48433708</v>
      </c>
      <c r="D57" t="s">
        <v>9</v>
      </c>
      <c r="E57" t="s">
        <v>13</v>
      </c>
      <c r="F57" t="s">
        <v>22</v>
      </c>
      <c r="G57">
        <v>891753367.78726399</v>
      </c>
      <c r="H57">
        <v>18.4118335062693</v>
      </c>
      <c r="I57" t="str">
        <f t="shared" si="0"/>
        <v>25% CI Participation, wo. Adv. TechAnnual 100%</v>
      </c>
    </row>
    <row r="58" spans="1:9" x14ac:dyDescent="0.2">
      <c r="A58" t="s">
        <v>35</v>
      </c>
      <c r="B58">
        <v>2030</v>
      </c>
      <c r="C58">
        <v>48433708</v>
      </c>
      <c r="D58" t="s">
        <v>9</v>
      </c>
      <c r="E58" t="s">
        <v>13</v>
      </c>
      <c r="F58" t="s">
        <v>23</v>
      </c>
      <c r="G58" s="1">
        <v>3.68212076286477E-4</v>
      </c>
      <c r="H58" s="1">
        <v>7.6023928683403098E-12</v>
      </c>
      <c r="I58" t="str">
        <f t="shared" si="0"/>
        <v>25% CI Participation, wo. Adv. TechAnnual 100%</v>
      </c>
    </row>
    <row r="59" spans="1:9" x14ac:dyDescent="0.2">
      <c r="A59" t="s">
        <v>35</v>
      </c>
      <c r="B59">
        <v>2030</v>
      </c>
      <c r="C59">
        <v>48433708</v>
      </c>
      <c r="D59" t="s">
        <v>9</v>
      </c>
      <c r="E59" t="s">
        <v>13</v>
      </c>
      <c r="F59" t="s">
        <v>24</v>
      </c>
      <c r="G59">
        <v>-98155360.193058297</v>
      </c>
      <c r="H59">
        <v>-2.0265918973839101</v>
      </c>
      <c r="I59" t="str">
        <f t="shared" si="0"/>
        <v>25% CI Participation, wo. Adv. TechAnnual 100%</v>
      </c>
    </row>
    <row r="60" spans="1:9" x14ac:dyDescent="0.2">
      <c r="A60" t="s">
        <v>35</v>
      </c>
      <c r="B60">
        <v>2030</v>
      </c>
      <c r="C60">
        <v>48433708</v>
      </c>
      <c r="D60" t="s">
        <v>9</v>
      </c>
      <c r="E60" t="s">
        <v>13</v>
      </c>
      <c r="F60" t="s">
        <v>25</v>
      </c>
      <c r="G60">
        <v>-37315736.618983597</v>
      </c>
      <c r="H60">
        <v>-0.77044971694060005</v>
      </c>
      <c r="I60" t="str">
        <f t="shared" si="0"/>
        <v>25% CI Participation, wo. Adv. TechAnnual 100%</v>
      </c>
    </row>
    <row r="61" spans="1:9" x14ac:dyDescent="0.2">
      <c r="A61" t="s">
        <v>35</v>
      </c>
      <c r="B61">
        <v>2030</v>
      </c>
      <c r="C61">
        <v>48433708</v>
      </c>
      <c r="D61" t="s">
        <v>9</v>
      </c>
      <c r="E61" t="s">
        <v>13</v>
      </c>
      <c r="F61" t="s">
        <v>26</v>
      </c>
      <c r="G61">
        <v>0</v>
      </c>
      <c r="H61">
        <v>0</v>
      </c>
      <c r="I61" t="str">
        <f t="shared" si="0"/>
        <v>25% CI Participation, wo. Adv. TechAnnual 100%</v>
      </c>
    </row>
    <row r="62" spans="1:9" x14ac:dyDescent="0.2">
      <c r="A62" t="s">
        <v>35</v>
      </c>
      <c r="B62">
        <v>2030</v>
      </c>
      <c r="C62">
        <v>48433708</v>
      </c>
      <c r="D62" t="s">
        <v>9</v>
      </c>
      <c r="E62" t="s">
        <v>13</v>
      </c>
      <c r="F62" t="s">
        <v>27</v>
      </c>
      <c r="G62">
        <v>228389781.50079799</v>
      </c>
      <c r="H62">
        <v>4.7155130369286997</v>
      </c>
      <c r="I62" t="str">
        <f t="shared" si="0"/>
        <v>25% CI Participation, wo. Adv. TechAnnual 100%</v>
      </c>
    </row>
    <row r="63" spans="1:9" x14ac:dyDescent="0.2">
      <c r="A63" t="s">
        <v>35</v>
      </c>
      <c r="B63">
        <v>2030</v>
      </c>
      <c r="C63">
        <v>48433708</v>
      </c>
      <c r="D63" t="s">
        <v>9</v>
      </c>
      <c r="E63" t="s">
        <v>13</v>
      </c>
      <c r="F63" t="s">
        <v>28</v>
      </c>
      <c r="G63">
        <v>0</v>
      </c>
      <c r="H63">
        <v>0</v>
      </c>
      <c r="I63" t="str">
        <f t="shared" si="0"/>
        <v>25% CI Participation, wo. Adv. TechAnnual 100%</v>
      </c>
    </row>
    <row r="64" spans="1:9" x14ac:dyDescent="0.2">
      <c r="A64" t="s">
        <v>35</v>
      </c>
      <c r="B64">
        <v>2030</v>
      </c>
      <c r="C64">
        <v>48433708</v>
      </c>
      <c r="D64" t="s">
        <v>9</v>
      </c>
      <c r="E64" t="s">
        <v>13</v>
      </c>
      <c r="F64" t="s">
        <v>29</v>
      </c>
      <c r="G64">
        <v>0</v>
      </c>
      <c r="H64">
        <v>0</v>
      </c>
      <c r="I64" t="str">
        <f t="shared" si="0"/>
        <v>25% CI Participation, wo. Adv. TechAnnual 100%</v>
      </c>
    </row>
    <row r="65" spans="1:9" x14ac:dyDescent="0.2">
      <c r="A65" t="s">
        <v>36</v>
      </c>
      <c r="B65">
        <v>2030</v>
      </c>
      <c r="C65">
        <v>19373558</v>
      </c>
      <c r="D65" t="s">
        <v>10</v>
      </c>
      <c r="E65" t="s">
        <v>13</v>
      </c>
      <c r="F65" t="s">
        <v>21</v>
      </c>
      <c r="G65">
        <v>276641444.81975502</v>
      </c>
      <c r="H65">
        <v>14.2793308704449</v>
      </c>
      <c r="I65" t="str">
        <f t="shared" si="0"/>
        <v>10% CI Participation, wo. Adv. Tech, 80% Federal CESAnnual 100%</v>
      </c>
    </row>
    <row r="66" spans="1:9" x14ac:dyDescent="0.2">
      <c r="A66" t="s">
        <v>36</v>
      </c>
      <c r="B66">
        <v>2030</v>
      </c>
      <c r="C66">
        <v>19373558</v>
      </c>
      <c r="D66" t="s">
        <v>10</v>
      </c>
      <c r="E66" t="s">
        <v>13</v>
      </c>
      <c r="F66" t="s">
        <v>22</v>
      </c>
      <c r="G66">
        <v>320040385.04937398</v>
      </c>
      <c r="H66">
        <v>16.519442894762701</v>
      </c>
      <c r="I66" t="str">
        <f t="shared" si="0"/>
        <v>10% CI Participation, wo. Adv. Tech, 80% Federal CESAnnual 100%</v>
      </c>
    </row>
    <row r="67" spans="1:9" x14ac:dyDescent="0.2">
      <c r="A67" t="s">
        <v>36</v>
      </c>
      <c r="B67">
        <v>2030</v>
      </c>
      <c r="C67">
        <v>19373558</v>
      </c>
      <c r="D67" t="s">
        <v>10</v>
      </c>
      <c r="E67" t="s">
        <v>13</v>
      </c>
      <c r="F67" t="s">
        <v>23</v>
      </c>
      <c r="G67">
        <v>12223191.406086</v>
      </c>
      <c r="H67">
        <v>0.63092135198325905</v>
      </c>
      <c r="I67" t="str">
        <f t="shared" ref="I67:I73" si="1">D67&amp;E67</f>
        <v>10% CI Participation, wo. Adv. Tech, 80% Federal CESAnnual 100%</v>
      </c>
    </row>
    <row r="68" spans="1:9" x14ac:dyDescent="0.2">
      <c r="A68" t="s">
        <v>36</v>
      </c>
      <c r="B68">
        <v>2030</v>
      </c>
      <c r="C68">
        <v>19373558</v>
      </c>
      <c r="D68" t="s">
        <v>10</v>
      </c>
      <c r="E68" t="s">
        <v>13</v>
      </c>
      <c r="F68" t="s">
        <v>24</v>
      </c>
      <c r="G68">
        <v>-82247874.752126202</v>
      </c>
      <c r="H68">
        <v>-4.2453675650144396</v>
      </c>
      <c r="I68" t="str">
        <f t="shared" si="1"/>
        <v>10% CI Participation, wo. Adv. Tech, 80% Federal CESAnnual 100%</v>
      </c>
    </row>
    <row r="69" spans="1:9" x14ac:dyDescent="0.2">
      <c r="A69" t="s">
        <v>36</v>
      </c>
      <c r="B69">
        <v>2030</v>
      </c>
      <c r="C69">
        <v>19373558</v>
      </c>
      <c r="D69" t="s">
        <v>10</v>
      </c>
      <c r="E69" t="s">
        <v>13</v>
      </c>
      <c r="F69" t="s">
        <v>25</v>
      </c>
      <c r="G69">
        <v>-5514703.0948891696</v>
      </c>
      <c r="H69">
        <v>-0.28465102253747898</v>
      </c>
      <c r="I69" t="str">
        <f t="shared" si="1"/>
        <v>10% CI Participation, wo. Adv. Tech, 80% Federal CESAnnual 100%</v>
      </c>
    </row>
    <row r="70" spans="1:9" x14ac:dyDescent="0.2">
      <c r="A70" t="s">
        <v>36</v>
      </c>
      <c r="B70">
        <v>2030</v>
      </c>
      <c r="C70">
        <v>19373558</v>
      </c>
      <c r="D70" t="s">
        <v>10</v>
      </c>
      <c r="E70" t="s">
        <v>13</v>
      </c>
      <c r="F70" t="s">
        <v>26</v>
      </c>
      <c r="G70">
        <v>0</v>
      </c>
      <c r="H70">
        <v>0</v>
      </c>
      <c r="I70" t="str">
        <f t="shared" si="1"/>
        <v>10% CI Participation, wo. Adv. Tech, 80% Federal CESAnnual 100%</v>
      </c>
    </row>
    <row r="71" spans="1:9" x14ac:dyDescent="0.2">
      <c r="A71" t="s">
        <v>36</v>
      </c>
      <c r="B71">
        <v>2030</v>
      </c>
      <c r="C71">
        <v>19373558</v>
      </c>
      <c r="D71" t="s">
        <v>10</v>
      </c>
      <c r="E71" t="s">
        <v>13</v>
      </c>
      <c r="F71" t="s">
        <v>27</v>
      </c>
      <c r="G71">
        <v>854145890.05962706</v>
      </c>
      <c r="H71">
        <v>44.088230466475302</v>
      </c>
      <c r="I71" t="str">
        <f t="shared" si="1"/>
        <v>10% CI Participation, wo. Adv. Tech, 80% Federal CESAnnual 100%</v>
      </c>
    </row>
    <row r="72" spans="1:9" x14ac:dyDescent="0.2">
      <c r="A72" t="s">
        <v>36</v>
      </c>
      <c r="B72">
        <v>2030</v>
      </c>
      <c r="C72">
        <v>19373558</v>
      </c>
      <c r="D72" t="s">
        <v>10</v>
      </c>
      <c r="E72" t="s">
        <v>13</v>
      </c>
      <c r="F72" t="s">
        <v>28</v>
      </c>
      <c r="G72">
        <v>0</v>
      </c>
      <c r="H72">
        <v>0</v>
      </c>
      <c r="I72" t="str">
        <f t="shared" si="1"/>
        <v>10% CI Participation, wo. Adv. Tech, 80% Federal CESAnnual 100%</v>
      </c>
    </row>
    <row r="73" spans="1:9" x14ac:dyDescent="0.2">
      <c r="A73" t="s">
        <v>36</v>
      </c>
      <c r="B73">
        <v>2030</v>
      </c>
      <c r="C73">
        <v>19373558</v>
      </c>
      <c r="D73" t="s">
        <v>10</v>
      </c>
      <c r="E73" t="s">
        <v>13</v>
      </c>
      <c r="F73" t="s">
        <v>29</v>
      </c>
      <c r="G73">
        <v>0</v>
      </c>
      <c r="H73">
        <v>0</v>
      </c>
      <c r="I73" t="str">
        <f t="shared" si="1"/>
        <v>10% CI Participation, wo. Adv. Tech, 80% Federal CESAnnual 100%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CB6-0306-2742-A8B8-4B9841AC6AB1}">
  <dimension ref="A1:I129"/>
  <sheetViews>
    <sheetView workbookViewId="0">
      <selection activeCell="I2" sqref="I2:I129"/>
    </sheetView>
  </sheetViews>
  <sheetFormatPr baseColWidth="10" defaultRowHeight="16" x14ac:dyDescent="0.2"/>
  <sheetData>
    <row r="1" spans="1:9" x14ac:dyDescent="0.2">
      <c r="A1" s="2" t="s">
        <v>15</v>
      </c>
      <c r="B1" s="2" t="s">
        <v>16</v>
      </c>
      <c r="C1" s="2" t="s">
        <v>0</v>
      </c>
      <c r="D1" s="2" t="s">
        <v>1</v>
      </c>
      <c r="E1" s="2" t="s">
        <v>38</v>
      </c>
      <c r="F1" s="2" t="s">
        <v>39</v>
      </c>
      <c r="G1" s="2" t="s">
        <v>40</v>
      </c>
      <c r="H1" s="2" t="s">
        <v>18</v>
      </c>
    </row>
    <row r="2" spans="1:9" x14ac:dyDescent="0.2">
      <c r="A2" s="2" t="s">
        <v>34</v>
      </c>
      <c r="B2" s="2">
        <v>2030</v>
      </c>
      <c r="C2" s="2" t="s">
        <v>8</v>
      </c>
      <c r="D2" s="2" t="s">
        <v>13</v>
      </c>
      <c r="E2" s="2">
        <v>249447573</v>
      </c>
      <c r="F2" s="2">
        <v>274644053</v>
      </c>
      <c r="G2" s="2" t="s">
        <v>41</v>
      </c>
      <c r="H2" s="2">
        <v>17177655</v>
      </c>
      <c r="I2" t="str">
        <f>C2&amp;D2</f>
        <v>10% CI Participation, wo. Adv. TechAnnual 100%</v>
      </c>
    </row>
    <row r="3" spans="1:9" x14ac:dyDescent="0.2">
      <c r="A3" s="2" t="s">
        <v>34</v>
      </c>
      <c r="B3" s="2">
        <v>2030</v>
      </c>
      <c r="C3" s="2" t="s">
        <v>8</v>
      </c>
      <c r="D3" s="2" t="s">
        <v>13</v>
      </c>
      <c r="E3" s="2">
        <v>249447573</v>
      </c>
      <c r="F3" s="2">
        <v>274644053</v>
      </c>
      <c r="G3" s="2" t="s">
        <v>23</v>
      </c>
      <c r="H3" s="2">
        <v>1.03426E-3</v>
      </c>
      <c r="I3" t="str">
        <f t="shared" ref="I3:I66" si="0">C3&amp;D3</f>
        <v>10% CI Participation, wo. Adv. TechAnnual 100%</v>
      </c>
    </row>
    <row r="4" spans="1:9" x14ac:dyDescent="0.2">
      <c r="A4" s="2" t="s">
        <v>34</v>
      </c>
      <c r="B4" s="2">
        <v>2030</v>
      </c>
      <c r="C4" s="2" t="s">
        <v>8</v>
      </c>
      <c r="D4" s="2" t="s">
        <v>13</v>
      </c>
      <c r="E4" s="2">
        <v>249447573</v>
      </c>
      <c r="F4" s="2">
        <v>274644053</v>
      </c>
      <c r="G4" s="2" t="s">
        <v>42</v>
      </c>
      <c r="H4" s="2">
        <v>0</v>
      </c>
      <c r="I4" t="str">
        <f t="shared" si="0"/>
        <v>10% CI Participation, wo. Adv. TechAnnual 100%</v>
      </c>
    </row>
    <row r="5" spans="1:9" x14ac:dyDescent="0.2">
      <c r="A5" s="2" t="s">
        <v>34</v>
      </c>
      <c r="B5" s="2">
        <v>2030</v>
      </c>
      <c r="C5" s="2" t="s">
        <v>8</v>
      </c>
      <c r="D5" s="2" t="s">
        <v>13</v>
      </c>
      <c r="E5" s="2">
        <v>249447573</v>
      </c>
      <c r="F5" s="2">
        <v>274644053</v>
      </c>
      <c r="G5" s="2" t="s">
        <v>43</v>
      </c>
      <c r="H5" s="2">
        <v>803980150</v>
      </c>
      <c r="I5" t="str">
        <f t="shared" si="0"/>
        <v>10% CI Participation, wo. Adv. TechAnnual 100%</v>
      </c>
    </row>
    <row r="6" spans="1:9" x14ac:dyDescent="0.2">
      <c r="A6" s="2" t="s">
        <v>34</v>
      </c>
      <c r="B6" s="2">
        <v>2030</v>
      </c>
      <c r="C6" s="2" t="s">
        <v>8</v>
      </c>
      <c r="D6" s="2" t="s">
        <v>13</v>
      </c>
      <c r="E6" s="2">
        <v>249447573</v>
      </c>
      <c r="F6" s="2">
        <v>274644053</v>
      </c>
      <c r="G6" s="2" t="s">
        <v>44</v>
      </c>
      <c r="H6" s="2">
        <v>1909120098</v>
      </c>
      <c r="I6" t="str">
        <f t="shared" si="0"/>
        <v>10% CI Participation, wo. Adv. TechAnnual 100%</v>
      </c>
    </row>
    <row r="7" spans="1:9" x14ac:dyDescent="0.2">
      <c r="A7" s="2" t="s">
        <v>34</v>
      </c>
      <c r="B7" s="2">
        <v>2030</v>
      </c>
      <c r="C7" s="2" t="s">
        <v>8</v>
      </c>
      <c r="D7" s="2" t="s">
        <v>13</v>
      </c>
      <c r="E7" s="2">
        <v>249447573</v>
      </c>
      <c r="F7" s="2">
        <v>274644053</v>
      </c>
      <c r="G7" s="2" t="s">
        <v>45</v>
      </c>
      <c r="H7" s="2">
        <v>1063367116</v>
      </c>
      <c r="I7" t="str">
        <f t="shared" si="0"/>
        <v>10% CI Participation, wo. Adv. TechAnnual 100%</v>
      </c>
    </row>
    <row r="8" spans="1:9" x14ac:dyDescent="0.2">
      <c r="A8" s="2" t="s">
        <v>34</v>
      </c>
      <c r="B8" s="2">
        <v>2030</v>
      </c>
      <c r="C8" s="2" t="s">
        <v>8</v>
      </c>
      <c r="D8" s="2" t="s">
        <v>13</v>
      </c>
      <c r="E8" s="2">
        <v>249447573</v>
      </c>
      <c r="F8" s="2">
        <v>274644053</v>
      </c>
      <c r="G8" s="2" t="s">
        <v>46</v>
      </c>
      <c r="H8" s="2">
        <v>0</v>
      </c>
      <c r="I8" t="str">
        <f t="shared" si="0"/>
        <v>10% CI Participation, wo. Adv. TechAnnual 100%</v>
      </c>
    </row>
    <row r="9" spans="1:9" x14ac:dyDescent="0.2">
      <c r="A9" s="2" t="s">
        <v>34</v>
      </c>
      <c r="B9" s="2">
        <v>2030</v>
      </c>
      <c r="C9" s="2" t="s">
        <v>8</v>
      </c>
      <c r="D9" s="2" t="s">
        <v>13</v>
      </c>
      <c r="E9" s="2">
        <v>249447573</v>
      </c>
      <c r="F9" s="2">
        <v>274644053</v>
      </c>
      <c r="G9" s="2" t="s">
        <v>47</v>
      </c>
      <c r="H9" s="2">
        <v>0</v>
      </c>
      <c r="I9" t="str">
        <f t="shared" si="0"/>
        <v>10% CI Participation, wo. Adv. TechAnnual 100%</v>
      </c>
    </row>
    <row r="10" spans="1:9" x14ac:dyDescent="0.2">
      <c r="A10" s="2" t="s">
        <v>34</v>
      </c>
      <c r="B10" s="2">
        <v>2030</v>
      </c>
      <c r="C10" s="2" t="s">
        <v>8</v>
      </c>
      <c r="D10" s="2" t="s">
        <v>13</v>
      </c>
      <c r="E10" s="2">
        <v>249447573</v>
      </c>
      <c r="F10" s="2">
        <v>274644053</v>
      </c>
      <c r="G10" s="2" t="s">
        <v>48</v>
      </c>
      <c r="H10" s="2">
        <v>3500087594</v>
      </c>
      <c r="I10" t="str">
        <f t="shared" si="0"/>
        <v>10% CI Participation, wo. Adv. TechAnnual 100%</v>
      </c>
    </row>
    <row r="11" spans="1:9" x14ac:dyDescent="0.2">
      <c r="A11" s="2" t="s">
        <v>34</v>
      </c>
      <c r="B11" s="2">
        <v>2030</v>
      </c>
      <c r="C11" s="2" t="s">
        <v>8</v>
      </c>
      <c r="D11" s="2" t="s">
        <v>13</v>
      </c>
      <c r="E11" s="2">
        <v>249447573</v>
      </c>
      <c r="F11" s="2">
        <v>274644053</v>
      </c>
      <c r="G11" s="2" t="s">
        <v>49</v>
      </c>
      <c r="H11" s="2">
        <v>0</v>
      </c>
      <c r="I11" t="str">
        <f t="shared" si="0"/>
        <v>10% CI Participation, wo. Adv. TechAnnual 100%</v>
      </c>
    </row>
    <row r="12" spans="1:9" x14ac:dyDescent="0.2">
      <c r="A12" s="2" t="s">
        <v>34</v>
      </c>
      <c r="B12" s="2">
        <v>2030</v>
      </c>
      <c r="C12" s="2" t="s">
        <v>8</v>
      </c>
      <c r="D12" s="2" t="s">
        <v>13</v>
      </c>
      <c r="E12" s="2">
        <v>249447573</v>
      </c>
      <c r="F12" s="2">
        <v>274644053</v>
      </c>
      <c r="G12" s="2" t="s">
        <v>50</v>
      </c>
      <c r="H12" s="2">
        <v>280837256</v>
      </c>
      <c r="I12" t="str">
        <f t="shared" si="0"/>
        <v>10% CI Participation, wo. Adv. TechAnnual 100%</v>
      </c>
    </row>
    <row r="13" spans="1:9" x14ac:dyDescent="0.2">
      <c r="A13" s="2" t="s">
        <v>34</v>
      </c>
      <c r="B13" s="2">
        <v>2030</v>
      </c>
      <c r="C13" s="2" t="s">
        <v>8</v>
      </c>
      <c r="D13" s="2" t="s">
        <v>13</v>
      </c>
      <c r="E13" s="2">
        <v>249447573</v>
      </c>
      <c r="F13" s="2">
        <v>274644053</v>
      </c>
      <c r="G13" s="2" t="s">
        <v>51</v>
      </c>
      <c r="H13" s="2">
        <v>0</v>
      </c>
      <c r="I13" t="str">
        <f t="shared" si="0"/>
        <v>10% CI Participation, wo. Adv. TechAnnual 100%</v>
      </c>
    </row>
    <row r="14" spans="1:9" x14ac:dyDescent="0.2">
      <c r="A14" s="2" t="s">
        <v>34</v>
      </c>
      <c r="B14" s="2">
        <v>2030</v>
      </c>
      <c r="C14" s="2" t="s">
        <v>8</v>
      </c>
      <c r="D14" s="2" t="s">
        <v>13</v>
      </c>
      <c r="E14" s="2">
        <v>249447573</v>
      </c>
      <c r="F14" s="2">
        <v>274644053</v>
      </c>
      <c r="G14" s="2" t="s">
        <v>52</v>
      </c>
      <c r="H14" s="2">
        <v>954929.39599999995</v>
      </c>
      <c r="I14" t="str">
        <f t="shared" si="0"/>
        <v>10% CI Participation, wo. Adv. TechAnnual 100%</v>
      </c>
    </row>
    <row r="15" spans="1:9" x14ac:dyDescent="0.2">
      <c r="A15" s="2" t="s">
        <v>34</v>
      </c>
      <c r="B15" s="2">
        <v>2030</v>
      </c>
      <c r="C15" s="2" t="s">
        <v>8</v>
      </c>
      <c r="D15" s="2" t="s">
        <v>13</v>
      </c>
      <c r="E15" s="2">
        <v>249447573</v>
      </c>
      <c r="F15" s="2">
        <v>274644053</v>
      </c>
      <c r="G15" s="2" t="s">
        <v>53</v>
      </c>
      <c r="H15" s="2">
        <v>0</v>
      </c>
      <c r="I15" t="str">
        <f t="shared" si="0"/>
        <v>10% CI Participation, wo. Adv. TechAnnual 100%</v>
      </c>
    </row>
    <row r="16" spans="1:9" x14ac:dyDescent="0.2">
      <c r="A16" s="2" t="s">
        <v>34</v>
      </c>
      <c r="B16" s="2">
        <v>2030</v>
      </c>
      <c r="C16" s="2" t="s">
        <v>8</v>
      </c>
      <c r="D16" s="2" t="s">
        <v>13</v>
      </c>
      <c r="E16" s="2">
        <v>249447573</v>
      </c>
      <c r="F16" s="2">
        <v>274644053</v>
      </c>
      <c r="G16" s="2" t="s">
        <v>54</v>
      </c>
      <c r="H16" s="2">
        <v>0</v>
      </c>
      <c r="I16" t="str">
        <f t="shared" si="0"/>
        <v>10% CI Participation, wo. Adv. TechAnnual 100%</v>
      </c>
    </row>
    <row r="17" spans="1:9" x14ac:dyDescent="0.2">
      <c r="A17" s="2" t="s">
        <v>34</v>
      </c>
      <c r="B17" s="2">
        <v>2030</v>
      </c>
      <c r="C17" s="2" t="s">
        <v>8</v>
      </c>
      <c r="D17" s="2" t="s">
        <v>13</v>
      </c>
      <c r="E17" s="2">
        <v>249447573</v>
      </c>
      <c r="F17" s="2">
        <v>274644053</v>
      </c>
      <c r="G17" s="2" t="s">
        <v>55</v>
      </c>
      <c r="H17" s="2">
        <v>-23.365074</v>
      </c>
      <c r="I17" t="str">
        <f t="shared" si="0"/>
        <v>10% CI Participation, wo. Adv. TechAnnual 100%</v>
      </c>
    </row>
    <row r="18" spans="1:9" x14ac:dyDescent="0.2">
      <c r="A18" s="2" t="s">
        <v>30</v>
      </c>
      <c r="B18" s="2">
        <v>2030</v>
      </c>
      <c r="C18" s="2" t="s">
        <v>8</v>
      </c>
      <c r="D18" s="2" t="s">
        <v>14</v>
      </c>
      <c r="E18" s="2">
        <v>249447573</v>
      </c>
      <c r="F18" s="2">
        <v>274644053</v>
      </c>
      <c r="G18" s="2" t="s">
        <v>41</v>
      </c>
      <c r="H18" s="2">
        <v>18573158.300000001</v>
      </c>
      <c r="I18" t="str">
        <f t="shared" si="0"/>
        <v>10% CI Participation, wo. Adv. TechNo 24x7 Purchase</v>
      </c>
    </row>
    <row r="19" spans="1:9" x14ac:dyDescent="0.2">
      <c r="A19" s="2" t="s">
        <v>30</v>
      </c>
      <c r="B19" s="2">
        <v>2030</v>
      </c>
      <c r="C19" s="2" t="s">
        <v>8</v>
      </c>
      <c r="D19" s="2" t="s">
        <v>14</v>
      </c>
      <c r="E19" s="2">
        <v>249447573</v>
      </c>
      <c r="F19" s="2">
        <v>274644053</v>
      </c>
      <c r="G19" s="2" t="s">
        <v>23</v>
      </c>
      <c r="H19" s="2">
        <v>3.5682499999999998E-3</v>
      </c>
      <c r="I19" t="str">
        <f t="shared" si="0"/>
        <v>10% CI Participation, wo. Adv. TechNo 24x7 Purchase</v>
      </c>
    </row>
    <row r="20" spans="1:9" x14ac:dyDescent="0.2">
      <c r="A20" s="2" t="s">
        <v>30</v>
      </c>
      <c r="B20" s="2">
        <v>2030</v>
      </c>
      <c r="C20" s="2" t="s">
        <v>8</v>
      </c>
      <c r="D20" s="2" t="s">
        <v>14</v>
      </c>
      <c r="E20" s="2">
        <v>249447573</v>
      </c>
      <c r="F20" s="2">
        <v>274644053</v>
      </c>
      <c r="G20" s="2" t="s">
        <v>42</v>
      </c>
      <c r="H20" s="2">
        <v>0</v>
      </c>
      <c r="I20" t="str">
        <f t="shared" si="0"/>
        <v>10% CI Participation, wo. Adv. TechNo 24x7 Purchase</v>
      </c>
    </row>
    <row r="21" spans="1:9" x14ac:dyDescent="0.2">
      <c r="A21" s="2" t="s">
        <v>30</v>
      </c>
      <c r="B21" s="2">
        <v>2030</v>
      </c>
      <c r="C21" s="2" t="s">
        <v>8</v>
      </c>
      <c r="D21" s="2" t="s">
        <v>14</v>
      </c>
      <c r="E21" s="2">
        <v>249447573</v>
      </c>
      <c r="F21" s="2">
        <v>274644053</v>
      </c>
      <c r="G21" s="2" t="s">
        <v>43</v>
      </c>
      <c r="H21" s="2">
        <v>822852713</v>
      </c>
      <c r="I21" t="str">
        <f t="shared" si="0"/>
        <v>10% CI Participation, wo. Adv. TechNo 24x7 Purchase</v>
      </c>
    </row>
    <row r="22" spans="1:9" x14ac:dyDescent="0.2">
      <c r="A22" s="2" t="s">
        <v>30</v>
      </c>
      <c r="B22" s="2">
        <v>2030</v>
      </c>
      <c r="C22" s="2" t="s">
        <v>8</v>
      </c>
      <c r="D22" s="2" t="s">
        <v>14</v>
      </c>
      <c r="E22" s="2">
        <v>249447573</v>
      </c>
      <c r="F22" s="2">
        <v>274644053</v>
      </c>
      <c r="G22" s="2" t="s">
        <v>44</v>
      </c>
      <c r="H22" s="2">
        <v>1859182966</v>
      </c>
      <c r="I22" t="str">
        <f t="shared" si="0"/>
        <v>10% CI Participation, wo. Adv. TechNo 24x7 Purchase</v>
      </c>
    </row>
    <row r="23" spans="1:9" x14ac:dyDescent="0.2">
      <c r="A23" s="2" t="s">
        <v>30</v>
      </c>
      <c r="B23" s="2">
        <v>2030</v>
      </c>
      <c r="C23" s="2" t="s">
        <v>8</v>
      </c>
      <c r="D23" s="2" t="s">
        <v>14</v>
      </c>
      <c r="E23" s="2">
        <v>249447573</v>
      </c>
      <c r="F23" s="2">
        <v>274644053</v>
      </c>
      <c r="G23" s="2" t="s">
        <v>45</v>
      </c>
      <c r="H23" s="2">
        <v>827065032</v>
      </c>
      <c r="I23" t="str">
        <f t="shared" si="0"/>
        <v>10% CI Participation, wo. Adv. TechNo 24x7 Purchase</v>
      </c>
    </row>
    <row r="24" spans="1:9" x14ac:dyDescent="0.2">
      <c r="A24" s="2" t="s">
        <v>30</v>
      </c>
      <c r="B24" s="2">
        <v>2030</v>
      </c>
      <c r="C24" s="2" t="s">
        <v>8</v>
      </c>
      <c r="D24" s="2" t="s">
        <v>14</v>
      </c>
      <c r="E24" s="2">
        <v>249447573</v>
      </c>
      <c r="F24" s="2">
        <v>274644053</v>
      </c>
      <c r="G24" s="2" t="s">
        <v>46</v>
      </c>
      <c r="H24" s="2">
        <v>0</v>
      </c>
      <c r="I24" t="str">
        <f t="shared" si="0"/>
        <v>10% CI Participation, wo. Adv. TechNo 24x7 Purchase</v>
      </c>
    </row>
    <row r="25" spans="1:9" x14ac:dyDescent="0.2">
      <c r="A25" s="2" t="s">
        <v>30</v>
      </c>
      <c r="B25" s="2">
        <v>2030</v>
      </c>
      <c r="C25" s="2" t="s">
        <v>8</v>
      </c>
      <c r="D25" s="2" t="s">
        <v>14</v>
      </c>
      <c r="E25" s="2">
        <v>249447573</v>
      </c>
      <c r="F25" s="2">
        <v>274644053</v>
      </c>
      <c r="G25" s="2" t="s">
        <v>47</v>
      </c>
      <c r="H25" s="2">
        <v>0</v>
      </c>
      <c r="I25" t="str">
        <f t="shared" si="0"/>
        <v>10% CI Participation, wo. Adv. TechNo 24x7 Purchase</v>
      </c>
    </row>
    <row r="26" spans="1:9" x14ac:dyDescent="0.2">
      <c r="A26" s="2" t="s">
        <v>30</v>
      </c>
      <c r="B26" s="2">
        <v>2030</v>
      </c>
      <c r="C26" s="2" t="s">
        <v>8</v>
      </c>
      <c r="D26" s="2" t="s">
        <v>14</v>
      </c>
      <c r="E26" s="2">
        <v>249447573</v>
      </c>
      <c r="F26" s="2">
        <v>274644053</v>
      </c>
      <c r="G26" s="2" t="s">
        <v>48</v>
      </c>
      <c r="H26" s="2">
        <v>3691764312</v>
      </c>
      <c r="I26" t="str">
        <f t="shared" si="0"/>
        <v>10% CI Participation, wo. Adv. TechNo 24x7 Purchase</v>
      </c>
    </row>
    <row r="27" spans="1:9" x14ac:dyDescent="0.2">
      <c r="A27" s="2" t="s">
        <v>30</v>
      </c>
      <c r="B27" s="2">
        <v>2030</v>
      </c>
      <c r="C27" s="2" t="s">
        <v>8</v>
      </c>
      <c r="D27" s="2" t="s">
        <v>14</v>
      </c>
      <c r="E27" s="2">
        <v>249447573</v>
      </c>
      <c r="F27" s="2">
        <v>274644053</v>
      </c>
      <c r="G27" s="2" t="s">
        <v>49</v>
      </c>
      <c r="H27" s="2">
        <v>0</v>
      </c>
      <c r="I27" t="str">
        <f t="shared" si="0"/>
        <v>10% CI Participation, wo. Adv. TechNo 24x7 Purchase</v>
      </c>
    </row>
    <row r="28" spans="1:9" x14ac:dyDescent="0.2">
      <c r="A28" s="2" t="s">
        <v>30</v>
      </c>
      <c r="B28" s="2">
        <v>2030</v>
      </c>
      <c r="C28" s="2" t="s">
        <v>8</v>
      </c>
      <c r="D28" s="2" t="s">
        <v>14</v>
      </c>
      <c r="E28" s="2">
        <v>249447573</v>
      </c>
      <c r="F28" s="2">
        <v>274644053</v>
      </c>
      <c r="G28" s="2" t="s">
        <v>50</v>
      </c>
      <c r="H28" s="2">
        <v>316029933</v>
      </c>
      <c r="I28" t="str">
        <f t="shared" si="0"/>
        <v>10% CI Participation, wo. Adv. TechNo 24x7 Purchase</v>
      </c>
    </row>
    <row r="29" spans="1:9" x14ac:dyDescent="0.2">
      <c r="A29" s="2" t="s">
        <v>30</v>
      </c>
      <c r="B29" s="2">
        <v>2030</v>
      </c>
      <c r="C29" s="2" t="s">
        <v>8</v>
      </c>
      <c r="D29" s="2" t="s">
        <v>14</v>
      </c>
      <c r="E29" s="2">
        <v>249447573</v>
      </c>
      <c r="F29" s="2">
        <v>274644053</v>
      </c>
      <c r="G29" s="2" t="s">
        <v>51</v>
      </c>
      <c r="H29" s="2">
        <v>0</v>
      </c>
      <c r="I29" t="str">
        <f t="shared" si="0"/>
        <v>10% CI Participation, wo. Adv. TechNo 24x7 Purchase</v>
      </c>
    </row>
    <row r="30" spans="1:9" x14ac:dyDescent="0.2">
      <c r="A30" s="2" t="s">
        <v>30</v>
      </c>
      <c r="B30" s="2">
        <v>2030</v>
      </c>
      <c r="C30" s="2" t="s">
        <v>8</v>
      </c>
      <c r="D30" s="2" t="s">
        <v>14</v>
      </c>
      <c r="E30" s="2">
        <v>249447573</v>
      </c>
      <c r="F30" s="2">
        <v>274644053</v>
      </c>
      <c r="G30" s="2" t="s">
        <v>52</v>
      </c>
      <c r="H30" s="2">
        <v>7.0048165600000001</v>
      </c>
      <c r="I30" t="str">
        <f t="shared" si="0"/>
        <v>10% CI Participation, wo. Adv. TechNo 24x7 Purchase</v>
      </c>
    </row>
    <row r="31" spans="1:9" x14ac:dyDescent="0.2">
      <c r="A31" s="2" t="s">
        <v>30</v>
      </c>
      <c r="B31" s="2">
        <v>2030</v>
      </c>
      <c r="C31" s="2" t="s">
        <v>8</v>
      </c>
      <c r="D31" s="2" t="s">
        <v>14</v>
      </c>
      <c r="E31" s="2">
        <v>249447573</v>
      </c>
      <c r="F31" s="2">
        <v>274644053</v>
      </c>
      <c r="G31" s="2" t="s">
        <v>53</v>
      </c>
      <c r="H31" s="2">
        <v>0</v>
      </c>
      <c r="I31" t="str">
        <f t="shared" si="0"/>
        <v>10% CI Participation, wo. Adv. TechNo 24x7 Purchase</v>
      </c>
    </row>
    <row r="32" spans="1:9" x14ac:dyDescent="0.2">
      <c r="A32" s="2" t="s">
        <v>30</v>
      </c>
      <c r="B32" s="2">
        <v>2030</v>
      </c>
      <c r="C32" s="2" t="s">
        <v>8</v>
      </c>
      <c r="D32" s="2" t="s">
        <v>14</v>
      </c>
      <c r="E32" s="2">
        <v>249447573</v>
      </c>
      <c r="F32" s="2">
        <v>274644053</v>
      </c>
      <c r="G32" s="2" t="s">
        <v>54</v>
      </c>
      <c r="H32" s="2">
        <v>0</v>
      </c>
      <c r="I32" t="str">
        <f t="shared" si="0"/>
        <v>10% CI Participation, wo. Adv. TechNo 24x7 Purchase</v>
      </c>
    </row>
    <row r="33" spans="1:9" x14ac:dyDescent="0.2">
      <c r="A33" s="2" t="s">
        <v>30</v>
      </c>
      <c r="B33" s="2">
        <v>2030</v>
      </c>
      <c r="C33" s="2" t="s">
        <v>8</v>
      </c>
      <c r="D33" s="2" t="s">
        <v>14</v>
      </c>
      <c r="E33" s="2">
        <v>249447573</v>
      </c>
      <c r="F33" s="2">
        <v>274644053</v>
      </c>
      <c r="G33" s="2" t="s">
        <v>55</v>
      </c>
      <c r="H33" s="2">
        <v>-67.750457999999995</v>
      </c>
      <c r="I33" t="str">
        <f t="shared" si="0"/>
        <v>10% CI Participation, wo. Adv. TechNo 24x7 Purchase</v>
      </c>
    </row>
    <row r="34" spans="1:9" x14ac:dyDescent="0.2">
      <c r="A34" s="2" t="s">
        <v>35</v>
      </c>
      <c r="B34" s="2">
        <v>2030</v>
      </c>
      <c r="C34" s="2" t="s">
        <v>9</v>
      </c>
      <c r="D34" s="2" t="s">
        <v>13</v>
      </c>
      <c r="E34" s="2">
        <v>249447573</v>
      </c>
      <c r="F34" s="2">
        <v>274644053</v>
      </c>
      <c r="G34" s="2" t="s">
        <v>41</v>
      </c>
      <c r="H34" s="2">
        <v>14567233.199999999</v>
      </c>
      <c r="I34" t="str">
        <f t="shared" si="0"/>
        <v>25% CI Participation, wo. Adv. TechAnnual 100%</v>
      </c>
    </row>
    <row r="35" spans="1:9" x14ac:dyDescent="0.2">
      <c r="A35" s="2" t="s">
        <v>35</v>
      </c>
      <c r="B35" s="2">
        <v>2030</v>
      </c>
      <c r="C35" s="2" t="s">
        <v>9</v>
      </c>
      <c r="D35" s="2" t="s">
        <v>13</v>
      </c>
      <c r="E35" s="2">
        <v>249447573</v>
      </c>
      <c r="F35" s="2">
        <v>274644053</v>
      </c>
      <c r="G35" s="2" t="s">
        <v>23</v>
      </c>
      <c r="H35" s="2">
        <v>1.8963999999999999E-3</v>
      </c>
      <c r="I35" t="str">
        <f t="shared" si="0"/>
        <v>25% CI Participation, wo. Adv. TechAnnual 100%</v>
      </c>
    </row>
    <row r="36" spans="1:9" x14ac:dyDescent="0.2">
      <c r="A36" s="2" t="s">
        <v>35</v>
      </c>
      <c r="B36" s="2">
        <v>2030</v>
      </c>
      <c r="C36" s="2" t="s">
        <v>9</v>
      </c>
      <c r="D36" s="2" t="s">
        <v>13</v>
      </c>
      <c r="E36" s="2">
        <v>249447573</v>
      </c>
      <c r="F36" s="2">
        <v>274644053</v>
      </c>
      <c r="G36" s="2" t="s">
        <v>42</v>
      </c>
      <c r="H36" s="2">
        <v>0</v>
      </c>
      <c r="I36" t="str">
        <f t="shared" si="0"/>
        <v>25% CI Participation, wo. Adv. TechAnnual 100%</v>
      </c>
    </row>
    <row r="37" spans="1:9" x14ac:dyDescent="0.2">
      <c r="A37" s="2" t="s">
        <v>35</v>
      </c>
      <c r="B37" s="2">
        <v>2030</v>
      </c>
      <c r="C37" s="2" t="s">
        <v>9</v>
      </c>
      <c r="D37" s="2" t="s">
        <v>13</v>
      </c>
      <c r="E37" s="2">
        <v>249447573</v>
      </c>
      <c r="F37" s="2">
        <v>274644053</v>
      </c>
      <c r="G37" s="2" t="s">
        <v>43</v>
      </c>
      <c r="H37" s="2">
        <v>777964558</v>
      </c>
      <c r="I37" t="str">
        <f t="shared" si="0"/>
        <v>25% CI Participation, wo. Adv. TechAnnual 100%</v>
      </c>
    </row>
    <row r="38" spans="1:9" x14ac:dyDescent="0.2">
      <c r="A38" s="2" t="s">
        <v>35</v>
      </c>
      <c r="B38" s="2">
        <v>2030</v>
      </c>
      <c r="C38" s="2" t="s">
        <v>9</v>
      </c>
      <c r="D38" s="2" t="s">
        <v>13</v>
      </c>
      <c r="E38" s="2">
        <v>249447573</v>
      </c>
      <c r="F38" s="2">
        <v>274644053</v>
      </c>
      <c r="G38" s="2" t="s">
        <v>44</v>
      </c>
      <c r="H38" s="2">
        <v>1985016943</v>
      </c>
      <c r="I38" t="str">
        <f t="shared" si="0"/>
        <v>25% CI Participation, wo. Adv. TechAnnual 100%</v>
      </c>
    </row>
    <row r="39" spans="1:9" x14ac:dyDescent="0.2">
      <c r="A39" s="2" t="s">
        <v>35</v>
      </c>
      <c r="B39" s="2">
        <v>2030</v>
      </c>
      <c r="C39" s="2" t="s">
        <v>9</v>
      </c>
      <c r="D39" s="2" t="s">
        <v>13</v>
      </c>
      <c r="E39" s="2">
        <v>249447573</v>
      </c>
      <c r="F39" s="2">
        <v>274644053</v>
      </c>
      <c r="G39" s="2" t="s">
        <v>45</v>
      </c>
      <c r="H39" s="2">
        <v>1426289224</v>
      </c>
      <c r="I39" t="str">
        <f t="shared" si="0"/>
        <v>25% CI Participation, wo. Adv. TechAnnual 100%</v>
      </c>
    </row>
    <row r="40" spans="1:9" x14ac:dyDescent="0.2">
      <c r="A40" s="2" t="s">
        <v>35</v>
      </c>
      <c r="B40" s="2">
        <v>2030</v>
      </c>
      <c r="C40" s="2" t="s">
        <v>9</v>
      </c>
      <c r="D40" s="2" t="s">
        <v>13</v>
      </c>
      <c r="E40" s="2">
        <v>249447573</v>
      </c>
      <c r="F40" s="2">
        <v>274644053</v>
      </c>
      <c r="G40" s="2" t="s">
        <v>46</v>
      </c>
      <c r="H40" s="2">
        <v>0</v>
      </c>
      <c r="I40" t="str">
        <f t="shared" si="0"/>
        <v>25% CI Participation, wo. Adv. TechAnnual 100%</v>
      </c>
    </row>
    <row r="41" spans="1:9" x14ac:dyDescent="0.2">
      <c r="A41" s="2" t="s">
        <v>35</v>
      </c>
      <c r="B41" s="2">
        <v>2030</v>
      </c>
      <c r="C41" s="2" t="s">
        <v>9</v>
      </c>
      <c r="D41" s="2" t="s">
        <v>13</v>
      </c>
      <c r="E41" s="2">
        <v>249447573</v>
      </c>
      <c r="F41" s="2">
        <v>274644053</v>
      </c>
      <c r="G41" s="2" t="s">
        <v>47</v>
      </c>
      <c r="H41" s="2">
        <v>0</v>
      </c>
      <c r="I41" t="str">
        <f t="shared" si="0"/>
        <v>25% CI Participation, wo. Adv. TechAnnual 100%</v>
      </c>
    </row>
    <row r="42" spans="1:9" x14ac:dyDescent="0.2">
      <c r="A42" s="2" t="s">
        <v>35</v>
      </c>
      <c r="B42" s="2">
        <v>2030</v>
      </c>
      <c r="C42" s="2" t="s">
        <v>9</v>
      </c>
      <c r="D42" s="2" t="s">
        <v>13</v>
      </c>
      <c r="E42" s="2">
        <v>249447573</v>
      </c>
      <c r="F42" s="2">
        <v>274644053</v>
      </c>
      <c r="G42" s="2" t="s">
        <v>48</v>
      </c>
      <c r="H42" s="2">
        <v>3208569596</v>
      </c>
      <c r="I42" t="str">
        <f t="shared" si="0"/>
        <v>25% CI Participation, wo. Adv. TechAnnual 100%</v>
      </c>
    </row>
    <row r="43" spans="1:9" x14ac:dyDescent="0.2">
      <c r="A43" s="2" t="s">
        <v>35</v>
      </c>
      <c r="B43" s="2">
        <v>2030</v>
      </c>
      <c r="C43" s="2" t="s">
        <v>9</v>
      </c>
      <c r="D43" s="2" t="s">
        <v>13</v>
      </c>
      <c r="E43" s="2">
        <v>249447573</v>
      </c>
      <c r="F43" s="2">
        <v>274644053</v>
      </c>
      <c r="G43" s="2" t="s">
        <v>49</v>
      </c>
      <c r="H43" s="2">
        <v>0</v>
      </c>
      <c r="I43" t="str">
        <f t="shared" si="0"/>
        <v>25% CI Participation, wo. Adv. TechAnnual 100%</v>
      </c>
    </row>
    <row r="44" spans="1:9" x14ac:dyDescent="0.2">
      <c r="A44" s="2" t="s">
        <v>35</v>
      </c>
      <c r="B44" s="2">
        <v>2030</v>
      </c>
      <c r="C44" s="2" t="s">
        <v>9</v>
      </c>
      <c r="D44" s="2" t="s">
        <v>13</v>
      </c>
      <c r="E44" s="2">
        <v>249447573</v>
      </c>
      <c r="F44" s="2">
        <v>274644053</v>
      </c>
      <c r="G44" s="2" t="s">
        <v>50</v>
      </c>
      <c r="H44" s="2">
        <v>241471020</v>
      </c>
      <c r="I44" t="str">
        <f t="shared" si="0"/>
        <v>25% CI Participation, wo. Adv. TechAnnual 100%</v>
      </c>
    </row>
    <row r="45" spans="1:9" x14ac:dyDescent="0.2">
      <c r="A45" s="2" t="s">
        <v>35</v>
      </c>
      <c r="B45" s="2">
        <v>2030</v>
      </c>
      <c r="C45" s="2" t="s">
        <v>9</v>
      </c>
      <c r="D45" s="2" t="s">
        <v>13</v>
      </c>
      <c r="E45" s="2">
        <v>249447573</v>
      </c>
      <c r="F45" s="2">
        <v>274644053</v>
      </c>
      <c r="G45" s="2" t="s">
        <v>51</v>
      </c>
      <c r="H45" s="2">
        <v>0</v>
      </c>
      <c r="I45" t="str">
        <f t="shared" si="0"/>
        <v>25% CI Participation, wo. Adv. TechAnnual 100%</v>
      </c>
    </row>
    <row r="46" spans="1:9" x14ac:dyDescent="0.2">
      <c r="A46" s="2" t="s">
        <v>35</v>
      </c>
      <c r="B46" s="2">
        <v>2030</v>
      </c>
      <c r="C46" s="2" t="s">
        <v>9</v>
      </c>
      <c r="D46" s="2" t="s">
        <v>13</v>
      </c>
      <c r="E46" s="2">
        <v>249447573</v>
      </c>
      <c r="F46" s="2">
        <v>274644053</v>
      </c>
      <c r="G46" s="2" t="s">
        <v>52</v>
      </c>
      <c r="H46" s="2">
        <v>3080343.38</v>
      </c>
      <c r="I46" t="str">
        <f t="shared" si="0"/>
        <v>25% CI Participation, wo. Adv. TechAnnual 100%</v>
      </c>
    </row>
    <row r="47" spans="1:9" x14ac:dyDescent="0.2">
      <c r="A47" s="2" t="s">
        <v>35</v>
      </c>
      <c r="B47" s="2">
        <v>2030</v>
      </c>
      <c r="C47" s="2" t="s">
        <v>9</v>
      </c>
      <c r="D47" s="2" t="s">
        <v>13</v>
      </c>
      <c r="E47" s="2">
        <v>249447573</v>
      </c>
      <c r="F47" s="2">
        <v>274644053</v>
      </c>
      <c r="G47" s="2" t="s">
        <v>53</v>
      </c>
      <c r="H47" s="2">
        <v>0</v>
      </c>
      <c r="I47" t="str">
        <f t="shared" si="0"/>
        <v>25% CI Participation, wo. Adv. TechAnnual 100%</v>
      </c>
    </row>
    <row r="48" spans="1:9" x14ac:dyDescent="0.2">
      <c r="A48" s="2" t="s">
        <v>35</v>
      </c>
      <c r="B48" s="2">
        <v>2030</v>
      </c>
      <c r="C48" s="2" t="s">
        <v>9</v>
      </c>
      <c r="D48" s="2" t="s">
        <v>13</v>
      </c>
      <c r="E48" s="2">
        <v>249447573</v>
      </c>
      <c r="F48" s="2">
        <v>274644053</v>
      </c>
      <c r="G48" s="2" t="s">
        <v>54</v>
      </c>
      <c r="H48" s="2">
        <v>0</v>
      </c>
      <c r="I48" t="str">
        <f t="shared" si="0"/>
        <v>25% CI Participation, wo. Adv. TechAnnual 100%</v>
      </c>
    </row>
    <row r="49" spans="1:9" x14ac:dyDescent="0.2">
      <c r="A49" s="2" t="s">
        <v>35</v>
      </c>
      <c r="B49" s="2">
        <v>2030</v>
      </c>
      <c r="C49" s="2" t="s">
        <v>9</v>
      </c>
      <c r="D49" s="2" t="s">
        <v>13</v>
      </c>
      <c r="E49" s="2">
        <v>249447573</v>
      </c>
      <c r="F49" s="2">
        <v>274644053</v>
      </c>
      <c r="G49" s="2" t="s">
        <v>55</v>
      </c>
      <c r="H49" s="2">
        <v>-31.656676000000001</v>
      </c>
      <c r="I49" t="str">
        <f t="shared" si="0"/>
        <v>25% CI Participation, wo. Adv. TechAnnual 100%</v>
      </c>
    </row>
    <row r="50" spans="1:9" x14ac:dyDescent="0.2">
      <c r="A50" s="2" t="s">
        <v>31</v>
      </c>
      <c r="B50" s="2">
        <v>2030</v>
      </c>
      <c r="C50" s="2" t="s">
        <v>9</v>
      </c>
      <c r="D50" s="2" t="s">
        <v>14</v>
      </c>
      <c r="E50" s="2">
        <v>249447573</v>
      </c>
      <c r="F50" s="2">
        <v>274644053</v>
      </c>
      <c r="G50" s="2" t="s">
        <v>41</v>
      </c>
      <c r="H50" s="2">
        <v>18573428.800000001</v>
      </c>
      <c r="I50" t="str">
        <f t="shared" si="0"/>
        <v>25% CI Participation, wo. Adv. TechNo 24x7 Purchase</v>
      </c>
    </row>
    <row r="51" spans="1:9" x14ac:dyDescent="0.2">
      <c r="A51" s="2" t="s">
        <v>31</v>
      </c>
      <c r="B51" s="2">
        <v>2030</v>
      </c>
      <c r="C51" s="2" t="s">
        <v>9</v>
      </c>
      <c r="D51" s="2" t="s">
        <v>14</v>
      </c>
      <c r="E51" s="2">
        <v>249447573</v>
      </c>
      <c r="F51" s="2">
        <v>274644053</v>
      </c>
      <c r="G51" s="2" t="s">
        <v>23</v>
      </c>
      <c r="H51" s="2">
        <v>3.9342300000000004E-3</v>
      </c>
      <c r="I51" t="str">
        <f t="shared" si="0"/>
        <v>25% CI Participation, wo. Adv. TechNo 24x7 Purchase</v>
      </c>
    </row>
    <row r="52" spans="1:9" x14ac:dyDescent="0.2">
      <c r="A52" s="2" t="s">
        <v>31</v>
      </c>
      <c r="B52" s="2">
        <v>2030</v>
      </c>
      <c r="C52" s="2" t="s">
        <v>9</v>
      </c>
      <c r="D52" s="2" t="s">
        <v>14</v>
      </c>
      <c r="E52" s="2">
        <v>249447573</v>
      </c>
      <c r="F52" s="2">
        <v>274644053</v>
      </c>
      <c r="G52" s="2" t="s">
        <v>42</v>
      </c>
      <c r="H52" s="2">
        <v>0</v>
      </c>
      <c r="I52" t="str">
        <f t="shared" si="0"/>
        <v>25% CI Participation, wo. Adv. TechNo 24x7 Purchase</v>
      </c>
    </row>
    <row r="53" spans="1:9" x14ac:dyDescent="0.2">
      <c r="A53" s="2" t="s">
        <v>31</v>
      </c>
      <c r="B53" s="2">
        <v>2030</v>
      </c>
      <c r="C53" s="2" t="s">
        <v>9</v>
      </c>
      <c r="D53" s="2" t="s">
        <v>14</v>
      </c>
      <c r="E53" s="2">
        <v>249447573</v>
      </c>
      <c r="F53" s="2">
        <v>274644053</v>
      </c>
      <c r="G53" s="2" t="s">
        <v>43</v>
      </c>
      <c r="H53" s="2">
        <v>822847151</v>
      </c>
      <c r="I53" t="str">
        <f t="shared" si="0"/>
        <v>25% CI Participation, wo. Adv. TechNo 24x7 Purchase</v>
      </c>
    </row>
    <row r="54" spans="1:9" x14ac:dyDescent="0.2">
      <c r="A54" s="2" t="s">
        <v>31</v>
      </c>
      <c r="B54" s="2">
        <v>2030</v>
      </c>
      <c r="C54" s="2" t="s">
        <v>9</v>
      </c>
      <c r="D54" s="2" t="s">
        <v>14</v>
      </c>
      <c r="E54" s="2">
        <v>249447573</v>
      </c>
      <c r="F54" s="2">
        <v>274644053</v>
      </c>
      <c r="G54" s="2" t="s">
        <v>44</v>
      </c>
      <c r="H54" s="2">
        <v>1859183032</v>
      </c>
      <c r="I54" t="str">
        <f t="shared" si="0"/>
        <v>25% CI Participation, wo. Adv. TechNo 24x7 Purchase</v>
      </c>
    </row>
    <row r="55" spans="1:9" x14ac:dyDescent="0.2">
      <c r="A55" s="2" t="s">
        <v>31</v>
      </c>
      <c r="B55" s="2">
        <v>2030</v>
      </c>
      <c r="C55" s="2" t="s">
        <v>9</v>
      </c>
      <c r="D55" s="2" t="s">
        <v>14</v>
      </c>
      <c r="E55" s="2">
        <v>249447573</v>
      </c>
      <c r="F55" s="2">
        <v>274644053</v>
      </c>
      <c r="G55" s="2" t="s">
        <v>45</v>
      </c>
      <c r="H55" s="2">
        <v>827065345</v>
      </c>
      <c r="I55" t="str">
        <f t="shared" si="0"/>
        <v>25% CI Participation, wo. Adv. TechNo 24x7 Purchase</v>
      </c>
    </row>
    <row r="56" spans="1:9" x14ac:dyDescent="0.2">
      <c r="A56" s="2" t="s">
        <v>31</v>
      </c>
      <c r="B56" s="2">
        <v>2030</v>
      </c>
      <c r="C56" s="2" t="s">
        <v>9</v>
      </c>
      <c r="D56" s="2" t="s">
        <v>14</v>
      </c>
      <c r="E56" s="2">
        <v>249447573</v>
      </c>
      <c r="F56" s="2">
        <v>274644053</v>
      </c>
      <c r="G56" s="2" t="s">
        <v>46</v>
      </c>
      <c r="H56" s="2">
        <v>0</v>
      </c>
      <c r="I56" t="str">
        <f t="shared" si="0"/>
        <v>25% CI Participation, wo. Adv. TechNo 24x7 Purchase</v>
      </c>
    </row>
    <row r="57" spans="1:9" x14ac:dyDescent="0.2">
      <c r="A57" s="2" t="s">
        <v>31</v>
      </c>
      <c r="B57" s="2">
        <v>2030</v>
      </c>
      <c r="C57" s="2" t="s">
        <v>9</v>
      </c>
      <c r="D57" s="2" t="s">
        <v>14</v>
      </c>
      <c r="E57" s="2">
        <v>249447573</v>
      </c>
      <c r="F57" s="2">
        <v>274644053</v>
      </c>
      <c r="G57" s="2" t="s">
        <v>47</v>
      </c>
      <c r="H57" s="2">
        <v>0</v>
      </c>
      <c r="I57" t="str">
        <f t="shared" si="0"/>
        <v>25% CI Participation, wo. Adv. TechNo 24x7 Purchase</v>
      </c>
    </row>
    <row r="58" spans="1:9" x14ac:dyDescent="0.2">
      <c r="A58" s="2" t="s">
        <v>31</v>
      </c>
      <c r="B58" s="2">
        <v>2030</v>
      </c>
      <c r="C58" s="2" t="s">
        <v>9</v>
      </c>
      <c r="D58" s="2" t="s">
        <v>14</v>
      </c>
      <c r="E58" s="2">
        <v>249447573</v>
      </c>
      <c r="F58" s="2">
        <v>274644053</v>
      </c>
      <c r="G58" s="2" t="s">
        <v>48</v>
      </c>
      <c r="H58" s="2">
        <v>3691768204</v>
      </c>
      <c r="I58" t="str">
        <f t="shared" si="0"/>
        <v>25% CI Participation, wo. Adv. TechNo 24x7 Purchase</v>
      </c>
    </row>
    <row r="59" spans="1:9" x14ac:dyDescent="0.2">
      <c r="A59" s="2" t="s">
        <v>31</v>
      </c>
      <c r="B59" s="2">
        <v>2030</v>
      </c>
      <c r="C59" s="2" t="s">
        <v>9</v>
      </c>
      <c r="D59" s="2" t="s">
        <v>14</v>
      </c>
      <c r="E59" s="2">
        <v>249447573</v>
      </c>
      <c r="F59" s="2">
        <v>274644053</v>
      </c>
      <c r="G59" s="2" t="s">
        <v>49</v>
      </c>
      <c r="H59" s="2">
        <v>0</v>
      </c>
      <c r="I59" t="str">
        <f t="shared" si="0"/>
        <v>25% CI Participation, wo. Adv. TechNo 24x7 Purchase</v>
      </c>
    </row>
    <row r="60" spans="1:9" x14ac:dyDescent="0.2">
      <c r="A60" s="2" t="s">
        <v>31</v>
      </c>
      <c r="B60" s="2">
        <v>2030</v>
      </c>
      <c r="C60" s="2" t="s">
        <v>9</v>
      </c>
      <c r="D60" s="2" t="s">
        <v>14</v>
      </c>
      <c r="E60" s="2">
        <v>249447573</v>
      </c>
      <c r="F60" s="2">
        <v>274644053</v>
      </c>
      <c r="G60" s="2" t="s">
        <v>50</v>
      </c>
      <c r="H60" s="2">
        <v>316031426</v>
      </c>
      <c r="I60" t="str">
        <f t="shared" si="0"/>
        <v>25% CI Participation, wo. Adv. TechNo 24x7 Purchase</v>
      </c>
    </row>
    <row r="61" spans="1:9" x14ac:dyDescent="0.2">
      <c r="A61" s="2" t="s">
        <v>31</v>
      </c>
      <c r="B61" s="2">
        <v>2030</v>
      </c>
      <c r="C61" s="2" t="s">
        <v>9</v>
      </c>
      <c r="D61" s="2" t="s">
        <v>14</v>
      </c>
      <c r="E61" s="2">
        <v>249447573</v>
      </c>
      <c r="F61" s="2">
        <v>274644053</v>
      </c>
      <c r="G61" s="2" t="s">
        <v>51</v>
      </c>
      <c r="H61" s="2">
        <v>0</v>
      </c>
      <c r="I61" t="str">
        <f t="shared" si="0"/>
        <v>25% CI Participation, wo. Adv. TechNo 24x7 Purchase</v>
      </c>
    </row>
    <row r="62" spans="1:9" x14ac:dyDescent="0.2">
      <c r="A62" s="2" t="s">
        <v>31</v>
      </c>
      <c r="B62" s="2">
        <v>2030</v>
      </c>
      <c r="C62" s="2" t="s">
        <v>9</v>
      </c>
      <c r="D62" s="2" t="s">
        <v>14</v>
      </c>
      <c r="E62" s="2">
        <v>249447573</v>
      </c>
      <c r="F62" s="2">
        <v>274644053</v>
      </c>
      <c r="G62" s="2" t="s">
        <v>52</v>
      </c>
      <c r="H62" s="2">
        <v>0</v>
      </c>
      <c r="I62" t="str">
        <f t="shared" si="0"/>
        <v>25% CI Participation, wo. Adv. TechNo 24x7 Purchase</v>
      </c>
    </row>
    <row r="63" spans="1:9" x14ac:dyDescent="0.2">
      <c r="A63" s="2" t="s">
        <v>31</v>
      </c>
      <c r="B63" s="2">
        <v>2030</v>
      </c>
      <c r="C63" s="2" t="s">
        <v>9</v>
      </c>
      <c r="D63" s="2" t="s">
        <v>14</v>
      </c>
      <c r="E63" s="2">
        <v>249447573</v>
      </c>
      <c r="F63" s="2">
        <v>274644053</v>
      </c>
      <c r="G63" s="2" t="s">
        <v>53</v>
      </c>
      <c r="H63" s="2">
        <v>-21.647534</v>
      </c>
      <c r="I63" t="str">
        <f t="shared" si="0"/>
        <v>25% CI Participation, wo. Adv. TechNo 24x7 Purchase</v>
      </c>
    </row>
    <row r="64" spans="1:9" x14ac:dyDescent="0.2">
      <c r="A64" s="2" t="s">
        <v>31</v>
      </c>
      <c r="B64" s="2">
        <v>2030</v>
      </c>
      <c r="C64" s="2" t="s">
        <v>9</v>
      </c>
      <c r="D64" s="2" t="s">
        <v>14</v>
      </c>
      <c r="E64" s="2">
        <v>249447573</v>
      </c>
      <c r="F64" s="2">
        <v>274644053</v>
      </c>
      <c r="G64" s="2" t="s">
        <v>54</v>
      </c>
      <c r="H64" s="2">
        <v>0</v>
      </c>
      <c r="I64" t="str">
        <f t="shared" si="0"/>
        <v>25% CI Participation, wo. Adv. TechNo 24x7 Purchase</v>
      </c>
    </row>
    <row r="65" spans="1:9" x14ac:dyDescent="0.2">
      <c r="A65" s="2" t="s">
        <v>31</v>
      </c>
      <c r="B65" s="2">
        <v>2030</v>
      </c>
      <c r="C65" s="2" t="s">
        <v>9</v>
      </c>
      <c r="D65" s="2" t="s">
        <v>14</v>
      </c>
      <c r="E65" s="2">
        <v>249447573</v>
      </c>
      <c r="F65" s="2">
        <v>274644053</v>
      </c>
      <c r="G65" s="2" t="s">
        <v>55</v>
      </c>
      <c r="H65" s="2">
        <v>-70.674251999999996</v>
      </c>
      <c r="I65" t="str">
        <f t="shared" si="0"/>
        <v>25% CI Participation, wo. Adv. TechNo 24x7 Purchase</v>
      </c>
    </row>
    <row r="66" spans="1:9" x14ac:dyDescent="0.2">
      <c r="A66" s="2" t="s">
        <v>33</v>
      </c>
      <c r="B66" s="2">
        <v>2030</v>
      </c>
      <c r="C66" s="2" t="s">
        <v>7</v>
      </c>
      <c r="D66" s="2" t="s">
        <v>13</v>
      </c>
      <c r="E66" s="2">
        <v>249447573</v>
      </c>
      <c r="F66" s="2">
        <v>274644053</v>
      </c>
      <c r="G66" s="2" t="s">
        <v>41</v>
      </c>
      <c r="H66" s="2">
        <v>18320828.600000001</v>
      </c>
      <c r="I66" t="str">
        <f t="shared" si="0"/>
        <v>5% CI Participation, wo. Adv. TechAnnual 100%</v>
      </c>
    </row>
    <row r="67" spans="1:9" x14ac:dyDescent="0.2">
      <c r="A67" s="2" t="s">
        <v>33</v>
      </c>
      <c r="B67" s="2">
        <v>2030</v>
      </c>
      <c r="C67" s="2" t="s">
        <v>7</v>
      </c>
      <c r="D67" s="2" t="s">
        <v>13</v>
      </c>
      <c r="E67" s="2">
        <v>249447573</v>
      </c>
      <c r="F67" s="2">
        <v>274644053</v>
      </c>
      <c r="G67" s="2" t="s">
        <v>23</v>
      </c>
      <c r="H67" s="2">
        <v>3.9696000000000002E-3</v>
      </c>
      <c r="I67" t="str">
        <f t="shared" ref="I67:I129" si="1">C67&amp;D67</f>
        <v>5% CI Participation, wo. Adv. TechAnnual 100%</v>
      </c>
    </row>
    <row r="68" spans="1:9" x14ac:dyDescent="0.2">
      <c r="A68" s="2" t="s">
        <v>33</v>
      </c>
      <c r="B68" s="2">
        <v>2030</v>
      </c>
      <c r="C68" s="2" t="s">
        <v>7</v>
      </c>
      <c r="D68" s="2" t="s">
        <v>13</v>
      </c>
      <c r="E68" s="2">
        <v>249447573</v>
      </c>
      <c r="F68" s="2">
        <v>274644053</v>
      </c>
      <c r="G68" s="2" t="s">
        <v>42</v>
      </c>
      <c r="H68" s="2">
        <v>0</v>
      </c>
      <c r="I68" t="str">
        <f t="shared" si="1"/>
        <v>5% CI Participation, wo. Adv. TechAnnual 100%</v>
      </c>
    </row>
    <row r="69" spans="1:9" x14ac:dyDescent="0.2">
      <c r="A69" s="2" t="s">
        <v>33</v>
      </c>
      <c r="B69" s="2">
        <v>2030</v>
      </c>
      <c r="C69" s="2" t="s">
        <v>7</v>
      </c>
      <c r="D69" s="2" t="s">
        <v>13</v>
      </c>
      <c r="E69" s="2">
        <v>249447573</v>
      </c>
      <c r="F69" s="2">
        <v>274644053</v>
      </c>
      <c r="G69" s="2" t="s">
        <v>43</v>
      </c>
      <c r="H69" s="2">
        <v>813459203</v>
      </c>
      <c r="I69" t="str">
        <f t="shared" si="1"/>
        <v>5% CI Participation, wo. Adv. TechAnnual 100%</v>
      </c>
    </row>
    <row r="70" spans="1:9" x14ac:dyDescent="0.2">
      <c r="A70" s="2" t="s">
        <v>33</v>
      </c>
      <c r="B70" s="2">
        <v>2030</v>
      </c>
      <c r="C70" s="2" t="s">
        <v>7</v>
      </c>
      <c r="D70" s="2" t="s">
        <v>13</v>
      </c>
      <c r="E70" s="2">
        <v>249447573</v>
      </c>
      <c r="F70" s="2">
        <v>274644053</v>
      </c>
      <c r="G70" s="2" t="s">
        <v>44</v>
      </c>
      <c r="H70" s="2">
        <v>1884150713</v>
      </c>
      <c r="I70" t="str">
        <f t="shared" si="1"/>
        <v>5% CI Participation, wo. Adv. TechAnnual 100%</v>
      </c>
    </row>
    <row r="71" spans="1:9" x14ac:dyDescent="0.2">
      <c r="A71" s="2" t="s">
        <v>33</v>
      </c>
      <c r="B71" s="2">
        <v>2030</v>
      </c>
      <c r="C71" s="2" t="s">
        <v>7</v>
      </c>
      <c r="D71" s="2" t="s">
        <v>13</v>
      </c>
      <c r="E71" s="2">
        <v>249447573</v>
      </c>
      <c r="F71" s="2">
        <v>274644053</v>
      </c>
      <c r="G71" s="2" t="s">
        <v>45</v>
      </c>
      <c r="H71" s="2">
        <v>945212197</v>
      </c>
      <c r="I71" t="str">
        <f t="shared" si="1"/>
        <v>5% CI Participation, wo. Adv. TechAnnual 100%</v>
      </c>
    </row>
    <row r="72" spans="1:9" x14ac:dyDescent="0.2">
      <c r="A72" s="2" t="s">
        <v>33</v>
      </c>
      <c r="B72" s="2">
        <v>2030</v>
      </c>
      <c r="C72" s="2" t="s">
        <v>7</v>
      </c>
      <c r="D72" s="2" t="s">
        <v>13</v>
      </c>
      <c r="E72" s="2">
        <v>249447573</v>
      </c>
      <c r="F72" s="2">
        <v>274644053</v>
      </c>
      <c r="G72" s="2" t="s">
        <v>46</v>
      </c>
      <c r="H72" s="2">
        <v>0</v>
      </c>
      <c r="I72" t="str">
        <f t="shared" si="1"/>
        <v>5% CI Participation, wo. Adv. TechAnnual 100%</v>
      </c>
    </row>
    <row r="73" spans="1:9" x14ac:dyDescent="0.2">
      <c r="A73" s="2" t="s">
        <v>33</v>
      </c>
      <c r="B73" s="2">
        <v>2030</v>
      </c>
      <c r="C73" s="2" t="s">
        <v>7</v>
      </c>
      <c r="D73" s="2" t="s">
        <v>13</v>
      </c>
      <c r="E73" s="2">
        <v>249447573</v>
      </c>
      <c r="F73" s="2">
        <v>274644053</v>
      </c>
      <c r="G73" s="2" t="s">
        <v>47</v>
      </c>
      <c r="H73" s="2">
        <v>0</v>
      </c>
      <c r="I73" t="str">
        <f t="shared" si="1"/>
        <v>5% CI Participation, wo. Adv. TechAnnual 100%</v>
      </c>
    </row>
    <row r="74" spans="1:9" x14ac:dyDescent="0.2">
      <c r="A74" s="2" t="s">
        <v>33</v>
      </c>
      <c r="B74" s="2">
        <v>2030</v>
      </c>
      <c r="C74" s="2" t="s">
        <v>7</v>
      </c>
      <c r="D74" s="2" t="s">
        <v>13</v>
      </c>
      <c r="E74" s="2">
        <v>249447573</v>
      </c>
      <c r="F74" s="2">
        <v>274644053</v>
      </c>
      <c r="G74" s="2" t="s">
        <v>48</v>
      </c>
      <c r="H74" s="2">
        <v>3592676408</v>
      </c>
      <c r="I74" t="str">
        <f t="shared" si="1"/>
        <v>5% CI Participation, wo. Adv. TechAnnual 100%</v>
      </c>
    </row>
    <row r="75" spans="1:9" x14ac:dyDescent="0.2">
      <c r="A75" s="2" t="s">
        <v>33</v>
      </c>
      <c r="B75" s="2">
        <v>2030</v>
      </c>
      <c r="C75" s="2" t="s">
        <v>7</v>
      </c>
      <c r="D75" s="2" t="s">
        <v>13</v>
      </c>
      <c r="E75" s="2">
        <v>249447573</v>
      </c>
      <c r="F75" s="2">
        <v>274644053</v>
      </c>
      <c r="G75" s="2" t="s">
        <v>49</v>
      </c>
      <c r="H75" s="2">
        <v>0</v>
      </c>
      <c r="I75" t="str">
        <f t="shared" si="1"/>
        <v>5% CI Participation, wo. Adv. TechAnnual 100%</v>
      </c>
    </row>
    <row r="76" spans="1:9" x14ac:dyDescent="0.2">
      <c r="A76" s="2" t="s">
        <v>33</v>
      </c>
      <c r="B76" s="2">
        <v>2030</v>
      </c>
      <c r="C76" s="2" t="s">
        <v>7</v>
      </c>
      <c r="D76" s="2" t="s">
        <v>13</v>
      </c>
      <c r="E76" s="2">
        <v>249447573</v>
      </c>
      <c r="F76" s="2">
        <v>274644053</v>
      </c>
      <c r="G76" s="2" t="s">
        <v>50</v>
      </c>
      <c r="H76" s="2">
        <v>298092729</v>
      </c>
      <c r="I76" t="str">
        <f t="shared" si="1"/>
        <v>5% CI Participation, wo. Adv. TechAnnual 100%</v>
      </c>
    </row>
    <row r="77" spans="1:9" x14ac:dyDescent="0.2">
      <c r="A77" s="2" t="s">
        <v>33</v>
      </c>
      <c r="B77" s="2">
        <v>2030</v>
      </c>
      <c r="C77" s="2" t="s">
        <v>7</v>
      </c>
      <c r="D77" s="2" t="s">
        <v>13</v>
      </c>
      <c r="E77" s="2">
        <v>249447573</v>
      </c>
      <c r="F77" s="2">
        <v>274644053</v>
      </c>
      <c r="G77" s="2" t="s">
        <v>51</v>
      </c>
      <c r="H77" s="2">
        <v>0</v>
      </c>
      <c r="I77" t="str">
        <f t="shared" si="1"/>
        <v>5% CI Participation, wo. Adv. TechAnnual 100%</v>
      </c>
    </row>
    <row r="78" spans="1:9" x14ac:dyDescent="0.2">
      <c r="A78" s="2" t="s">
        <v>33</v>
      </c>
      <c r="B78" s="2">
        <v>2030</v>
      </c>
      <c r="C78" s="2" t="s">
        <v>7</v>
      </c>
      <c r="D78" s="2" t="s">
        <v>13</v>
      </c>
      <c r="E78" s="2">
        <v>249447573</v>
      </c>
      <c r="F78" s="2">
        <v>274644053</v>
      </c>
      <c r="G78" s="2" t="s">
        <v>52</v>
      </c>
      <c r="H78" s="2">
        <v>377070.74699999997</v>
      </c>
      <c r="I78" t="str">
        <f t="shared" si="1"/>
        <v>5% CI Participation, wo. Adv. TechAnnual 100%</v>
      </c>
    </row>
    <row r="79" spans="1:9" x14ac:dyDescent="0.2">
      <c r="A79" s="2" t="s">
        <v>33</v>
      </c>
      <c r="B79" s="2">
        <v>2030</v>
      </c>
      <c r="C79" s="2" t="s">
        <v>7</v>
      </c>
      <c r="D79" s="2" t="s">
        <v>13</v>
      </c>
      <c r="E79" s="2">
        <v>249447573</v>
      </c>
      <c r="F79" s="2">
        <v>274644053</v>
      </c>
      <c r="G79" s="2" t="s">
        <v>53</v>
      </c>
      <c r="H79" s="2">
        <v>0</v>
      </c>
      <c r="I79" t="str">
        <f t="shared" si="1"/>
        <v>5% CI Participation, wo. Adv. TechAnnual 100%</v>
      </c>
    </row>
    <row r="80" spans="1:9" x14ac:dyDescent="0.2">
      <c r="A80" s="2" t="s">
        <v>33</v>
      </c>
      <c r="B80" s="2">
        <v>2030</v>
      </c>
      <c r="C80" s="2" t="s">
        <v>7</v>
      </c>
      <c r="D80" s="2" t="s">
        <v>13</v>
      </c>
      <c r="E80" s="2">
        <v>249447573</v>
      </c>
      <c r="F80" s="2">
        <v>274644053</v>
      </c>
      <c r="G80" s="2" t="s">
        <v>54</v>
      </c>
      <c r="H80" s="2">
        <v>0</v>
      </c>
      <c r="I80" t="str">
        <f t="shared" si="1"/>
        <v>5% CI Participation, wo. Adv. TechAnnual 100%</v>
      </c>
    </row>
    <row r="81" spans="1:9" x14ac:dyDescent="0.2">
      <c r="A81" s="2" t="s">
        <v>33</v>
      </c>
      <c r="B81" s="2">
        <v>2030</v>
      </c>
      <c r="C81" s="2" t="s">
        <v>7</v>
      </c>
      <c r="D81" s="2" t="s">
        <v>13</v>
      </c>
      <c r="E81" s="2">
        <v>249447573</v>
      </c>
      <c r="F81" s="2">
        <v>274644053</v>
      </c>
      <c r="G81" s="2" t="s">
        <v>55</v>
      </c>
      <c r="H81" s="2">
        <v>-63.456555000000002</v>
      </c>
      <c r="I81" t="str">
        <f t="shared" si="1"/>
        <v>5% CI Participation, wo. Adv. TechAnnual 100%</v>
      </c>
    </row>
    <row r="82" spans="1:9" x14ac:dyDescent="0.2">
      <c r="A82" s="2" t="s">
        <v>20</v>
      </c>
      <c r="B82" s="2">
        <v>2030</v>
      </c>
      <c r="C82" s="2" t="s">
        <v>7</v>
      </c>
      <c r="D82" s="2" t="s">
        <v>14</v>
      </c>
      <c r="E82" s="2">
        <v>249447573</v>
      </c>
      <c r="F82" s="2">
        <v>274644053</v>
      </c>
      <c r="G82" s="2" t="s">
        <v>41</v>
      </c>
      <c r="H82" s="2">
        <v>18573158.300000001</v>
      </c>
      <c r="I82" t="str">
        <f t="shared" si="1"/>
        <v>5% CI Participation, wo. Adv. TechNo 24x7 Purchase</v>
      </c>
    </row>
    <row r="83" spans="1:9" x14ac:dyDescent="0.2">
      <c r="A83" s="2" t="s">
        <v>20</v>
      </c>
      <c r="B83" s="2">
        <v>2030</v>
      </c>
      <c r="C83" s="2" t="s">
        <v>7</v>
      </c>
      <c r="D83" s="2" t="s">
        <v>14</v>
      </c>
      <c r="E83" s="2">
        <v>249447573</v>
      </c>
      <c r="F83" s="2">
        <v>274644053</v>
      </c>
      <c r="G83" s="2" t="s">
        <v>23</v>
      </c>
      <c r="H83" s="2">
        <v>3.5682499999999998E-3</v>
      </c>
      <c r="I83" t="str">
        <f t="shared" si="1"/>
        <v>5% CI Participation, wo. Adv. TechNo 24x7 Purchase</v>
      </c>
    </row>
    <row r="84" spans="1:9" x14ac:dyDescent="0.2">
      <c r="A84" s="2" t="s">
        <v>20</v>
      </c>
      <c r="B84" s="2">
        <v>2030</v>
      </c>
      <c r="C84" s="2" t="s">
        <v>7</v>
      </c>
      <c r="D84" s="2" t="s">
        <v>14</v>
      </c>
      <c r="E84" s="2">
        <v>249447573</v>
      </c>
      <c r="F84" s="2">
        <v>274644053</v>
      </c>
      <c r="G84" s="2" t="s">
        <v>42</v>
      </c>
      <c r="H84" s="2">
        <v>0</v>
      </c>
      <c r="I84" t="str">
        <f t="shared" si="1"/>
        <v>5% CI Participation, wo. Adv. TechNo 24x7 Purchase</v>
      </c>
    </row>
    <row r="85" spans="1:9" x14ac:dyDescent="0.2">
      <c r="A85" s="2" t="s">
        <v>20</v>
      </c>
      <c r="B85" s="2">
        <v>2030</v>
      </c>
      <c r="C85" s="2" t="s">
        <v>7</v>
      </c>
      <c r="D85" s="2" t="s">
        <v>14</v>
      </c>
      <c r="E85" s="2">
        <v>249447573</v>
      </c>
      <c r="F85" s="2">
        <v>274644053</v>
      </c>
      <c r="G85" s="2" t="s">
        <v>43</v>
      </c>
      <c r="H85" s="2">
        <v>822852713</v>
      </c>
      <c r="I85" t="str">
        <f t="shared" si="1"/>
        <v>5% CI Participation, wo. Adv. TechNo 24x7 Purchase</v>
      </c>
    </row>
    <row r="86" spans="1:9" x14ac:dyDescent="0.2">
      <c r="A86" s="2" t="s">
        <v>20</v>
      </c>
      <c r="B86" s="2">
        <v>2030</v>
      </c>
      <c r="C86" s="2" t="s">
        <v>7</v>
      </c>
      <c r="D86" s="2" t="s">
        <v>14</v>
      </c>
      <c r="E86" s="2">
        <v>249447573</v>
      </c>
      <c r="F86" s="2">
        <v>274644053</v>
      </c>
      <c r="G86" s="2" t="s">
        <v>44</v>
      </c>
      <c r="H86" s="2">
        <v>1859182966</v>
      </c>
      <c r="I86" t="str">
        <f t="shared" si="1"/>
        <v>5% CI Participation, wo. Adv. TechNo 24x7 Purchase</v>
      </c>
    </row>
    <row r="87" spans="1:9" x14ac:dyDescent="0.2">
      <c r="A87" s="2" t="s">
        <v>20</v>
      </c>
      <c r="B87" s="2">
        <v>2030</v>
      </c>
      <c r="C87" s="2" t="s">
        <v>7</v>
      </c>
      <c r="D87" s="2" t="s">
        <v>14</v>
      </c>
      <c r="E87" s="2">
        <v>249447573</v>
      </c>
      <c r="F87" s="2">
        <v>274644053</v>
      </c>
      <c r="G87" s="2" t="s">
        <v>45</v>
      </c>
      <c r="H87" s="2">
        <v>827065032</v>
      </c>
      <c r="I87" t="str">
        <f t="shared" si="1"/>
        <v>5% CI Participation, wo. Adv. TechNo 24x7 Purchase</v>
      </c>
    </row>
    <row r="88" spans="1:9" x14ac:dyDescent="0.2">
      <c r="A88" s="2" t="s">
        <v>20</v>
      </c>
      <c r="B88" s="2">
        <v>2030</v>
      </c>
      <c r="C88" s="2" t="s">
        <v>7</v>
      </c>
      <c r="D88" s="2" t="s">
        <v>14</v>
      </c>
      <c r="E88" s="2">
        <v>249447573</v>
      </c>
      <c r="F88" s="2">
        <v>274644053</v>
      </c>
      <c r="G88" s="2" t="s">
        <v>46</v>
      </c>
      <c r="H88" s="2">
        <v>0</v>
      </c>
      <c r="I88" t="str">
        <f t="shared" si="1"/>
        <v>5% CI Participation, wo. Adv. TechNo 24x7 Purchase</v>
      </c>
    </row>
    <row r="89" spans="1:9" x14ac:dyDescent="0.2">
      <c r="A89" s="2" t="s">
        <v>20</v>
      </c>
      <c r="B89" s="2">
        <v>2030</v>
      </c>
      <c r="C89" s="2" t="s">
        <v>7</v>
      </c>
      <c r="D89" s="2" t="s">
        <v>14</v>
      </c>
      <c r="E89" s="2">
        <v>249447573</v>
      </c>
      <c r="F89" s="2">
        <v>274644053</v>
      </c>
      <c r="G89" s="2" t="s">
        <v>47</v>
      </c>
      <c r="H89" s="2">
        <v>0</v>
      </c>
      <c r="I89" t="str">
        <f t="shared" si="1"/>
        <v>5% CI Participation, wo. Adv. TechNo 24x7 Purchase</v>
      </c>
    </row>
    <row r="90" spans="1:9" x14ac:dyDescent="0.2">
      <c r="A90" s="2" t="s">
        <v>20</v>
      </c>
      <c r="B90" s="2">
        <v>2030</v>
      </c>
      <c r="C90" s="2" t="s">
        <v>7</v>
      </c>
      <c r="D90" s="2" t="s">
        <v>14</v>
      </c>
      <c r="E90" s="2">
        <v>249447573</v>
      </c>
      <c r="F90" s="2">
        <v>274644053</v>
      </c>
      <c r="G90" s="2" t="s">
        <v>48</v>
      </c>
      <c r="H90" s="2">
        <v>3691764312</v>
      </c>
      <c r="I90" t="str">
        <f t="shared" si="1"/>
        <v>5% CI Participation, wo. Adv. TechNo 24x7 Purchase</v>
      </c>
    </row>
    <row r="91" spans="1:9" x14ac:dyDescent="0.2">
      <c r="A91" s="2" t="s">
        <v>20</v>
      </c>
      <c r="B91" s="2">
        <v>2030</v>
      </c>
      <c r="C91" s="2" t="s">
        <v>7</v>
      </c>
      <c r="D91" s="2" t="s">
        <v>14</v>
      </c>
      <c r="E91" s="2">
        <v>249447573</v>
      </c>
      <c r="F91" s="2">
        <v>274644053</v>
      </c>
      <c r="G91" s="2" t="s">
        <v>49</v>
      </c>
      <c r="H91" s="2">
        <v>0</v>
      </c>
      <c r="I91" t="str">
        <f t="shared" si="1"/>
        <v>5% CI Participation, wo. Adv. TechNo 24x7 Purchase</v>
      </c>
    </row>
    <row r="92" spans="1:9" x14ac:dyDescent="0.2">
      <c r="A92" s="2" t="s">
        <v>20</v>
      </c>
      <c r="B92" s="2">
        <v>2030</v>
      </c>
      <c r="C92" s="2" t="s">
        <v>7</v>
      </c>
      <c r="D92" s="2" t="s">
        <v>14</v>
      </c>
      <c r="E92" s="2">
        <v>249447573</v>
      </c>
      <c r="F92" s="2">
        <v>274644053</v>
      </c>
      <c r="G92" s="2" t="s">
        <v>50</v>
      </c>
      <c r="H92" s="2">
        <v>316029933</v>
      </c>
      <c r="I92" t="str">
        <f t="shared" si="1"/>
        <v>5% CI Participation, wo. Adv. TechNo 24x7 Purchase</v>
      </c>
    </row>
    <row r="93" spans="1:9" x14ac:dyDescent="0.2">
      <c r="A93" s="2" t="s">
        <v>20</v>
      </c>
      <c r="B93" s="2">
        <v>2030</v>
      </c>
      <c r="C93" s="2" t="s">
        <v>7</v>
      </c>
      <c r="D93" s="2" t="s">
        <v>14</v>
      </c>
      <c r="E93" s="2">
        <v>249447573</v>
      </c>
      <c r="F93" s="2">
        <v>274644053</v>
      </c>
      <c r="G93" s="2" t="s">
        <v>51</v>
      </c>
      <c r="H93" s="2">
        <v>0</v>
      </c>
      <c r="I93" t="str">
        <f t="shared" si="1"/>
        <v>5% CI Participation, wo. Adv. TechNo 24x7 Purchase</v>
      </c>
    </row>
    <row r="94" spans="1:9" x14ac:dyDescent="0.2">
      <c r="A94" s="2" t="s">
        <v>20</v>
      </c>
      <c r="B94" s="2">
        <v>2030</v>
      </c>
      <c r="C94" s="2" t="s">
        <v>7</v>
      </c>
      <c r="D94" s="2" t="s">
        <v>14</v>
      </c>
      <c r="E94" s="2">
        <v>249447573</v>
      </c>
      <c r="F94" s="2">
        <v>274644053</v>
      </c>
      <c r="G94" s="2" t="s">
        <v>52</v>
      </c>
      <c r="H94" s="2">
        <v>7.0048165600000001</v>
      </c>
      <c r="I94" t="str">
        <f t="shared" si="1"/>
        <v>5% CI Participation, wo. Adv. TechNo 24x7 Purchase</v>
      </c>
    </row>
    <row r="95" spans="1:9" x14ac:dyDescent="0.2">
      <c r="A95" s="2" t="s">
        <v>20</v>
      </c>
      <c r="B95" s="2">
        <v>2030</v>
      </c>
      <c r="C95" s="2" t="s">
        <v>7</v>
      </c>
      <c r="D95" s="2" t="s">
        <v>14</v>
      </c>
      <c r="E95" s="2">
        <v>249447573</v>
      </c>
      <c r="F95" s="2">
        <v>274644053</v>
      </c>
      <c r="G95" s="2" t="s">
        <v>53</v>
      </c>
      <c r="H95" s="2">
        <v>0</v>
      </c>
      <c r="I95" t="str">
        <f t="shared" si="1"/>
        <v>5% CI Participation, wo. Adv. TechNo 24x7 Purchase</v>
      </c>
    </row>
    <row r="96" spans="1:9" x14ac:dyDescent="0.2">
      <c r="A96" s="2" t="s">
        <v>20</v>
      </c>
      <c r="B96" s="2">
        <v>2030</v>
      </c>
      <c r="C96" s="2" t="s">
        <v>7</v>
      </c>
      <c r="D96" s="2" t="s">
        <v>14</v>
      </c>
      <c r="E96" s="2">
        <v>249447573</v>
      </c>
      <c r="F96" s="2">
        <v>274644053</v>
      </c>
      <c r="G96" s="2" t="s">
        <v>54</v>
      </c>
      <c r="H96" s="2">
        <v>0</v>
      </c>
      <c r="I96" t="str">
        <f t="shared" si="1"/>
        <v>5% CI Participation, wo. Adv. TechNo 24x7 Purchase</v>
      </c>
    </row>
    <row r="97" spans="1:9" x14ac:dyDescent="0.2">
      <c r="A97" s="2" t="s">
        <v>20</v>
      </c>
      <c r="B97" s="2">
        <v>2030</v>
      </c>
      <c r="C97" s="2" t="s">
        <v>7</v>
      </c>
      <c r="D97" s="2" t="s">
        <v>14</v>
      </c>
      <c r="E97" s="2">
        <v>249447573</v>
      </c>
      <c r="F97" s="2">
        <v>274644053</v>
      </c>
      <c r="G97" s="2" t="s">
        <v>55</v>
      </c>
      <c r="H97" s="2">
        <v>-67.750457999999995</v>
      </c>
      <c r="I97" t="str">
        <f t="shared" si="1"/>
        <v>5% CI Participation, wo. Adv. TechNo 24x7 Purchase</v>
      </c>
    </row>
    <row r="98" spans="1:9" x14ac:dyDescent="0.2">
      <c r="A98" s="2" t="s">
        <v>36</v>
      </c>
      <c r="B98" s="2">
        <v>2030</v>
      </c>
      <c r="C98" s="2" t="s">
        <v>10</v>
      </c>
      <c r="D98" s="2" t="s">
        <v>13</v>
      </c>
      <c r="E98" s="2">
        <v>249447573</v>
      </c>
      <c r="F98" s="2">
        <v>0</v>
      </c>
      <c r="G98" s="2" t="s">
        <v>41</v>
      </c>
      <c r="H98" s="2">
        <v>4852806.6399999997</v>
      </c>
      <c r="I98" t="str">
        <f t="shared" si="1"/>
        <v>10% CI Participation, wo. Adv. Tech, 80% Federal CESAnnual 100%</v>
      </c>
    </row>
    <row r="99" spans="1:9" x14ac:dyDescent="0.2">
      <c r="A99" s="2" t="s">
        <v>36</v>
      </c>
      <c r="B99" s="2">
        <v>2030</v>
      </c>
      <c r="C99" s="2" t="s">
        <v>10</v>
      </c>
      <c r="D99" s="2" t="s">
        <v>13</v>
      </c>
      <c r="E99" s="2">
        <v>249447573</v>
      </c>
      <c r="F99" s="2">
        <v>0</v>
      </c>
      <c r="G99" s="2" t="s">
        <v>23</v>
      </c>
      <c r="H99" s="2">
        <v>157381800</v>
      </c>
      <c r="I99" t="str">
        <f t="shared" si="1"/>
        <v>10% CI Participation, wo. Adv. Tech, 80% Federal CESAnnual 100%</v>
      </c>
    </row>
    <row r="100" spans="1:9" x14ac:dyDescent="0.2">
      <c r="A100" s="2" t="s">
        <v>36</v>
      </c>
      <c r="B100" s="2">
        <v>2030</v>
      </c>
      <c r="C100" s="2" t="s">
        <v>10</v>
      </c>
      <c r="D100" s="2" t="s">
        <v>13</v>
      </c>
      <c r="E100" s="2">
        <v>249447573</v>
      </c>
      <c r="F100" s="2">
        <v>0</v>
      </c>
      <c r="G100" s="2" t="s">
        <v>42</v>
      </c>
      <c r="H100" s="2">
        <v>0</v>
      </c>
      <c r="I100" t="str">
        <f t="shared" si="1"/>
        <v>10% CI Participation, wo. Adv. Tech, 80% Federal CESAnnual 100%</v>
      </c>
    </row>
    <row r="101" spans="1:9" x14ac:dyDescent="0.2">
      <c r="A101" s="2" t="s">
        <v>36</v>
      </c>
      <c r="B101" s="2">
        <v>2030</v>
      </c>
      <c r="C101" s="2" t="s">
        <v>10</v>
      </c>
      <c r="D101" s="2" t="s">
        <v>13</v>
      </c>
      <c r="E101" s="2">
        <v>249447573</v>
      </c>
      <c r="F101" s="2">
        <v>0</v>
      </c>
      <c r="G101" s="2" t="s">
        <v>43</v>
      </c>
      <c r="H101" s="2">
        <v>157936885</v>
      </c>
      <c r="I101" t="str">
        <f t="shared" si="1"/>
        <v>10% CI Participation, wo. Adv. Tech, 80% Federal CESAnnual 100%</v>
      </c>
    </row>
    <row r="102" spans="1:9" x14ac:dyDescent="0.2">
      <c r="A102" s="2" t="s">
        <v>36</v>
      </c>
      <c r="B102" s="2">
        <v>2030</v>
      </c>
      <c r="C102" s="2" t="s">
        <v>10</v>
      </c>
      <c r="D102" s="2" t="s">
        <v>13</v>
      </c>
      <c r="E102" s="2">
        <v>249447573</v>
      </c>
      <c r="F102" s="2">
        <v>0</v>
      </c>
      <c r="G102" s="2" t="s">
        <v>44</v>
      </c>
      <c r="H102" s="2">
        <v>2585604553</v>
      </c>
      <c r="I102" t="str">
        <f t="shared" si="1"/>
        <v>10% CI Participation, wo. Adv. Tech, 80% Federal CESAnnual 100%</v>
      </c>
    </row>
    <row r="103" spans="1:9" x14ac:dyDescent="0.2">
      <c r="A103" s="2" t="s">
        <v>36</v>
      </c>
      <c r="B103" s="2">
        <v>2030</v>
      </c>
      <c r="C103" s="2" t="s">
        <v>10</v>
      </c>
      <c r="D103" s="2" t="s">
        <v>13</v>
      </c>
      <c r="E103" s="2">
        <v>249447573</v>
      </c>
      <c r="F103" s="2">
        <v>0</v>
      </c>
      <c r="G103" s="2" t="s">
        <v>45</v>
      </c>
      <c r="H103" s="2">
        <v>3810222508</v>
      </c>
      <c r="I103" t="str">
        <f t="shared" si="1"/>
        <v>10% CI Participation, wo. Adv. Tech, 80% Federal CESAnnual 100%</v>
      </c>
    </row>
    <row r="104" spans="1:9" x14ac:dyDescent="0.2">
      <c r="A104" s="2" t="s">
        <v>36</v>
      </c>
      <c r="B104" s="2">
        <v>2030</v>
      </c>
      <c r="C104" s="2" t="s">
        <v>10</v>
      </c>
      <c r="D104" s="2" t="s">
        <v>13</v>
      </c>
      <c r="E104" s="2">
        <v>249447573</v>
      </c>
      <c r="F104" s="2">
        <v>0</v>
      </c>
      <c r="G104" s="2" t="s">
        <v>46</v>
      </c>
      <c r="H104" s="2">
        <v>0</v>
      </c>
      <c r="I104" t="str">
        <f t="shared" si="1"/>
        <v>10% CI Participation, wo. Adv. Tech, 80% Federal CESAnnual 100%</v>
      </c>
    </row>
    <row r="105" spans="1:9" x14ac:dyDescent="0.2">
      <c r="A105" s="2" t="s">
        <v>36</v>
      </c>
      <c r="B105" s="2">
        <v>2030</v>
      </c>
      <c r="C105" s="2" t="s">
        <v>10</v>
      </c>
      <c r="D105" s="2" t="s">
        <v>13</v>
      </c>
      <c r="E105" s="2">
        <v>249447573</v>
      </c>
      <c r="F105" s="2">
        <v>0</v>
      </c>
      <c r="G105" s="2" t="s">
        <v>47</v>
      </c>
      <c r="H105" s="2">
        <v>0</v>
      </c>
      <c r="I105" t="str">
        <f t="shared" si="1"/>
        <v>10% CI Participation, wo. Adv. Tech, 80% Federal CESAnnual 100%</v>
      </c>
    </row>
    <row r="106" spans="1:9" x14ac:dyDescent="0.2">
      <c r="A106" s="2" t="s">
        <v>36</v>
      </c>
      <c r="B106" s="2">
        <v>2030</v>
      </c>
      <c r="C106" s="2" t="s">
        <v>10</v>
      </c>
      <c r="D106" s="2" t="s">
        <v>13</v>
      </c>
      <c r="E106" s="2">
        <v>249447573</v>
      </c>
      <c r="F106" s="2">
        <v>0</v>
      </c>
      <c r="G106" s="2" t="s">
        <v>48</v>
      </c>
      <c r="H106" s="2">
        <v>2432596685</v>
      </c>
      <c r="I106" t="str">
        <f t="shared" si="1"/>
        <v>10% CI Participation, wo. Adv. Tech, 80% Federal CESAnnual 100%</v>
      </c>
    </row>
    <row r="107" spans="1:9" x14ac:dyDescent="0.2">
      <c r="A107" s="2" t="s">
        <v>36</v>
      </c>
      <c r="B107" s="2">
        <v>2030</v>
      </c>
      <c r="C107" s="2" t="s">
        <v>10</v>
      </c>
      <c r="D107" s="2" t="s">
        <v>13</v>
      </c>
      <c r="E107" s="2">
        <v>249447573</v>
      </c>
      <c r="F107" s="2">
        <v>0</v>
      </c>
      <c r="G107" s="2" t="s">
        <v>49</v>
      </c>
      <c r="H107" s="2">
        <v>0</v>
      </c>
      <c r="I107" t="str">
        <f t="shared" si="1"/>
        <v>10% CI Participation, wo. Adv. Tech, 80% Federal CESAnnual 100%</v>
      </c>
    </row>
    <row r="108" spans="1:9" x14ac:dyDescent="0.2">
      <c r="A108" s="2" t="s">
        <v>36</v>
      </c>
      <c r="B108" s="2">
        <v>2030</v>
      </c>
      <c r="C108" s="2" t="s">
        <v>10</v>
      </c>
      <c r="D108" s="2" t="s">
        <v>13</v>
      </c>
      <c r="E108" s="2">
        <v>249447573</v>
      </c>
      <c r="F108" s="2">
        <v>0</v>
      </c>
      <c r="G108" s="2" t="s">
        <v>50</v>
      </c>
      <c r="H108" s="2">
        <v>150568293</v>
      </c>
      <c r="I108" t="str">
        <f t="shared" si="1"/>
        <v>10% CI Participation, wo. Adv. Tech, 80% Federal CESAnnual 100%</v>
      </c>
    </row>
    <row r="109" spans="1:9" x14ac:dyDescent="0.2">
      <c r="A109" s="2" t="s">
        <v>36</v>
      </c>
      <c r="B109" s="2">
        <v>2030</v>
      </c>
      <c r="C109" s="2" t="s">
        <v>10</v>
      </c>
      <c r="D109" s="2" t="s">
        <v>13</v>
      </c>
      <c r="E109" s="2">
        <v>249447573</v>
      </c>
      <c r="F109" s="2">
        <v>0</v>
      </c>
      <c r="G109" s="2" t="s">
        <v>51</v>
      </c>
      <c r="H109" s="2">
        <v>0</v>
      </c>
      <c r="I109" t="str">
        <f t="shared" si="1"/>
        <v>10% CI Participation, wo. Adv. Tech, 80% Federal CESAnnual 100%</v>
      </c>
    </row>
    <row r="110" spans="1:9" x14ac:dyDescent="0.2">
      <c r="A110" s="2" t="s">
        <v>36</v>
      </c>
      <c r="B110" s="2">
        <v>2030</v>
      </c>
      <c r="C110" s="2" t="s">
        <v>10</v>
      </c>
      <c r="D110" s="2" t="s">
        <v>13</v>
      </c>
      <c r="E110" s="2">
        <v>249447573</v>
      </c>
      <c r="F110" s="2">
        <v>0</v>
      </c>
      <c r="G110" s="2" t="s">
        <v>52</v>
      </c>
      <c r="H110" s="2">
        <v>83920505</v>
      </c>
      <c r="I110" t="str">
        <f t="shared" si="1"/>
        <v>10% CI Participation, wo. Adv. Tech, 80% Federal CESAnnual 100%</v>
      </c>
    </row>
    <row r="111" spans="1:9" x14ac:dyDescent="0.2">
      <c r="A111" s="2" t="s">
        <v>36</v>
      </c>
      <c r="B111" s="2">
        <v>2030</v>
      </c>
      <c r="C111" s="2" t="s">
        <v>10</v>
      </c>
      <c r="D111" s="2" t="s">
        <v>13</v>
      </c>
      <c r="E111" s="2">
        <v>249447573</v>
      </c>
      <c r="F111" s="2">
        <v>0</v>
      </c>
      <c r="G111" s="2" t="s">
        <v>53</v>
      </c>
      <c r="H111" s="2">
        <v>0</v>
      </c>
      <c r="I111" t="str">
        <f t="shared" si="1"/>
        <v>10% CI Participation, wo. Adv. Tech, 80% Federal CESAnnual 100%</v>
      </c>
    </row>
    <row r="112" spans="1:9" x14ac:dyDescent="0.2">
      <c r="A112" s="2" t="s">
        <v>36</v>
      </c>
      <c r="B112" s="2">
        <v>2030</v>
      </c>
      <c r="C112" s="2" t="s">
        <v>10</v>
      </c>
      <c r="D112" s="2" t="s">
        <v>13</v>
      </c>
      <c r="E112" s="2">
        <v>249447573</v>
      </c>
      <c r="F112" s="2">
        <v>0</v>
      </c>
      <c r="G112" s="2" t="s">
        <v>54</v>
      </c>
      <c r="H112" s="2">
        <v>0</v>
      </c>
      <c r="I112" t="str">
        <f t="shared" si="1"/>
        <v>10% CI Participation, wo. Adv. Tech, 80% Federal CESAnnual 100%</v>
      </c>
    </row>
    <row r="113" spans="1:9" x14ac:dyDescent="0.2">
      <c r="A113" s="2" t="s">
        <v>36</v>
      </c>
      <c r="B113" s="2">
        <v>2030</v>
      </c>
      <c r="C113" s="2" t="s">
        <v>10</v>
      </c>
      <c r="D113" s="2" t="s">
        <v>13</v>
      </c>
      <c r="E113" s="2">
        <v>249447573</v>
      </c>
      <c r="F113" s="2">
        <v>0</v>
      </c>
      <c r="G113" s="2" t="s">
        <v>55</v>
      </c>
      <c r="H113" s="2">
        <v>-14.628451999999999</v>
      </c>
      <c r="I113" t="str">
        <f t="shared" si="1"/>
        <v>10% CI Participation, wo. Adv. Tech, 80% Federal CESAnnual 100%</v>
      </c>
    </row>
    <row r="114" spans="1:9" x14ac:dyDescent="0.2">
      <c r="A114" s="2" t="s">
        <v>32</v>
      </c>
      <c r="B114" s="2">
        <v>2030</v>
      </c>
      <c r="C114" s="2" t="s">
        <v>10</v>
      </c>
      <c r="D114" s="2" t="s">
        <v>14</v>
      </c>
      <c r="E114" s="2">
        <v>249447573</v>
      </c>
      <c r="F114" s="2">
        <v>0</v>
      </c>
      <c r="G114" s="2" t="s">
        <v>41</v>
      </c>
      <c r="H114" s="2">
        <v>4040584.22</v>
      </c>
      <c r="I114" t="str">
        <f t="shared" si="1"/>
        <v>10% CI Participation, wo. Adv. Tech, 80% Federal CESNo 24x7 Purchase</v>
      </c>
    </row>
    <row r="115" spans="1:9" x14ac:dyDescent="0.2">
      <c r="A115" s="2" t="s">
        <v>32</v>
      </c>
      <c r="B115" s="2">
        <v>2030</v>
      </c>
      <c r="C115" s="2" t="s">
        <v>10</v>
      </c>
      <c r="D115" s="2" t="s">
        <v>14</v>
      </c>
      <c r="E115" s="2">
        <v>249447573</v>
      </c>
      <c r="F115" s="2">
        <v>0</v>
      </c>
      <c r="G115" s="2" t="s">
        <v>23</v>
      </c>
      <c r="H115" s="2">
        <v>152749210</v>
      </c>
      <c r="I115" t="str">
        <f t="shared" si="1"/>
        <v>10% CI Participation, wo. Adv. Tech, 80% Federal CESNo 24x7 Purchase</v>
      </c>
    </row>
    <row r="116" spans="1:9" x14ac:dyDescent="0.2">
      <c r="A116" s="2" t="s">
        <v>32</v>
      </c>
      <c r="B116" s="2">
        <v>2030</v>
      </c>
      <c r="C116" s="2" t="s">
        <v>10</v>
      </c>
      <c r="D116" s="2" t="s">
        <v>14</v>
      </c>
      <c r="E116" s="2">
        <v>249447573</v>
      </c>
      <c r="F116" s="2">
        <v>0</v>
      </c>
      <c r="G116" s="2" t="s">
        <v>42</v>
      </c>
      <c r="H116" s="2">
        <v>0</v>
      </c>
      <c r="I116" t="str">
        <f t="shared" si="1"/>
        <v>10% CI Participation, wo. Adv. Tech, 80% Federal CESNo 24x7 Purchase</v>
      </c>
    </row>
    <row r="117" spans="1:9" x14ac:dyDescent="0.2">
      <c r="A117" s="2" t="s">
        <v>32</v>
      </c>
      <c r="B117" s="2">
        <v>2030</v>
      </c>
      <c r="C117" s="2" t="s">
        <v>10</v>
      </c>
      <c r="D117" s="2" t="s">
        <v>14</v>
      </c>
      <c r="E117" s="2">
        <v>249447573</v>
      </c>
      <c r="F117" s="2">
        <v>0</v>
      </c>
      <c r="G117" s="2" t="s">
        <v>43</v>
      </c>
      <c r="H117" s="2">
        <v>173390290</v>
      </c>
      <c r="I117" t="str">
        <f t="shared" si="1"/>
        <v>10% CI Participation, wo. Adv. Tech, 80% Federal CESNo 24x7 Purchase</v>
      </c>
    </row>
    <row r="118" spans="1:9" x14ac:dyDescent="0.2">
      <c r="A118" s="2" t="s">
        <v>32</v>
      </c>
      <c r="B118" s="2">
        <v>2030</v>
      </c>
      <c r="C118" s="2" t="s">
        <v>10</v>
      </c>
      <c r="D118" s="2" t="s">
        <v>14</v>
      </c>
      <c r="E118" s="2">
        <v>249447573</v>
      </c>
      <c r="F118" s="2">
        <v>0</v>
      </c>
      <c r="G118" s="2" t="s">
        <v>44</v>
      </c>
      <c r="H118" s="2">
        <v>2553948753</v>
      </c>
      <c r="I118" t="str">
        <f t="shared" si="1"/>
        <v>10% CI Participation, wo. Adv. Tech, 80% Federal CESNo 24x7 Purchase</v>
      </c>
    </row>
    <row r="119" spans="1:9" x14ac:dyDescent="0.2">
      <c r="A119" s="2" t="s">
        <v>32</v>
      </c>
      <c r="B119" s="2">
        <v>2030</v>
      </c>
      <c r="C119" s="2" t="s">
        <v>10</v>
      </c>
      <c r="D119" s="2" t="s">
        <v>14</v>
      </c>
      <c r="E119" s="2">
        <v>249447573</v>
      </c>
      <c r="F119" s="2">
        <v>0</v>
      </c>
      <c r="G119" s="2" t="s">
        <v>45</v>
      </c>
      <c r="H119" s="2">
        <v>3673039470</v>
      </c>
      <c r="I119" t="str">
        <f t="shared" si="1"/>
        <v>10% CI Participation, wo. Adv. Tech, 80% Federal CESNo 24x7 Purchase</v>
      </c>
    </row>
    <row r="120" spans="1:9" x14ac:dyDescent="0.2">
      <c r="A120" s="2" t="s">
        <v>32</v>
      </c>
      <c r="B120" s="2">
        <v>2030</v>
      </c>
      <c r="C120" s="2" t="s">
        <v>10</v>
      </c>
      <c r="D120" s="2" t="s">
        <v>14</v>
      </c>
      <c r="E120" s="2">
        <v>249447573</v>
      </c>
      <c r="F120" s="2">
        <v>0</v>
      </c>
      <c r="G120" s="2" t="s">
        <v>46</v>
      </c>
      <c r="H120" s="2">
        <v>0</v>
      </c>
      <c r="I120" t="str">
        <f t="shared" si="1"/>
        <v>10% CI Participation, wo. Adv. Tech, 80% Federal CESNo 24x7 Purchase</v>
      </c>
    </row>
    <row r="121" spans="1:9" x14ac:dyDescent="0.2">
      <c r="A121" s="2" t="s">
        <v>32</v>
      </c>
      <c r="B121" s="2">
        <v>2030</v>
      </c>
      <c r="C121" s="2" t="s">
        <v>10</v>
      </c>
      <c r="D121" s="2" t="s">
        <v>14</v>
      </c>
      <c r="E121" s="2">
        <v>249447573</v>
      </c>
      <c r="F121" s="2">
        <v>0</v>
      </c>
      <c r="G121" s="2" t="s">
        <v>47</v>
      </c>
      <c r="H121" s="2">
        <v>0</v>
      </c>
      <c r="I121" t="str">
        <f t="shared" si="1"/>
        <v>10% CI Participation, wo. Adv. Tech, 80% Federal CESNo 24x7 Purchase</v>
      </c>
    </row>
    <row r="122" spans="1:9" x14ac:dyDescent="0.2">
      <c r="A122" s="2" t="s">
        <v>32</v>
      </c>
      <c r="B122" s="2">
        <v>2030</v>
      </c>
      <c r="C122" s="2" t="s">
        <v>10</v>
      </c>
      <c r="D122" s="2" t="s">
        <v>14</v>
      </c>
      <c r="E122" s="2">
        <v>249447573</v>
      </c>
      <c r="F122" s="2">
        <v>0</v>
      </c>
      <c r="G122" s="2" t="s">
        <v>48</v>
      </c>
      <c r="H122" s="2">
        <v>2462908791</v>
      </c>
      <c r="I122" t="str">
        <f t="shared" si="1"/>
        <v>10% CI Participation, wo. Adv. Tech, 80% Federal CESNo 24x7 Purchase</v>
      </c>
    </row>
    <row r="123" spans="1:9" x14ac:dyDescent="0.2">
      <c r="A123" s="2" t="s">
        <v>32</v>
      </c>
      <c r="B123" s="2">
        <v>2030</v>
      </c>
      <c r="C123" s="2" t="s">
        <v>10</v>
      </c>
      <c r="D123" s="2" t="s">
        <v>14</v>
      </c>
      <c r="E123" s="2">
        <v>249447573</v>
      </c>
      <c r="F123" s="2">
        <v>0</v>
      </c>
      <c r="G123" s="2" t="s">
        <v>49</v>
      </c>
      <c r="H123" s="2">
        <v>0</v>
      </c>
      <c r="I123" t="str">
        <f t="shared" si="1"/>
        <v>10% CI Participation, wo. Adv. Tech, 80% Federal CESNo 24x7 Purchase</v>
      </c>
    </row>
    <row r="124" spans="1:9" x14ac:dyDescent="0.2">
      <c r="A124" s="2" t="s">
        <v>32</v>
      </c>
      <c r="B124" s="2">
        <v>2030</v>
      </c>
      <c r="C124" s="2" t="s">
        <v>10</v>
      </c>
      <c r="D124" s="2" t="s">
        <v>14</v>
      </c>
      <c r="E124" s="2">
        <v>249447573</v>
      </c>
      <c r="F124" s="2">
        <v>0</v>
      </c>
      <c r="G124" s="2" t="s">
        <v>50</v>
      </c>
      <c r="H124" s="2">
        <v>160712746</v>
      </c>
      <c r="I124" t="str">
        <f t="shared" si="1"/>
        <v>10% CI Participation, wo. Adv. Tech, 80% Federal CESNo 24x7 Purchase</v>
      </c>
    </row>
    <row r="125" spans="1:9" x14ac:dyDescent="0.2">
      <c r="A125" s="2" t="s">
        <v>32</v>
      </c>
      <c r="B125" s="2">
        <v>2030</v>
      </c>
      <c r="C125" s="2" t="s">
        <v>10</v>
      </c>
      <c r="D125" s="2" t="s">
        <v>14</v>
      </c>
      <c r="E125" s="2">
        <v>249447573</v>
      </c>
      <c r="F125" s="2">
        <v>0</v>
      </c>
      <c r="G125" s="2" t="s">
        <v>51</v>
      </c>
      <c r="H125" s="2">
        <v>0</v>
      </c>
      <c r="I125" t="str">
        <f t="shared" si="1"/>
        <v>10% CI Participation, wo. Adv. Tech, 80% Federal CESNo 24x7 Purchase</v>
      </c>
    </row>
    <row r="126" spans="1:9" x14ac:dyDescent="0.2">
      <c r="A126" s="2" t="s">
        <v>32</v>
      </c>
      <c r="B126" s="2">
        <v>2030</v>
      </c>
      <c r="C126" s="2" t="s">
        <v>10</v>
      </c>
      <c r="D126" s="2" t="s">
        <v>14</v>
      </c>
      <c r="E126" s="2">
        <v>249447573</v>
      </c>
      <c r="F126" s="2">
        <v>0</v>
      </c>
      <c r="G126" s="2" t="s">
        <v>52</v>
      </c>
      <c r="H126" s="2">
        <v>8300787.3799999999</v>
      </c>
      <c r="I126" t="str">
        <f t="shared" si="1"/>
        <v>10% CI Participation, wo. Adv. Tech, 80% Federal CESNo 24x7 Purchase</v>
      </c>
    </row>
    <row r="127" spans="1:9" x14ac:dyDescent="0.2">
      <c r="A127" s="2" t="s">
        <v>32</v>
      </c>
      <c r="B127" s="2">
        <v>2030</v>
      </c>
      <c r="C127" s="2" t="s">
        <v>10</v>
      </c>
      <c r="D127" s="2" t="s">
        <v>14</v>
      </c>
      <c r="E127" s="2">
        <v>249447573</v>
      </c>
      <c r="F127" s="2">
        <v>0</v>
      </c>
      <c r="G127" s="2" t="s">
        <v>53</v>
      </c>
      <c r="H127" s="2">
        <v>0</v>
      </c>
      <c r="I127" t="str">
        <f t="shared" si="1"/>
        <v>10% CI Participation, wo. Adv. Tech, 80% Federal CESNo 24x7 Purchase</v>
      </c>
    </row>
    <row r="128" spans="1:9" x14ac:dyDescent="0.2">
      <c r="A128" s="2" t="s">
        <v>32</v>
      </c>
      <c r="B128" s="2">
        <v>2030</v>
      </c>
      <c r="C128" s="2" t="s">
        <v>10</v>
      </c>
      <c r="D128" s="2" t="s">
        <v>14</v>
      </c>
      <c r="E128" s="2">
        <v>249447573</v>
      </c>
      <c r="F128" s="2">
        <v>0</v>
      </c>
      <c r="G128" s="2" t="s">
        <v>54</v>
      </c>
      <c r="H128" s="2">
        <v>0</v>
      </c>
      <c r="I128" t="str">
        <f t="shared" si="1"/>
        <v>10% CI Participation, wo. Adv. Tech, 80% Federal CESNo 24x7 Purchase</v>
      </c>
    </row>
    <row r="129" spans="1:9" x14ac:dyDescent="0.2">
      <c r="A129" s="2" t="s">
        <v>32</v>
      </c>
      <c r="B129" s="2">
        <v>2030</v>
      </c>
      <c r="C129" s="2" t="s">
        <v>10</v>
      </c>
      <c r="D129" s="2" t="s">
        <v>14</v>
      </c>
      <c r="E129" s="2">
        <v>249447573</v>
      </c>
      <c r="F129" s="2">
        <v>0</v>
      </c>
      <c r="G129" s="2" t="s">
        <v>55</v>
      </c>
      <c r="H129" s="2">
        <v>-6.6410784999999999</v>
      </c>
      <c r="I129" t="str">
        <f t="shared" si="1"/>
        <v>10% CI Participation, wo. Adv. Tech, 80% Federal CESNo 24x7 Purchase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807D-C021-BB41-A479-5D3AB1B6A5BE}">
  <dimension ref="A1:I73"/>
  <sheetViews>
    <sheetView workbookViewId="0">
      <selection activeCell="I2" sqref="I2:I73"/>
    </sheetView>
  </sheetViews>
  <sheetFormatPr baseColWidth="10" defaultRowHeight="16" x14ac:dyDescent="0.2"/>
  <sheetData>
    <row r="1" spans="1:9" x14ac:dyDescent="0.2">
      <c r="A1" s="2" t="s">
        <v>15</v>
      </c>
      <c r="B1" s="2" t="s">
        <v>16</v>
      </c>
      <c r="C1" s="2" t="s">
        <v>3</v>
      </c>
      <c r="D1" s="2" t="s">
        <v>0</v>
      </c>
      <c r="E1" s="2" t="s">
        <v>1</v>
      </c>
      <c r="F1" s="2" t="s">
        <v>17</v>
      </c>
      <c r="G1" s="2" t="s">
        <v>18</v>
      </c>
      <c r="H1" s="2" t="s">
        <v>19</v>
      </c>
    </row>
    <row r="2" spans="1:9" x14ac:dyDescent="0.2">
      <c r="A2" s="2" t="s">
        <v>20</v>
      </c>
      <c r="B2" s="2">
        <v>2030</v>
      </c>
      <c r="C2" s="2">
        <v>27881901</v>
      </c>
      <c r="D2" s="2" t="s">
        <v>7</v>
      </c>
      <c r="E2" s="2" t="s">
        <v>14</v>
      </c>
      <c r="F2" s="2" t="s">
        <v>21</v>
      </c>
      <c r="G2" s="2">
        <v>736340622</v>
      </c>
      <c r="H2" s="2">
        <v>26.409268900000001</v>
      </c>
      <c r="I2" t="str">
        <f>D2&amp;E2</f>
        <v>5% CI Participation, wo. Adv. TechNo 24x7 Purchase</v>
      </c>
    </row>
    <row r="3" spans="1:9" x14ac:dyDescent="0.2">
      <c r="A3" s="2" t="s">
        <v>20</v>
      </c>
      <c r="B3" s="2">
        <v>2030</v>
      </c>
      <c r="C3" s="2">
        <v>27881901</v>
      </c>
      <c r="D3" s="2" t="s">
        <v>7</v>
      </c>
      <c r="E3" s="2" t="s">
        <v>14</v>
      </c>
      <c r="F3" s="2" t="s">
        <v>22</v>
      </c>
      <c r="G3" s="2">
        <v>104375625</v>
      </c>
      <c r="H3" s="2">
        <v>3.7434902700000001</v>
      </c>
      <c r="I3" t="str">
        <f t="shared" ref="I3:I66" si="0">D3&amp;E3</f>
        <v>5% CI Participation, wo. Adv. TechNo 24x7 Purchase</v>
      </c>
    </row>
    <row r="4" spans="1:9" x14ac:dyDescent="0.2">
      <c r="A4" s="2" t="s">
        <v>20</v>
      </c>
      <c r="B4" s="2">
        <v>2030</v>
      </c>
      <c r="C4" s="2">
        <v>27881901</v>
      </c>
      <c r="D4" s="2" t="s">
        <v>7</v>
      </c>
      <c r="E4" s="2" t="s">
        <v>14</v>
      </c>
      <c r="F4" s="2" t="s">
        <v>23</v>
      </c>
      <c r="G4" s="2">
        <v>273553123</v>
      </c>
      <c r="H4" s="2">
        <v>9.8111359999999994</v>
      </c>
      <c r="I4" t="str">
        <f t="shared" si="0"/>
        <v>5% CI Participation, wo. Adv. TechNo 24x7 Purchase</v>
      </c>
    </row>
    <row r="5" spans="1:9" x14ac:dyDescent="0.2">
      <c r="A5" s="2" t="s">
        <v>20</v>
      </c>
      <c r="B5" s="2">
        <v>2030</v>
      </c>
      <c r="C5" s="2">
        <v>27881901</v>
      </c>
      <c r="D5" s="2" t="s">
        <v>7</v>
      </c>
      <c r="E5" s="2" t="s">
        <v>14</v>
      </c>
      <c r="F5" s="2" t="s">
        <v>24</v>
      </c>
      <c r="G5" s="2">
        <v>-27090233</v>
      </c>
      <c r="H5" s="2">
        <v>-0.97160639999999998</v>
      </c>
      <c r="I5" t="str">
        <f t="shared" si="0"/>
        <v>5% CI Participation, wo. Adv. TechNo 24x7 Purchase</v>
      </c>
    </row>
    <row r="6" spans="1:9" x14ac:dyDescent="0.2">
      <c r="A6" s="2" t="s">
        <v>20</v>
      </c>
      <c r="B6" s="2">
        <v>2030</v>
      </c>
      <c r="C6" s="2">
        <v>27881901</v>
      </c>
      <c r="D6" s="2" t="s">
        <v>7</v>
      </c>
      <c r="E6" s="2" t="s">
        <v>14</v>
      </c>
      <c r="F6" s="2" t="s">
        <v>25</v>
      </c>
      <c r="G6" s="3">
        <v>-8.0199999999999998E-5</v>
      </c>
      <c r="H6" s="3">
        <v>-2.8799999999999998E-12</v>
      </c>
      <c r="I6" t="str">
        <f t="shared" si="0"/>
        <v>5% CI Participation, wo. Adv. TechNo 24x7 Purchase</v>
      </c>
    </row>
    <row r="7" spans="1:9" x14ac:dyDescent="0.2">
      <c r="A7" s="2" t="s">
        <v>20</v>
      </c>
      <c r="B7" s="2">
        <v>2030</v>
      </c>
      <c r="C7" s="2">
        <v>27881901</v>
      </c>
      <c r="D7" s="2" t="s">
        <v>7</v>
      </c>
      <c r="E7" s="2" t="s">
        <v>14</v>
      </c>
      <c r="F7" s="2" t="s">
        <v>26</v>
      </c>
      <c r="G7" s="2">
        <v>74706808.5</v>
      </c>
      <c r="H7" s="2">
        <v>2.6794015400000002</v>
      </c>
      <c r="I7" t="str">
        <f t="shared" si="0"/>
        <v>5% CI Participation, wo. Adv. TechNo 24x7 Purchase</v>
      </c>
    </row>
    <row r="8" spans="1:9" x14ac:dyDescent="0.2">
      <c r="A8" s="2" t="s">
        <v>20</v>
      </c>
      <c r="B8" s="2">
        <v>2030</v>
      </c>
      <c r="C8" s="2">
        <v>27881901</v>
      </c>
      <c r="D8" s="2" t="s">
        <v>7</v>
      </c>
      <c r="E8" s="2" t="s">
        <v>14</v>
      </c>
      <c r="F8" s="2" t="s">
        <v>27</v>
      </c>
      <c r="G8" s="2">
        <v>20414903.600000001</v>
      </c>
      <c r="H8" s="2">
        <v>0.73219195000000004</v>
      </c>
      <c r="I8" t="str">
        <f t="shared" si="0"/>
        <v>5% CI Participation, wo. Adv. TechNo 24x7 Purchase</v>
      </c>
    </row>
    <row r="9" spans="1:9" x14ac:dyDescent="0.2">
      <c r="A9" s="2" t="s">
        <v>20</v>
      </c>
      <c r="B9" s="2">
        <v>2030</v>
      </c>
      <c r="C9" s="2">
        <v>27881901</v>
      </c>
      <c r="D9" s="2" t="s">
        <v>7</v>
      </c>
      <c r="E9" s="2" t="s">
        <v>14</v>
      </c>
      <c r="F9" s="2" t="s">
        <v>28</v>
      </c>
      <c r="G9" s="2">
        <v>0</v>
      </c>
      <c r="H9" s="2">
        <v>0</v>
      </c>
      <c r="I9" t="str">
        <f t="shared" si="0"/>
        <v>5% CI Participation, wo. Adv. TechNo 24x7 Purchase</v>
      </c>
    </row>
    <row r="10" spans="1:9" x14ac:dyDescent="0.2">
      <c r="A10" s="2" t="s">
        <v>20</v>
      </c>
      <c r="B10" s="2">
        <v>2030</v>
      </c>
      <c r="C10" s="2">
        <v>27881901</v>
      </c>
      <c r="D10" s="2" t="s">
        <v>7</v>
      </c>
      <c r="E10" s="2" t="s">
        <v>14</v>
      </c>
      <c r="F10" s="2" t="s">
        <v>29</v>
      </c>
      <c r="G10" s="2">
        <v>0</v>
      </c>
      <c r="H10" s="2">
        <v>0</v>
      </c>
      <c r="I10" t="str">
        <f t="shared" si="0"/>
        <v>5% CI Participation, wo. Adv. TechNo 24x7 Purchase</v>
      </c>
    </row>
    <row r="11" spans="1:9" x14ac:dyDescent="0.2">
      <c r="A11" s="2" t="s">
        <v>30</v>
      </c>
      <c r="B11" s="2">
        <v>2030</v>
      </c>
      <c r="C11" s="2">
        <v>55764156</v>
      </c>
      <c r="D11" s="2" t="s">
        <v>8</v>
      </c>
      <c r="E11" s="2" t="s">
        <v>14</v>
      </c>
      <c r="F11" s="2" t="s">
        <v>21</v>
      </c>
      <c r="G11" s="2">
        <v>1472685922</v>
      </c>
      <c r="H11" s="2">
        <v>26.4091852</v>
      </c>
      <c r="I11" t="str">
        <f t="shared" si="0"/>
        <v>10% CI Participation, wo. Adv. TechNo 24x7 Purchase</v>
      </c>
    </row>
    <row r="12" spans="1:9" x14ac:dyDescent="0.2">
      <c r="A12" s="2" t="s">
        <v>30</v>
      </c>
      <c r="B12" s="2">
        <v>2030</v>
      </c>
      <c r="C12" s="2">
        <v>55764156</v>
      </c>
      <c r="D12" s="2" t="s">
        <v>8</v>
      </c>
      <c r="E12" s="2" t="s">
        <v>14</v>
      </c>
      <c r="F12" s="2" t="s">
        <v>22</v>
      </c>
      <c r="G12" s="2">
        <v>208759365</v>
      </c>
      <c r="H12" s="2">
        <v>3.74361202</v>
      </c>
      <c r="I12" t="str">
        <f t="shared" si="0"/>
        <v>10% CI Participation, wo. Adv. TechNo 24x7 Purchase</v>
      </c>
    </row>
    <row r="13" spans="1:9" x14ac:dyDescent="0.2">
      <c r="A13" s="2" t="s">
        <v>30</v>
      </c>
      <c r="B13" s="2">
        <v>2030</v>
      </c>
      <c r="C13" s="2">
        <v>55764156</v>
      </c>
      <c r="D13" s="2" t="s">
        <v>8</v>
      </c>
      <c r="E13" s="2" t="s">
        <v>14</v>
      </c>
      <c r="F13" s="2" t="s">
        <v>23</v>
      </c>
      <c r="G13" s="2">
        <v>547109714</v>
      </c>
      <c r="H13" s="2">
        <v>9.8111359199999999</v>
      </c>
      <c r="I13" t="str">
        <f t="shared" si="0"/>
        <v>10% CI Participation, wo. Adv. TechNo 24x7 Purchase</v>
      </c>
    </row>
    <row r="14" spans="1:9" x14ac:dyDescent="0.2">
      <c r="A14" s="2" t="s">
        <v>30</v>
      </c>
      <c r="B14" s="2">
        <v>2030</v>
      </c>
      <c r="C14" s="2">
        <v>55764156</v>
      </c>
      <c r="D14" s="2" t="s">
        <v>8</v>
      </c>
      <c r="E14" s="2" t="s">
        <v>14</v>
      </c>
      <c r="F14" s="2" t="s">
        <v>24</v>
      </c>
      <c r="G14" s="2">
        <v>-54180760</v>
      </c>
      <c r="H14" s="2">
        <v>-0.97160550000000001</v>
      </c>
      <c r="I14" t="str">
        <f t="shared" si="0"/>
        <v>10% CI Participation, wo. Adv. TechNo 24x7 Purchase</v>
      </c>
    </row>
    <row r="15" spans="1:9" x14ac:dyDescent="0.2">
      <c r="A15" s="2" t="s">
        <v>30</v>
      </c>
      <c r="B15" s="2">
        <v>2030</v>
      </c>
      <c r="C15" s="2">
        <v>55764156</v>
      </c>
      <c r="D15" s="2" t="s">
        <v>8</v>
      </c>
      <c r="E15" s="2" t="s">
        <v>14</v>
      </c>
      <c r="F15" s="2" t="s">
        <v>25</v>
      </c>
      <c r="G15" s="2">
        <v>-2.1946999999999999E-3</v>
      </c>
      <c r="H15" s="3">
        <v>-3.9400000000000001E-11</v>
      </c>
      <c r="I15" t="str">
        <f t="shared" si="0"/>
        <v>10% CI Participation, wo. Adv. TechNo 24x7 Purchase</v>
      </c>
    </row>
    <row r="16" spans="1:9" x14ac:dyDescent="0.2">
      <c r="A16" s="2" t="s">
        <v>30</v>
      </c>
      <c r="B16" s="2">
        <v>2030</v>
      </c>
      <c r="C16" s="2">
        <v>55764156</v>
      </c>
      <c r="D16" s="2" t="s">
        <v>8</v>
      </c>
      <c r="E16" s="2" t="s">
        <v>14</v>
      </c>
      <c r="F16" s="2" t="s">
        <v>26</v>
      </c>
      <c r="G16" s="2">
        <v>141536581</v>
      </c>
      <c r="H16" s="2">
        <v>2.5381282700000001</v>
      </c>
      <c r="I16" t="str">
        <f t="shared" si="0"/>
        <v>10% CI Participation, wo. Adv. TechNo 24x7 Purchase</v>
      </c>
    </row>
    <row r="17" spans="1:9" x14ac:dyDescent="0.2">
      <c r="A17" s="2" t="s">
        <v>30</v>
      </c>
      <c r="B17" s="2">
        <v>2030</v>
      </c>
      <c r="C17" s="2">
        <v>55764156</v>
      </c>
      <c r="D17" s="2" t="s">
        <v>8</v>
      </c>
      <c r="E17" s="2" t="s">
        <v>14</v>
      </c>
      <c r="F17" s="2" t="s">
        <v>27</v>
      </c>
      <c r="G17" s="2">
        <v>40830066.399999999</v>
      </c>
      <c r="H17" s="2">
        <v>0.73219195999999998</v>
      </c>
      <c r="I17" t="str">
        <f t="shared" si="0"/>
        <v>10% CI Participation, wo. Adv. TechNo 24x7 Purchase</v>
      </c>
    </row>
    <row r="18" spans="1:9" x14ac:dyDescent="0.2">
      <c r="A18" s="2" t="s">
        <v>30</v>
      </c>
      <c r="B18" s="2">
        <v>2030</v>
      </c>
      <c r="C18" s="2">
        <v>55764156</v>
      </c>
      <c r="D18" s="2" t="s">
        <v>8</v>
      </c>
      <c r="E18" s="2" t="s">
        <v>14</v>
      </c>
      <c r="F18" s="2" t="s">
        <v>28</v>
      </c>
      <c r="G18" s="2">
        <v>0</v>
      </c>
      <c r="H18" s="2">
        <v>0</v>
      </c>
      <c r="I18" t="str">
        <f t="shared" si="0"/>
        <v>10% CI Participation, wo. Adv. TechNo 24x7 Purchase</v>
      </c>
    </row>
    <row r="19" spans="1:9" x14ac:dyDescent="0.2">
      <c r="A19" s="2" t="s">
        <v>30</v>
      </c>
      <c r="B19" s="2">
        <v>2030</v>
      </c>
      <c r="C19" s="2">
        <v>55764156</v>
      </c>
      <c r="D19" s="2" t="s">
        <v>8</v>
      </c>
      <c r="E19" s="2" t="s">
        <v>14</v>
      </c>
      <c r="F19" s="2" t="s">
        <v>29</v>
      </c>
      <c r="G19" s="2">
        <v>0</v>
      </c>
      <c r="H19" s="2">
        <v>0</v>
      </c>
      <c r="I19" t="str">
        <f t="shared" si="0"/>
        <v>10% CI Participation, wo. Adv. TechNo 24x7 Purchase</v>
      </c>
    </row>
    <row r="20" spans="1:9" x14ac:dyDescent="0.2">
      <c r="A20" s="2" t="s">
        <v>31</v>
      </c>
      <c r="B20" s="2">
        <v>2030</v>
      </c>
      <c r="C20" s="2">
        <v>139410422</v>
      </c>
      <c r="D20" s="2" t="s">
        <v>9</v>
      </c>
      <c r="E20" s="2" t="s">
        <v>14</v>
      </c>
      <c r="F20" s="2" t="s">
        <v>21</v>
      </c>
      <c r="G20" s="2">
        <v>3681717157</v>
      </c>
      <c r="H20" s="2">
        <v>26.409196000000001</v>
      </c>
      <c r="I20" t="str">
        <f t="shared" si="0"/>
        <v>25% CI Participation, wo. Adv. TechNo 24x7 Purchase</v>
      </c>
    </row>
    <row r="21" spans="1:9" x14ac:dyDescent="0.2">
      <c r="A21" s="2" t="s">
        <v>31</v>
      </c>
      <c r="B21" s="2">
        <v>2030</v>
      </c>
      <c r="C21" s="2">
        <v>139410422</v>
      </c>
      <c r="D21" s="2" t="s">
        <v>9</v>
      </c>
      <c r="E21" s="2" t="s">
        <v>14</v>
      </c>
      <c r="F21" s="2" t="s">
        <v>22</v>
      </c>
      <c r="G21" s="2">
        <v>521876048</v>
      </c>
      <c r="H21" s="2">
        <v>3.7434507400000001</v>
      </c>
      <c r="I21" t="str">
        <f t="shared" si="0"/>
        <v>25% CI Participation, wo. Adv. TechNo 24x7 Purchase</v>
      </c>
    </row>
    <row r="22" spans="1:9" x14ac:dyDescent="0.2">
      <c r="A22" s="2" t="s">
        <v>31</v>
      </c>
      <c r="B22" s="2">
        <v>2030</v>
      </c>
      <c r="C22" s="2">
        <v>139410422</v>
      </c>
      <c r="D22" s="2" t="s">
        <v>9</v>
      </c>
      <c r="E22" s="2" t="s">
        <v>14</v>
      </c>
      <c r="F22" s="2" t="s">
        <v>23</v>
      </c>
      <c r="G22" s="2">
        <v>1367774599</v>
      </c>
      <c r="H22" s="2">
        <v>9.8111359199999999</v>
      </c>
      <c r="I22" t="str">
        <f t="shared" si="0"/>
        <v>25% CI Participation, wo. Adv. TechNo 24x7 Purchase</v>
      </c>
    </row>
    <row r="23" spans="1:9" x14ac:dyDescent="0.2">
      <c r="A23" s="2" t="s">
        <v>31</v>
      </c>
      <c r="B23" s="2">
        <v>2030</v>
      </c>
      <c r="C23" s="2">
        <v>139410422</v>
      </c>
      <c r="D23" s="2" t="s">
        <v>9</v>
      </c>
      <c r="E23" s="2" t="s">
        <v>14</v>
      </c>
      <c r="F23" s="2" t="s">
        <v>24</v>
      </c>
      <c r="G23" s="2">
        <v>-135451932</v>
      </c>
      <c r="H23" s="2">
        <v>-0.97160550000000001</v>
      </c>
      <c r="I23" t="str">
        <f t="shared" si="0"/>
        <v>25% CI Participation, wo. Adv. TechNo 24x7 Purchase</v>
      </c>
    </row>
    <row r="24" spans="1:9" x14ac:dyDescent="0.2">
      <c r="A24" s="2" t="s">
        <v>31</v>
      </c>
      <c r="B24" s="2">
        <v>2030</v>
      </c>
      <c r="C24" s="2">
        <v>139410422</v>
      </c>
      <c r="D24" s="2" t="s">
        <v>9</v>
      </c>
      <c r="E24" s="2" t="s">
        <v>14</v>
      </c>
      <c r="F24" s="2" t="s">
        <v>25</v>
      </c>
      <c r="G24" s="2">
        <v>-5.4868E-3</v>
      </c>
      <c r="H24" s="3">
        <v>-3.9400000000000001E-11</v>
      </c>
      <c r="I24" t="str">
        <f t="shared" si="0"/>
        <v>25% CI Participation, wo. Adv. TechNo 24x7 Purchase</v>
      </c>
    </row>
    <row r="25" spans="1:9" x14ac:dyDescent="0.2">
      <c r="A25" s="2" t="s">
        <v>31</v>
      </c>
      <c r="B25" s="2">
        <v>2030</v>
      </c>
      <c r="C25" s="2">
        <v>139410422</v>
      </c>
      <c r="D25" s="2" t="s">
        <v>9</v>
      </c>
      <c r="E25" s="2" t="s">
        <v>14</v>
      </c>
      <c r="F25" s="2" t="s">
        <v>26</v>
      </c>
      <c r="G25" s="2">
        <v>353841533</v>
      </c>
      <c r="H25" s="2">
        <v>2.5381282700000001</v>
      </c>
      <c r="I25" t="str">
        <f t="shared" si="0"/>
        <v>25% CI Participation, wo. Adv. TechNo 24x7 Purchase</v>
      </c>
    </row>
    <row r="26" spans="1:9" x14ac:dyDescent="0.2">
      <c r="A26" s="2" t="s">
        <v>31</v>
      </c>
      <c r="B26" s="2">
        <v>2030</v>
      </c>
      <c r="C26" s="2">
        <v>139410422</v>
      </c>
      <c r="D26" s="2" t="s">
        <v>9</v>
      </c>
      <c r="E26" s="2" t="s">
        <v>14</v>
      </c>
      <c r="F26" s="2" t="s">
        <v>27</v>
      </c>
      <c r="G26" s="2">
        <v>102075189</v>
      </c>
      <c r="H26" s="2">
        <v>0.73219195999999998</v>
      </c>
      <c r="I26" t="str">
        <f t="shared" si="0"/>
        <v>25% CI Participation, wo. Adv. TechNo 24x7 Purchase</v>
      </c>
    </row>
    <row r="27" spans="1:9" x14ac:dyDescent="0.2">
      <c r="A27" s="2" t="s">
        <v>31</v>
      </c>
      <c r="B27" s="2">
        <v>2030</v>
      </c>
      <c r="C27" s="2">
        <v>139410422</v>
      </c>
      <c r="D27" s="2" t="s">
        <v>9</v>
      </c>
      <c r="E27" s="2" t="s">
        <v>14</v>
      </c>
      <c r="F27" s="2" t="s">
        <v>28</v>
      </c>
      <c r="G27" s="2">
        <v>0</v>
      </c>
      <c r="H27" s="2">
        <v>0</v>
      </c>
      <c r="I27" t="str">
        <f t="shared" si="0"/>
        <v>25% CI Participation, wo. Adv. TechNo 24x7 Purchase</v>
      </c>
    </row>
    <row r="28" spans="1:9" x14ac:dyDescent="0.2">
      <c r="A28" s="2" t="s">
        <v>31</v>
      </c>
      <c r="B28" s="2">
        <v>2030</v>
      </c>
      <c r="C28" s="2">
        <v>139410422</v>
      </c>
      <c r="D28" s="2" t="s">
        <v>9</v>
      </c>
      <c r="E28" s="2" t="s">
        <v>14</v>
      </c>
      <c r="F28" s="2" t="s">
        <v>29</v>
      </c>
      <c r="G28" s="2">
        <v>0</v>
      </c>
      <c r="H28" s="2">
        <v>0</v>
      </c>
      <c r="I28" t="str">
        <f t="shared" si="0"/>
        <v>25% CI Participation, wo. Adv. TechNo 24x7 Purchase</v>
      </c>
    </row>
    <row r="29" spans="1:9" x14ac:dyDescent="0.2">
      <c r="A29" s="2" t="s">
        <v>32</v>
      </c>
      <c r="B29" s="2">
        <v>2030</v>
      </c>
      <c r="C29" s="2">
        <v>55764156</v>
      </c>
      <c r="D29" s="2" t="s">
        <v>10</v>
      </c>
      <c r="E29" s="2" t="s">
        <v>14</v>
      </c>
      <c r="F29" s="2" t="s">
        <v>21</v>
      </c>
      <c r="G29" s="2">
        <v>960763973</v>
      </c>
      <c r="H29" s="2">
        <v>17.229059700000001</v>
      </c>
      <c r="I29" t="str">
        <f t="shared" si="0"/>
        <v>10% CI Participation, wo. Adv. Tech, 80% Federal CESNo 24x7 Purchase</v>
      </c>
    </row>
    <row r="30" spans="1:9" x14ac:dyDescent="0.2">
      <c r="A30" s="2" t="s">
        <v>32</v>
      </c>
      <c r="B30" s="2">
        <v>2030</v>
      </c>
      <c r="C30" s="2">
        <v>55764156</v>
      </c>
      <c r="D30" s="2" t="s">
        <v>10</v>
      </c>
      <c r="E30" s="2" t="s">
        <v>14</v>
      </c>
      <c r="F30" s="2" t="s">
        <v>22</v>
      </c>
      <c r="G30" s="2">
        <v>221363529</v>
      </c>
      <c r="H30" s="2">
        <v>3.9696383000000002</v>
      </c>
      <c r="I30" t="str">
        <f t="shared" si="0"/>
        <v>10% CI Participation, wo. Adv. Tech, 80% Federal CESNo 24x7 Purchase</v>
      </c>
    </row>
    <row r="31" spans="1:9" x14ac:dyDescent="0.2">
      <c r="A31" s="2" t="s">
        <v>32</v>
      </c>
      <c r="B31" s="2">
        <v>2030</v>
      </c>
      <c r="C31" s="2">
        <v>55764156</v>
      </c>
      <c r="D31" s="2" t="s">
        <v>10</v>
      </c>
      <c r="E31" s="2" t="s">
        <v>14</v>
      </c>
      <c r="F31" s="2" t="s">
        <v>23</v>
      </c>
      <c r="G31" s="2">
        <v>547756841</v>
      </c>
      <c r="H31" s="2">
        <v>9.8227406399999992</v>
      </c>
      <c r="I31" t="str">
        <f t="shared" si="0"/>
        <v>10% CI Participation, wo. Adv. Tech, 80% Federal CESNo 24x7 Purchase</v>
      </c>
    </row>
    <row r="32" spans="1:9" x14ac:dyDescent="0.2">
      <c r="A32" s="2" t="s">
        <v>32</v>
      </c>
      <c r="B32" s="2">
        <v>2030</v>
      </c>
      <c r="C32" s="2">
        <v>55764156</v>
      </c>
      <c r="D32" s="2" t="s">
        <v>10</v>
      </c>
      <c r="E32" s="2" t="s">
        <v>14</v>
      </c>
      <c r="F32" s="2" t="s">
        <v>24</v>
      </c>
      <c r="G32" s="2">
        <v>-44221780</v>
      </c>
      <c r="H32" s="2">
        <v>-0.79301440000000001</v>
      </c>
      <c r="I32" t="str">
        <f t="shared" si="0"/>
        <v>10% CI Participation, wo. Adv. Tech, 80% Federal CESNo 24x7 Purchase</v>
      </c>
    </row>
    <row r="33" spans="1:9" x14ac:dyDescent="0.2">
      <c r="A33" s="2" t="s">
        <v>32</v>
      </c>
      <c r="B33" s="2">
        <v>2030</v>
      </c>
      <c r="C33" s="2">
        <v>55764156</v>
      </c>
      <c r="D33" s="2" t="s">
        <v>10</v>
      </c>
      <c r="E33" s="2" t="s">
        <v>14</v>
      </c>
      <c r="F33" s="2" t="s">
        <v>25</v>
      </c>
      <c r="G33" s="3">
        <v>-9.55E-6</v>
      </c>
      <c r="H33" s="3">
        <v>-1.71E-13</v>
      </c>
      <c r="I33" t="str">
        <f t="shared" si="0"/>
        <v>10% CI Participation, wo. Adv. Tech, 80% Federal CESNo 24x7 Purchase</v>
      </c>
    </row>
    <row r="34" spans="1:9" x14ac:dyDescent="0.2">
      <c r="A34" s="2" t="s">
        <v>32</v>
      </c>
      <c r="B34" s="2">
        <v>2030</v>
      </c>
      <c r="C34" s="2">
        <v>55764156</v>
      </c>
      <c r="D34" s="2" t="s">
        <v>10</v>
      </c>
      <c r="E34" s="2" t="s">
        <v>14</v>
      </c>
      <c r="F34" s="2" t="s">
        <v>26</v>
      </c>
      <c r="G34" s="2">
        <v>66070354.700000003</v>
      </c>
      <c r="H34" s="2">
        <v>1.18481762</v>
      </c>
      <c r="I34" t="str">
        <f t="shared" si="0"/>
        <v>10% CI Participation, wo. Adv. Tech, 80% Federal CESNo 24x7 Purchase</v>
      </c>
    </row>
    <row r="35" spans="1:9" x14ac:dyDescent="0.2">
      <c r="A35" s="2" t="s">
        <v>32</v>
      </c>
      <c r="B35" s="2">
        <v>2030</v>
      </c>
      <c r="C35" s="2">
        <v>55764156</v>
      </c>
      <c r="D35" s="2" t="s">
        <v>10</v>
      </c>
      <c r="E35" s="2" t="s">
        <v>14</v>
      </c>
      <c r="F35" s="2" t="s">
        <v>27</v>
      </c>
      <c r="G35" s="2">
        <v>1224579380</v>
      </c>
      <c r="H35" s="2">
        <v>21.959973399999999</v>
      </c>
      <c r="I35" t="str">
        <f t="shared" si="0"/>
        <v>10% CI Participation, wo. Adv. Tech, 80% Federal CESNo 24x7 Purchase</v>
      </c>
    </row>
    <row r="36" spans="1:9" x14ac:dyDescent="0.2">
      <c r="A36" s="2" t="s">
        <v>32</v>
      </c>
      <c r="B36" s="2">
        <v>2030</v>
      </c>
      <c r="C36" s="2">
        <v>55764156</v>
      </c>
      <c r="D36" s="2" t="s">
        <v>10</v>
      </c>
      <c r="E36" s="2" t="s">
        <v>14</v>
      </c>
      <c r="F36" s="2" t="s">
        <v>28</v>
      </c>
      <c r="G36" s="2">
        <v>0</v>
      </c>
      <c r="H36" s="2">
        <v>0</v>
      </c>
      <c r="I36" t="str">
        <f t="shared" si="0"/>
        <v>10% CI Participation, wo. Adv. Tech, 80% Federal CESNo 24x7 Purchase</v>
      </c>
    </row>
    <row r="37" spans="1:9" x14ac:dyDescent="0.2">
      <c r="A37" s="2" t="s">
        <v>32</v>
      </c>
      <c r="B37" s="2">
        <v>2030</v>
      </c>
      <c r="C37" s="2">
        <v>55764156</v>
      </c>
      <c r="D37" s="2" t="s">
        <v>10</v>
      </c>
      <c r="E37" s="2" t="s">
        <v>14</v>
      </c>
      <c r="F37" s="2" t="s">
        <v>29</v>
      </c>
      <c r="G37" s="2">
        <v>0</v>
      </c>
      <c r="H37" s="2">
        <v>0</v>
      </c>
      <c r="I37" t="str">
        <f t="shared" si="0"/>
        <v>10% CI Participation, wo. Adv. Tech, 80% Federal CESNo 24x7 Purchase</v>
      </c>
    </row>
    <row r="38" spans="1:9" x14ac:dyDescent="0.2">
      <c r="A38" s="2" t="s">
        <v>33</v>
      </c>
      <c r="B38" s="2">
        <v>2030</v>
      </c>
      <c r="C38" s="2">
        <v>27881901</v>
      </c>
      <c r="D38" s="2" t="s">
        <v>7</v>
      </c>
      <c r="E38" s="2" t="s">
        <v>13</v>
      </c>
      <c r="F38" s="2" t="s">
        <v>21</v>
      </c>
      <c r="G38" s="2">
        <v>734796706</v>
      </c>
      <c r="H38" s="2">
        <v>26.3538955</v>
      </c>
      <c r="I38" t="str">
        <f t="shared" si="0"/>
        <v>5% CI Participation, wo. Adv. TechAnnual 100%</v>
      </c>
    </row>
    <row r="39" spans="1:9" x14ac:dyDescent="0.2">
      <c r="A39" s="2" t="s">
        <v>33</v>
      </c>
      <c r="B39" s="2">
        <v>2030</v>
      </c>
      <c r="C39" s="2">
        <v>27881901</v>
      </c>
      <c r="D39" s="2" t="s">
        <v>7</v>
      </c>
      <c r="E39" s="2" t="s">
        <v>13</v>
      </c>
      <c r="F39" s="2" t="s">
        <v>22</v>
      </c>
      <c r="G39" s="2">
        <v>105229106</v>
      </c>
      <c r="H39" s="2">
        <v>3.77410084</v>
      </c>
      <c r="I39" t="str">
        <f t="shared" si="0"/>
        <v>5% CI Participation, wo. Adv. TechAnnual 100%</v>
      </c>
    </row>
    <row r="40" spans="1:9" x14ac:dyDescent="0.2">
      <c r="A40" s="2" t="s">
        <v>33</v>
      </c>
      <c r="B40" s="2">
        <v>2030</v>
      </c>
      <c r="C40" s="2">
        <v>27881901</v>
      </c>
      <c r="D40" s="2" t="s">
        <v>7</v>
      </c>
      <c r="E40" s="2" t="s">
        <v>13</v>
      </c>
      <c r="F40" s="2" t="s">
        <v>23</v>
      </c>
      <c r="G40" s="2">
        <v>273536601</v>
      </c>
      <c r="H40" s="2">
        <v>9.81054344</v>
      </c>
      <c r="I40" t="str">
        <f t="shared" si="0"/>
        <v>5% CI Participation, wo. Adv. TechAnnual 100%</v>
      </c>
    </row>
    <row r="41" spans="1:9" x14ac:dyDescent="0.2">
      <c r="A41" s="2" t="s">
        <v>33</v>
      </c>
      <c r="B41" s="2">
        <v>2030</v>
      </c>
      <c r="C41" s="2">
        <v>27881901</v>
      </c>
      <c r="D41" s="2" t="s">
        <v>7</v>
      </c>
      <c r="E41" s="2" t="s">
        <v>13</v>
      </c>
      <c r="F41" s="2" t="s">
        <v>24</v>
      </c>
      <c r="G41" s="2">
        <v>-27021331</v>
      </c>
      <c r="H41" s="2">
        <v>-0.96913519999999997</v>
      </c>
      <c r="I41" t="str">
        <f t="shared" si="0"/>
        <v>5% CI Participation, wo. Adv. TechAnnual 100%</v>
      </c>
    </row>
    <row r="42" spans="1:9" x14ac:dyDescent="0.2">
      <c r="A42" s="2" t="s">
        <v>33</v>
      </c>
      <c r="B42" s="2">
        <v>2030</v>
      </c>
      <c r="C42" s="2">
        <v>27881901</v>
      </c>
      <c r="D42" s="2" t="s">
        <v>7</v>
      </c>
      <c r="E42" s="2" t="s">
        <v>13</v>
      </c>
      <c r="F42" s="2" t="s">
        <v>25</v>
      </c>
      <c r="G42" s="3">
        <v>-1.9000000000000001E-4</v>
      </c>
      <c r="H42" s="3">
        <v>-6.8299999999999998E-12</v>
      </c>
      <c r="I42" t="str">
        <f t="shared" si="0"/>
        <v>5% CI Participation, wo. Adv. TechAnnual 100%</v>
      </c>
    </row>
    <row r="43" spans="1:9" x14ac:dyDescent="0.2">
      <c r="A43" s="2" t="s">
        <v>33</v>
      </c>
      <c r="B43" s="2">
        <v>2030</v>
      </c>
      <c r="C43" s="2">
        <v>27881901</v>
      </c>
      <c r="D43" s="2" t="s">
        <v>7</v>
      </c>
      <c r="E43" s="2" t="s">
        <v>13</v>
      </c>
      <c r="F43" s="2" t="s">
        <v>26</v>
      </c>
      <c r="G43" s="2">
        <v>371983884</v>
      </c>
      <c r="H43" s="2">
        <v>13.341410399999999</v>
      </c>
      <c r="I43" t="str">
        <f t="shared" si="0"/>
        <v>5% CI Participation, wo. Adv. TechAnnual 100%</v>
      </c>
    </row>
    <row r="44" spans="1:9" x14ac:dyDescent="0.2">
      <c r="A44" s="2" t="s">
        <v>33</v>
      </c>
      <c r="B44" s="2">
        <v>2030</v>
      </c>
      <c r="C44" s="2">
        <v>27881901</v>
      </c>
      <c r="D44" s="2" t="s">
        <v>7</v>
      </c>
      <c r="E44" s="2" t="s">
        <v>13</v>
      </c>
      <c r="F44" s="2" t="s">
        <v>27</v>
      </c>
      <c r="G44" s="2">
        <v>137691735</v>
      </c>
      <c r="H44" s="2">
        <v>4.9383912299999997</v>
      </c>
      <c r="I44" t="str">
        <f t="shared" si="0"/>
        <v>5% CI Participation, wo. Adv. TechAnnual 100%</v>
      </c>
    </row>
    <row r="45" spans="1:9" x14ac:dyDescent="0.2">
      <c r="A45" s="2" t="s">
        <v>33</v>
      </c>
      <c r="B45" s="2">
        <v>2030</v>
      </c>
      <c r="C45" s="2">
        <v>27881901</v>
      </c>
      <c r="D45" s="2" t="s">
        <v>7</v>
      </c>
      <c r="E45" s="2" t="s">
        <v>13</v>
      </c>
      <c r="F45" s="2" t="s">
        <v>28</v>
      </c>
      <c r="G45" s="2">
        <v>0</v>
      </c>
      <c r="H45" s="2">
        <v>0</v>
      </c>
      <c r="I45" t="str">
        <f t="shared" si="0"/>
        <v>5% CI Participation, wo. Adv. TechAnnual 100%</v>
      </c>
    </row>
    <row r="46" spans="1:9" x14ac:dyDescent="0.2">
      <c r="A46" s="2" t="s">
        <v>33</v>
      </c>
      <c r="B46" s="2">
        <v>2030</v>
      </c>
      <c r="C46" s="2">
        <v>27881901</v>
      </c>
      <c r="D46" s="2" t="s">
        <v>7</v>
      </c>
      <c r="E46" s="2" t="s">
        <v>13</v>
      </c>
      <c r="F46" s="2" t="s">
        <v>29</v>
      </c>
      <c r="G46" s="2">
        <v>0</v>
      </c>
      <c r="H46" s="2">
        <v>0</v>
      </c>
      <c r="I46" t="str">
        <f t="shared" si="0"/>
        <v>5% CI Participation, wo. Adv. TechAnnual 100%</v>
      </c>
    </row>
    <row r="47" spans="1:9" x14ac:dyDescent="0.2">
      <c r="A47" s="2" t="s">
        <v>34</v>
      </c>
      <c r="B47" s="2">
        <v>2030</v>
      </c>
      <c r="C47" s="2">
        <v>55764156</v>
      </c>
      <c r="D47" s="2" t="s">
        <v>8</v>
      </c>
      <c r="E47" s="2" t="s">
        <v>13</v>
      </c>
      <c r="F47" s="2" t="s">
        <v>21</v>
      </c>
      <c r="G47" s="2">
        <v>1467358703</v>
      </c>
      <c r="H47" s="2">
        <v>26.313653899999998</v>
      </c>
      <c r="I47" t="str">
        <f t="shared" si="0"/>
        <v>10% CI Participation, wo. Adv. TechAnnual 100%</v>
      </c>
    </row>
    <row r="48" spans="1:9" x14ac:dyDescent="0.2">
      <c r="A48" s="2" t="s">
        <v>34</v>
      </c>
      <c r="B48" s="2">
        <v>2030</v>
      </c>
      <c r="C48" s="2">
        <v>55764156</v>
      </c>
      <c r="D48" s="2" t="s">
        <v>8</v>
      </c>
      <c r="E48" s="2" t="s">
        <v>13</v>
      </c>
      <c r="F48" s="2" t="s">
        <v>22</v>
      </c>
      <c r="G48" s="2">
        <v>211238501</v>
      </c>
      <c r="H48" s="2">
        <v>3.7880695499999999</v>
      </c>
      <c r="I48" t="str">
        <f t="shared" si="0"/>
        <v>10% CI Participation, wo. Adv. TechAnnual 100%</v>
      </c>
    </row>
    <row r="49" spans="1:9" x14ac:dyDescent="0.2">
      <c r="A49" s="2" t="s">
        <v>34</v>
      </c>
      <c r="B49" s="2">
        <v>2030</v>
      </c>
      <c r="C49" s="2">
        <v>55764156</v>
      </c>
      <c r="D49" s="2" t="s">
        <v>8</v>
      </c>
      <c r="E49" s="2" t="s">
        <v>13</v>
      </c>
      <c r="F49" s="2" t="s">
        <v>23</v>
      </c>
      <c r="G49" s="2">
        <v>547006335</v>
      </c>
      <c r="H49" s="2">
        <v>9.8092820599999992</v>
      </c>
      <c r="I49" t="str">
        <f t="shared" si="0"/>
        <v>10% CI Participation, wo. Adv. TechAnnual 100%</v>
      </c>
    </row>
    <row r="50" spans="1:9" x14ac:dyDescent="0.2">
      <c r="A50" s="2" t="s">
        <v>34</v>
      </c>
      <c r="B50" s="2">
        <v>2030</v>
      </c>
      <c r="C50" s="2">
        <v>55764156</v>
      </c>
      <c r="D50" s="2" t="s">
        <v>8</v>
      </c>
      <c r="E50" s="2" t="s">
        <v>13</v>
      </c>
      <c r="F50" s="2" t="s">
        <v>24</v>
      </c>
      <c r="G50" s="2">
        <v>-53519612</v>
      </c>
      <c r="H50" s="2">
        <v>-0.95974930000000003</v>
      </c>
      <c r="I50" t="str">
        <f t="shared" si="0"/>
        <v>10% CI Participation, wo. Adv. TechAnnual 100%</v>
      </c>
    </row>
    <row r="51" spans="1:9" x14ac:dyDescent="0.2">
      <c r="A51" s="2" t="s">
        <v>34</v>
      </c>
      <c r="B51" s="2">
        <v>2030</v>
      </c>
      <c r="C51" s="2">
        <v>55764156</v>
      </c>
      <c r="D51" s="2" t="s">
        <v>8</v>
      </c>
      <c r="E51" s="2" t="s">
        <v>13</v>
      </c>
      <c r="F51" s="2" t="s">
        <v>25</v>
      </c>
      <c r="G51" s="3">
        <v>-2.7099999999999997E-4</v>
      </c>
      <c r="H51" s="3">
        <v>-4.8599999999999999E-12</v>
      </c>
      <c r="I51" t="str">
        <f t="shared" si="0"/>
        <v>10% CI Participation, wo. Adv. TechAnnual 100%</v>
      </c>
    </row>
    <row r="52" spans="1:9" x14ac:dyDescent="0.2">
      <c r="A52" s="2" t="s">
        <v>34</v>
      </c>
      <c r="B52" s="2">
        <v>2030</v>
      </c>
      <c r="C52" s="2">
        <v>55764156</v>
      </c>
      <c r="D52" s="2" t="s">
        <v>8</v>
      </c>
      <c r="E52" s="2" t="s">
        <v>13</v>
      </c>
      <c r="F52" s="2" t="s">
        <v>26</v>
      </c>
      <c r="G52" s="2">
        <v>738268034</v>
      </c>
      <c r="H52" s="2">
        <v>13.239114300000001</v>
      </c>
      <c r="I52" t="str">
        <f t="shared" si="0"/>
        <v>10% CI Participation, wo. Adv. TechAnnual 100%</v>
      </c>
    </row>
    <row r="53" spans="1:9" x14ac:dyDescent="0.2">
      <c r="A53" s="2" t="s">
        <v>34</v>
      </c>
      <c r="B53" s="2">
        <v>2030</v>
      </c>
      <c r="C53" s="2">
        <v>55764156</v>
      </c>
      <c r="D53" s="2" t="s">
        <v>8</v>
      </c>
      <c r="E53" s="2" t="s">
        <v>13</v>
      </c>
      <c r="F53" s="2" t="s">
        <v>27</v>
      </c>
      <c r="G53" s="2">
        <v>295611198</v>
      </c>
      <c r="H53" s="2">
        <v>5.3010969599999997</v>
      </c>
      <c r="I53" t="str">
        <f t="shared" si="0"/>
        <v>10% CI Participation, wo. Adv. TechAnnual 100%</v>
      </c>
    </row>
    <row r="54" spans="1:9" x14ac:dyDescent="0.2">
      <c r="A54" s="2" t="s">
        <v>34</v>
      </c>
      <c r="B54" s="2">
        <v>2030</v>
      </c>
      <c r="C54" s="2">
        <v>55764156</v>
      </c>
      <c r="D54" s="2" t="s">
        <v>8</v>
      </c>
      <c r="E54" s="2" t="s">
        <v>13</v>
      </c>
      <c r="F54" s="2" t="s">
        <v>28</v>
      </c>
      <c r="G54" s="2">
        <v>0</v>
      </c>
      <c r="H54" s="2">
        <v>0</v>
      </c>
      <c r="I54" t="str">
        <f t="shared" si="0"/>
        <v>10% CI Participation, wo. Adv. TechAnnual 100%</v>
      </c>
    </row>
    <row r="55" spans="1:9" x14ac:dyDescent="0.2">
      <c r="A55" s="2" t="s">
        <v>34</v>
      </c>
      <c r="B55" s="2">
        <v>2030</v>
      </c>
      <c r="C55" s="2">
        <v>55764156</v>
      </c>
      <c r="D55" s="2" t="s">
        <v>8</v>
      </c>
      <c r="E55" s="2" t="s">
        <v>13</v>
      </c>
      <c r="F55" s="2" t="s">
        <v>29</v>
      </c>
      <c r="G55" s="2">
        <v>0</v>
      </c>
      <c r="H55" s="2">
        <v>0</v>
      </c>
      <c r="I55" t="str">
        <f t="shared" si="0"/>
        <v>10% CI Participation, wo. Adv. TechAnnual 100%</v>
      </c>
    </row>
    <row r="56" spans="1:9" x14ac:dyDescent="0.2">
      <c r="A56" s="2" t="s">
        <v>35</v>
      </c>
      <c r="B56" s="2">
        <v>2030</v>
      </c>
      <c r="C56" s="2">
        <v>139410422</v>
      </c>
      <c r="D56" s="2" t="s">
        <v>9</v>
      </c>
      <c r="E56" s="2" t="s">
        <v>13</v>
      </c>
      <c r="F56" s="2" t="s">
        <v>21</v>
      </c>
      <c r="G56" s="2">
        <v>3648116085</v>
      </c>
      <c r="H56" s="2">
        <v>26.168173299999999</v>
      </c>
      <c r="I56" t="str">
        <f t="shared" si="0"/>
        <v>25% CI Participation, wo. Adv. TechAnnual 100%</v>
      </c>
    </row>
    <row r="57" spans="1:9" x14ac:dyDescent="0.2">
      <c r="A57" s="2" t="s">
        <v>35</v>
      </c>
      <c r="B57" s="2">
        <v>2030</v>
      </c>
      <c r="C57" s="2">
        <v>139410422</v>
      </c>
      <c r="D57" s="2" t="s">
        <v>9</v>
      </c>
      <c r="E57" s="2" t="s">
        <v>13</v>
      </c>
      <c r="F57" s="2" t="s">
        <v>22</v>
      </c>
      <c r="G57" s="2">
        <v>545374099</v>
      </c>
      <c r="H57" s="2">
        <v>3.91200379</v>
      </c>
      <c r="I57" t="str">
        <f t="shared" si="0"/>
        <v>25% CI Participation, wo. Adv. TechAnnual 100%</v>
      </c>
    </row>
    <row r="58" spans="1:9" x14ac:dyDescent="0.2">
      <c r="A58" s="2" t="s">
        <v>35</v>
      </c>
      <c r="B58" s="2">
        <v>2030</v>
      </c>
      <c r="C58" s="2">
        <v>139410422</v>
      </c>
      <c r="D58" s="2" t="s">
        <v>9</v>
      </c>
      <c r="E58" s="2" t="s">
        <v>13</v>
      </c>
      <c r="F58" s="2" t="s">
        <v>23</v>
      </c>
      <c r="G58" s="2">
        <v>1367052203</v>
      </c>
      <c r="H58" s="2">
        <v>9.8059541299999999</v>
      </c>
      <c r="I58" t="str">
        <f t="shared" si="0"/>
        <v>25% CI Participation, wo. Adv. TechAnnual 100%</v>
      </c>
    </row>
    <row r="59" spans="1:9" x14ac:dyDescent="0.2">
      <c r="A59" s="2" t="s">
        <v>35</v>
      </c>
      <c r="B59" s="2">
        <v>2030</v>
      </c>
      <c r="C59" s="2">
        <v>139410422</v>
      </c>
      <c r="D59" s="2" t="s">
        <v>9</v>
      </c>
      <c r="E59" s="2" t="s">
        <v>13</v>
      </c>
      <c r="F59" s="2" t="s">
        <v>24</v>
      </c>
      <c r="G59" s="2">
        <v>-129978837</v>
      </c>
      <c r="H59" s="2">
        <v>-0.93234660000000003</v>
      </c>
      <c r="I59" t="str">
        <f t="shared" si="0"/>
        <v>25% CI Participation, wo. Adv. TechAnnual 100%</v>
      </c>
    </row>
    <row r="60" spans="1:9" x14ac:dyDescent="0.2">
      <c r="A60" s="2" t="s">
        <v>35</v>
      </c>
      <c r="B60" s="2">
        <v>2030</v>
      </c>
      <c r="C60" s="2">
        <v>139410422</v>
      </c>
      <c r="D60" s="2" t="s">
        <v>9</v>
      </c>
      <c r="E60" s="2" t="s">
        <v>13</v>
      </c>
      <c r="F60" s="2" t="s">
        <v>25</v>
      </c>
      <c r="G60" s="3">
        <v>-1.01E-4</v>
      </c>
      <c r="H60" s="3">
        <v>-7.2300000000000005E-13</v>
      </c>
      <c r="I60" t="str">
        <f t="shared" si="0"/>
        <v>25% CI Participation, wo. Adv. TechAnnual 100%</v>
      </c>
    </row>
    <row r="61" spans="1:9" x14ac:dyDescent="0.2">
      <c r="A61" s="2" t="s">
        <v>35</v>
      </c>
      <c r="B61" s="2">
        <v>2030</v>
      </c>
      <c r="C61" s="2">
        <v>139410422</v>
      </c>
      <c r="D61" s="2" t="s">
        <v>9</v>
      </c>
      <c r="E61" s="2" t="s">
        <v>13</v>
      </c>
      <c r="F61" s="2" t="s">
        <v>26</v>
      </c>
      <c r="G61" s="2">
        <v>1790786342</v>
      </c>
      <c r="H61" s="2">
        <v>12.8454266</v>
      </c>
      <c r="I61" t="str">
        <f t="shared" si="0"/>
        <v>25% CI Participation, wo. Adv. TechAnnual 100%</v>
      </c>
    </row>
    <row r="62" spans="1:9" x14ac:dyDescent="0.2">
      <c r="A62" s="2" t="s">
        <v>35</v>
      </c>
      <c r="B62" s="2">
        <v>2030</v>
      </c>
      <c r="C62" s="2">
        <v>139410422</v>
      </c>
      <c r="D62" s="2" t="s">
        <v>9</v>
      </c>
      <c r="E62" s="2" t="s">
        <v>13</v>
      </c>
      <c r="F62" s="2" t="s">
        <v>27</v>
      </c>
      <c r="G62" s="2">
        <v>925683787</v>
      </c>
      <c r="H62" s="2">
        <v>6.6399898500000001</v>
      </c>
      <c r="I62" t="str">
        <f t="shared" si="0"/>
        <v>25% CI Participation, wo. Adv. TechAnnual 100%</v>
      </c>
    </row>
    <row r="63" spans="1:9" x14ac:dyDescent="0.2">
      <c r="A63" s="2" t="s">
        <v>35</v>
      </c>
      <c r="B63" s="2">
        <v>2030</v>
      </c>
      <c r="C63" s="2">
        <v>139410422</v>
      </c>
      <c r="D63" s="2" t="s">
        <v>9</v>
      </c>
      <c r="E63" s="2" t="s">
        <v>13</v>
      </c>
      <c r="F63" s="2" t="s">
        <v>28</v>
      </c>
      <c r="G63" s="2">
        <v>0</v>
      </c>
      <c r="H63" s="2">
        <v>0</v>
      </c>
      <c r="I63" t="str">
        <f t="shared" si="0"/>
        <v>25% CI Participation, wo. Adv. TechAnnual 100%</v>
      </c>
    </row>
    <row r="64" spans="1:9" x14ac:dyDescent="0.2">
      <c r="A64" s="2" t="s">
        <v>35</v>
      </c>
      <c r="B64" s="2">
        <v>2030</v>
      </c>
      <c r="C64" s="2">
        <v>139410422</v>
      </c>
      <c r="D64" s="2" t="s">
        <v>9</v>
      </c>
      <c r="E64" s="2" t="s">
        <v>13</v>
      </c>
      <c r="F64" s="2" t="s">
        <v>29</v>
      </c>
      <c r="G64" s="2">
        <v>0</v>
      </c>
      <c r="H64" s="2">
        <v>0</v>
      </c>
      <c r="I64" t="str">
        <f t="shared" si="0"/>
        <v>25% CI Participation, wo. Adv. TechAnnual 100%</v>
      </c>
    </row>
    <row r="65" spans="1:9" x14ac:dyDescent="0.2">
      <c r="A65" s="2" t="s">
        <v>36</v>
      </c>
      <c r="B65" s="2">
        <v>2030</v>
      </c>
      <c r="C65" s="2">
        <v>55764156</v>
      </c>
      <c r="D65" s="2" t="s">
        <v>10</v>
      </c>
      <c r="E65" s="2" t="s">
        <v>13</v>
      </c>
      <c r="F65" s="2" t="s">
        <v>21</v>
      </c>
      <c r="G65" s="2">
        <v>916158030</v>
      </c>
      <c r="H65" s="2">
        <v>16.429156200000001</v>
      </c>
      <c r="I65" t="str">
        <f t="shared" si="0"/>
        <v>10% CI Participation, wo. Adv. Tech, 80% Federal CESAnnual 100%</v>
      </c>
    </row>
    <row r="66" spans="1:9" x14ac:dyDescent="0.2">
      <c r="A66" s="2" t="s">
        <v>36</v>
      </c>
      <c r="B66" s="2">
        <v>2030</v>
      </c>
      <c r="C66" s="2">
        <v>55764156</v>
      </c>
      <c r="D66" s="2" t="s">
        <v>10</v>
      </c>
      <c r="E66" s="2" t="s">
        <v>13</v>
      </c>
      <c r="F66" s="2" t="s">
        <v>22</v>
      </c>
      <c r="G66" s="2">
        <v>221243355</v>
      </c>
      <c r="H66" s="2">
        <v>3.9674832499999999</v>
      </c>
      <c r="I66" t="str">
        <f t="shared" si="0"/>
        <v>10% CI Participation, wo. Adv. Tech, 80% Federal CESAnnual 100%</v>
      </c>
    </row>
    <row r="67" spans="1:9" x14ac:dyDescent="0.2">
      <c r="A67" s="2" t="s">
        <v>36</v>
      </c>
      <c r="B67" s="2">
        <v>2030</v>
      </c>
      <c r="C67" s="2">
        <v>55764156</v>
      </c>
      <c r="D67" s="2" t="s">
        <v>10</v>
      </c>
      <c r="E67" s="2" t="s">
        <v>13</v>
      </c>
      <c r="F67" s="2" t="s">
        <v>23</v>
      </c>
      <c r="G67" s="2">
        <v>548600678</v>
      </c>
      <c r="H67" s="2">
        <v>9.8378728800000008</v>
      </c>
      <c r="I67" t="str">
        <f t="shared" ref="I67:I73" si="1">D67&amp;E67</f>
        <v>10% CI Participation, wo. Adv. Tech, 80% Federal CESAnnual 100%</v>
      </c>
    </row>
    <row r="68" spans="1:9" x14ac:dyDescent="0.2">
      <c r="A68" s="2" t="s">
        <v>36</v>
      </c>
      <c r="B68" s="2">
        <v>2030</v>
      </c>
      <c r="C68" s="2">
        <v>55764156</v>
      </c>
      <c r="D68" s="2" t="s">
        <v>10</v>
      </c>
      <c r="E68" s="2" t="s">
        <v>13</v>
      </c>
      <c r="F68" s="2" t="s">
        <v>24</v>
      </c>
      <c r="G68" s="2">
        <v>-47678763</v>
      </c>
      <c r="H68" s="2">
        <v>-0.85500730000000003</v>
      </c>
      <c r="I68" t="str">
        <f t="shared" si="1"/>
        <v>10% CI Participation, wo. Adv. Tech, 80% Federal CESAnnual 100%</v>
      </c>
    </row>
    <row r="69" spans="1:9" x14ac:dyDescent="0.2">
      <c r="A69" s="2" t="s">
        <v>36</v>
      </c>
      <c r="B69" s="2">
        <v>2030</v>
      </c>
      <c r="C69" s="2">
        <v>55764156</v>
      </c>
      <c r="D69" s="2" t="s">
        <v>10</v>
      </c>
      <c r="E69" s="2" t="s">
        <v>13</v>
      </c>
      <c r="F69" s="2" t="s">
        <v>25</v>
      </c>
      <c r="G69" s="3">
        <v>3.2799999999999998E-5</v>
      </c>
      <c r="H69" s="3">
        <v>5.8800000000000002E-13</v>
      </c>
      <c r="I69" t="str">
        <f t="shared" si="1"/>
        <v>10% CI Participation, wo. Adv. Tech, 80% Federal CESAnnual 100%</v>
      </c>
    </row>
    <row r="70" spans="1:9" x14ac:dyDescent="0.2">
      <c r="A70" s="2" t="s">
        <v>36</v>
      </c>
      <c r="B70" s="2">
        <v>2030</v>
      </c>
      <c r="C70" s="2">
        <v>55764156</v>
      </c>
      <c r="D70" s="2" t="s">
        <v>10</v>
      </c>
      <c r="E70" s="2" t="s">
        <v>13</v>
      </c>
      <c r="F70" s="2" t="s">
        <v>26</v>
      </c>
      <c r="G70" s="2">
        <v>477410494</v>
      </c>
      <c r="H70" s="2">
        <v>8.5612430699999997</v>
      </c>
      <c r="I70" t="str">
        <f t="shared" si="1"/>
        <v>10% CI Participation, wo. Adv. Tech, 80% Federal CESAnnual 100%</v>
      </c>
    </row>
    <row r="71" spans="1:9" x14ac:dyDescent="0.2">
      <c r="A71" s="2" t="s">
        <v>36</v>
      </c>
      <c r="B71" s="2">
        <v>2030</v>
      </c>
      <c r="C71" s="2">
        <v>55764156</v>
      </c>
      <c r="D71" s="2" t="s">
        <v>10</v>
      </c>
      <c r="E71" s="2" t="s">
        <v>13</v>
      </c>
      <c r="F71" s="2" t="s">
        <v>27</v>
      </c>
      <c r="G71" s="2">
        <v>1685764072</v>
      </c>
      <c r="H71" s="2">
        <v>30.230244500000001</v>
      </c>
      <c r="I71" t="str">
        <f t="shared" si="1"/>
        <v>10% CI Participation, wo. Adv. Tech, 80% Federal CESAnnual 100%</v>
      </c>
    </row>
    <row r="72" spans="1:9" x14ac:dyDescent="0.2">
      <c r="A72" s="2" t="s">
        <v>36</v>
      </c>
      <c r="B72" s="2">
        <v>2030</v>
      </c>
      <c r="C72" s="2">
        <v>55764156</v>
      </c>
      <c r="D72" s="2" t="s">
        <v>10</v>
      </c>
      <c r="E72" s="2" t="s">
        <v>13</v>
      </c>
      <c r="F72" s="2" t="s">
        <v>28</v>
      </c>
      <c r="G72" s="2">
        <v>0</v>
      </c>
      <c r="H72" s="2">
        <v>0</v>
      </c>
      <c r="I72" t="str">
        <f t="shared" si="1"/>
        <v>10% CI Participation, wo. Adv. Tech, 80% Federal CESAnnual 100%</v>
      </c>
    </row>
    <row r="73" spans="1:9" x14ac:dyDescent="0.2">
      <c r="A73" s="2" t="s">
        <v>36</v>
      </c>
      <c r="B73" s="2">
        <v>2030</v>
      </c>
      <c r="C73" s="2">
        <v>55764156</v>
      </c>
      <c r="D73" s="2" t="s">
        <v>10</v>
      </c>
      <c r="E73" s="2" t="s">
        <v>13</v>
      </c>
      <c r="F73" s="2" t="s">
        <v>29</v>
      </c>
      <c r="G73" s="2">
        <v>0</v>
      </c>
      <c r="H73" s="2">
        <v>0</v>
      </c>
      <c r="I73" t="str">
        <f t="shared" si="1"/>
        <v>10% CI Participation, wo. Adv. Tech, 80% Federal CESAnnual 100%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0781-B7BA-BB4D-92CA-6D57B677CE76}">
  <dimension ref="A1:I129"/>
  <sheetViews>
    <sheetView workbookViewId="0">
      <selection activeCell="L8" sqref="L8"/>
    </sheetView>
  </sheetViews>
  <sheetFormatPr baseColWidth="10" defaultRowHeight="16" x14ac:dyDescent="0.2"/>
  <sheetData>
    <row r="1" spans="1:9" x14ac:dyDescent="0.2">
      <c r="A1" s="2" t="s">
        <v>15</v>
      </c>
      <c r="B1" s="2" t="s">
        <v>16</v>
      </c>
      <c r="C1" s="2" t="s">
        <v>0</v>
      </c>
      <c r="D1" s="2" t="s">
        <v>1</v>
      </c>
      <c r="E1" s="2" t="s">
        <v>38</v>
      </c>
      <c r="F1" s="2" t="s">
        <v>39</v>
      </c>
      <c r="G1" s="2" t="s">
        <v>40</v>
      </c>
      <c r="H1" s="2" t="s">
        <v>18</v>
      </c>
      <c r="I1" s="2"/>
    </row>
    <row r="2" spans="1:9" x14ac:dyDescent="0.2">
      <c r="A2" s="2" t="s">
        <v>34</v>
      </c>
      <c r="B2" s="2">
        <v>2030</v>
      </c>
      <c r="C2" s="2" t="s">
        <v>8</v>
      </c>
      <c r="D2" s="2" t="s">
        <v>13</v>
      </c>
      <c r="E2" s="2">
        <v>828949772</v>
      </c>
      <c r="F2" s="2">
        <v>855276509</v>
      </c>
      <c r="G2" s="2" t="s">
        <v>41</v>
      </c>
      <c r="H2" s="2">
        <v>101705554</v>
      </c>
      <c r="I2" t="str">
        <f>C2&amp;D2</f>
        <v>10% CI Participation, wo. Adv. TechAnnual 100%</v>
      </c>
    </row>
    <row r="3" spans="1:9" x14ac:dyDescent="0.2">
      <c r="A3" s="2" t="s">
        <v>34</v>
      </c>
      <c r="B3" s="2">
        <v>2030</v>
      </c>
      <c r="C3" s="2" t="s">
        <v>8</v>
      </c>
      <c r="D3" s="2" t="s">
        <v>13</v>
      </c>
      <c r="E3" s="2">
        <v>828949772</v>
      </c>
      <c r="F3" s="2">
        <v>855276509</v>
      </c>
      <c r="G3" s="2" t="s">
        <v>23</v>
      </c>
      <c r="H3" s="2">
        <v>8131402131</v>
      </c>
      <c r="I3" t="str">
        <f>C3&amp;D3</f>
        <v>10% CI Participation, wo. Adv. TechAnnual 100%</v>
      </c>
    </row>
    <row r="4" spans="1:9" x14ac:dyDescent="0.2">
      <c r="A4" s="2" t="s">
        <v>34</v>
      </c>
      <c r="B4" s="2">
        <v>2030</v>
      </c>
      <c r="C4" s="2" t="s">
        <v>8</v>
      </c>
      <c r="D4" s="2" t="s">
        <v>13</v>
      </c>
      <c r="E4" s="2">
        <v>828949772</v>
      </c>
      <c r="F4" s="2">
        <v>855276509</v>
      </c>
      <c r="G4" s="2" t="s">
        <v>42</v>
      </c>
      <c r="H4" s="2">
        <v>0</v>
      </c>
      <c r="I4" t="str">
        <f>C4&amp;D4</f>
        <v>10% CI Participation, wo. Adv. TechAnnual 100%</v>
      </c>
    </row>
    <row r="5" spans="1:9" x14ac:dyDescent="0.2">
      <c r="A5" s="2" t="s">
        <v>34</v>
      </c>
      <c r="B5" s="2">
        <v>2030</v>
      </c>
      <c r="C5" s="2" t="s">
        <v>8</v>
      </c>
      <c r="D5" s="2" t="s">
        <v>13</v>
      </c>
      <c r="E5" s="2">
        <v>828949772</v>
      </c>
      <c r="F5" s="2">
        <v>855276509</v>
      </c>
      <c r="G5" s="2" t="s">
        <v>43</v>
      </c>
      <c r="H5" s="5">
        <v>15598000000</v>
      </c>
      <c r="I5" t="str">
        <f>C5&amp;D5</f>
        <v>10% CI Participation, wo. Adv. TechAnnual 100%</v>
      </c>
    </row>
    <row r="6" spans="1:9" x14ac:dyDescent="0.2">
      <c r="A6" s="2" t="s">
        <v>34</v>
      </c>
      <c r="B6" s="2">
        <v>2030</v>
      </c>
      <c r="C6" s="2" t="s">
        <v>8</v>
      </c>
      <c r="D6" s="2" t="s">
        <v>13</v>
      </c>
      <c r="E6" s="2">
        <v>828949772</v>
      </c>
      <c r="F6" s="2">
        <v>855276509</v>
      </c>
      <c r="G6" s="2" t="s">
        <v>44</v>
      </c>
      <c r="H6" s="2">
        <v>6124819448</v>
      </c>
      <c r="I6" t="str">
        <f>C6&amp;D6</f>
        <v>10% CI Participation, wo. Adv. TechAnnual 100%</v>
      </c>
    </row>
    <row r="7" spans="1:9" x14ac:dyDescent="0.2">
      <c r="A7" s="2" t="s">
        <v>34</v>
      </c>
      <c r="B7" s="2">
        <v>2030</v>
      </c>
      <c r="C7" s="2" t="s">
        <v>8</v>
      </c>
      <c r="D7" s="2" t="s">
        <v>13</v>
      </c>
      <c r="E7" s="2">
        <v>828949772</v>
      </c>
      <c r="F7" s="2">
        <v>855276509</v>
      </c>
      <c r="G7" s="2" t="s">
        <v>45</v>
      </c>
      <c r="H7" s="2">
        <v>7488718163</v>
      </c>
      <c r="I7" t="str">
        <f>C7&amp;D7</f>
        <v>10% CI Participation, wo. Adv. TechAnnual 100%</v>
      </c>
    </row>
    <row r="8" spans="1:9" x14ac:dyDescent="0.2">
      <c r="A8" s="2" t="s">
        <v>34</v>
      </c>
      <c r="B8" s="2">
        <v>2030</v>
      </c>
      <c r="C8" s="2" t="s">
        <v>8</v>
      </c>
      <c r="D8" s="2" t="s">
        <v>13</v>
      </c>
      <c r="E8" s="2">
        <v>828949772</v>
      </c>
      <c r="F8" s="2">
        <v>855276509</v>
      </c>
      <c r="G8" s="2" t="s">
        <v>46</v>
      </c>
      <c r="H8" s="2">
        <v>0</v>
      </c>
      <c r="I8" t="str">
        <f>C8&amp;D8</f>
        <v>10% CI Participation, wo. Adv. TechAnnual 100%</v>
      </c>
    </row>
    <row r="9" spans="1:9" x14ac:dyDescent="0.2">
      <c r="A9" s="2" t="s">
        <v>34</v>
      </c>
      <c r="B9" s="2">
        <v>2030</v>
      </c>
      <c r="C9" s="2" t="s">
        <v>8</v>
      </c>
      <c r="D9" s="2" t="s">
        <v>13</v>
      </c>
      <c r="E9" s="2">
        <v>828949772</v>
      </c>
      <c r="F9" s="2">
        <v>855276509</v>
      </c>
      <c r="G9" s="2" t="s">
        <v>47</v>
      </c>
      <c r="H9" s="2">
        <v>0</v>
      </c>
      <c r="I9" t="str">
        <f>C9&amp;D9</f>
        <v>10% CI Participation, wo. Adv. TechAnnual 100%</v>
      </c>
    </row>
    <row r="10" spans="1:9" x14ac:dyDescent="0.2">
      <c r="A10" s="2" t="s">
        <v>34</v>
      </c>
      <c r="B10" s="2">
        <v>2030</v>
      </c>
      <c r="C10" s="2" t="s">
        <v>8</v>
      </c>
      <c r="D10" s="2" t="s">
        <v>13</v>
      </c>
      <c r="E10" s="2">
        <v>828949772</v>
      </c>
      <c r="F10" s="2">
        <v>855276509</v>
      </c>
      <c r="G10" s="2" t="s">
        <v>48</v>
      </c>
      <c r="H10" s="2">
        <v>0</v>
      </c>
      <c r="I10" t="str">
        <f>C10&amp;D10</f>
        <v>10% CI Participation, wo. Adv. TechAnnual 100%</v>
      </c>
    </row>
    <row r="11" spans="1:9" x14ac:dyDescent="0.2">
      <c r="A11" s="2" t="s">
        <v>34</v>
      </c>
      <c r="B11" s="2">
        <v>2030</v>
      </c>
      <c r="C11" s="2" t="s">
        <v>8</v>
      </c>
      <c r="D11" s="2" t="s">
        <v>13</v>
      </c>
      <c r="E11" s="2">
        <v>828949772</v>
      </c>
      <c r="F11" s="2">
        <v>855276509</v>
      </c>
      <c r="G11" s="2" t="s">
        <v>49</v>
      </c>
      <c r="H11" s="5">
        <v>-3523000000</v>
      </c>
      <c r="I11" t="str">
        <f>C11&amp;D11</f>
        <v>10% CI Participation, wo. Adv. TechAnnual 100%</v>
      </c>
    </row>
    <row r="12" spans="1:9" x14ac:dyDescent="0.2">
      <c r="A12" s="2" t="s">
        <v>34</v>
      </c>
      <c r="B12" s="2">
        <v>2030</v>
      </c>
      <c r="C12" s="2" t="s">
        <v>8</v>
      </c>
      <c r="D12" s="2" t="s">
        <v>13</v>
      </c>
      <c r="E12" s="2">
        <v>828949772</v>
      </c>
      <c r="F12" s="2">
        <v>855276509</v>
      </c>
      <c r="G12" s="2" t="s">
        <v>50</v>
      </c>
      <c r="H12" s="2">
        <v>135310361</v>
      </c>
      <c r="I12" t="str">
        <f>C12&amp;D12</f>
        <v>10% CI Participation, wo. Adv. TechAnnual 100%</v>
      </c>
    </row>
    <row r="13" spans="1:9" x14ac:dyDescent="0.2">
      <c r="A13" s="2" t="s">
        <v>34</v>
      </c>
      <c r="B13" s="2">
        <v>2030</v>
      </c>
      <c r="C13" s="2" t="s">
        <v>8</v>
      </c>
      <c r="D13" s="2" t="s">
        <v>13</v>
      </c>
      <c r="E13" s="2">
        <v>828949772</v>
      </c>
      <c r="F13" s="2">
        <v>855276509</v>
      </c>
      <c r="G13" s="2" t="s">
        <v>51</v>
      </c>
      <c r="H13" s="2">
        <v>0</v>
      </c>
      <c r="I13" t="str">
        <f>C13&amp;D13</f>
        <v>10% CI Participation, wo. Adv. TechAnnual 100%</v>
      </c>
    </row>
    <row r="14" spans="1:9" x14ac:dyDescent="0.2">
      <c r="A14" s="2" t="s">
        <v>34</v>
      </c>
      <c r="B14" s="2">
        <v>2030</v>
      </c>
      <c r="C14" s="2" t="s">
        <v>8</v>
      </c>
      <c r="D14" s="2" t="s">
        <v>13</v>
      </c>
      <c r="E14" s="2">
        <v>828949772</v>
      </c>
      <c r="F14" s="2">
        <v>855276509</v>
      </c>
      <c r="G14" s="2" t="s">
        <v>52</v>
      </c>
      <c r="H14" s="2">
        <v>3448547.55</v>
      </c>
      <c r="I14" t="str">
        <f>C14&amp;D14</f>
        <v>10% CI Participation, wo. Adv. TechAnnual 100%</v>
      </c>
    </row>
    <row r="15" spans="1:9" x14ac:dyDescent="0.2">
      <c r="A15" s="2" t="s">
        <v>34</v>
      </c>
      <c r="B15" s="2">
        <v>2030</v>
      </c>
      <c r="C15" s="2" t="s">
        <v>8</v>
      </c>
      <c r="D15" s="2" t="s">
        <v>13</v>
      </c>
      <c r="E15" s="2">
        <v>828949772</v>
      </c>
      <c r="F15" s="2">
        <v>855276509</v>
      </c>
      <c r="G15" s="2" t="s">
        <v>53</v>
      </c>
      <c r="H15" s="2">
        <v>0</v>
      </c>
      <c r="I15" t="str">
        <f>C15&amp;D15</f>
        <v>10% CI Participation, wo. Adv. TechAnnual 100%</v>
      </c>
    </row>
    <row r="16" spans="1:9" x14ac:dyDescent="0.2">
      <c r="A16" s="2" t="s">
        <v>34</v>
      </c>
      <c r="B16" s="2">
        <v>2030</v>
      </c>
      <c r="C16" s="2" t="s">
        <v>8</v>
      </c>
      <c r="D16" s="2" t="s">
        <v>13</v>
      </c>
      <c r="E16" s="2">
        <v>828949772</v>
      </c>
      <c r="F16" s="2">
        <v>855276509</v>
      </c>
      <c r="G16" s="2" t="s">
        <v>54</v>
      </c>
      <c r="H16" s="2">
        <v>0</v>
      </c>
      <c r="I16" t="str">
        <f>C16&amp;D16</f>
        <v>10% CI Participation, wo. Adv. TechAnnual 100%</v>
      </c>
    </row>
    <row r="17" spans="1:9" x14ac:dyDescent="0.2">
      <c r="A17" s="2" t="s">
        <v>34</v>
      </c>
      <c r="B17" s="2">
        <v>2030</v>
      </c>
      <c r="C17" s="2" t="s">
        <v>8</v>
      </c>
      <c r="D17" s="2" t="s">
        <v>13</v>
      </c>
      <c r="E17" s="2">
        <v>828949772</v>
      </c>
      <c r="F17" s="2">
        <v>855276509</v>
      </c>
      <c r="G17" s="2" t="s">
        <v>55</v>
      </c>
      <c r="H17" s="2">
        <v>-1.9193000000000001E-3</v>
      </c>
      <c r="I17" t="str">
        <f>C17&amp;D17</f>
        <v>10% CI Participation, wo. Adv. TechAnnual 100%</v>
      </c>
    </row>
    <row r="18" spans="1:9" x14ac:dyDescent="0.2">
      <c r="A18" s="2" t="s">
        <v>30</v>
      </c>
      <c r="B18" s="2">
        <v>2030</v>
      </c>
      <c r="C18" s="2" t="s">
        <v>8</v>
      </c>
      <c r="D18" s="2" t="s">
        <v>14</v>
      </c>
      <c r="E18" s="2">
        <v>828949772</v>
      </c>
      <c r="F18" s="2">
        <v>855276509</v>
      </c>
      <c r="G18" s="2" t="s">
        <v>41</v>
      </c>
      <c r="H18" s="2">
        <v>96241683</v>
      </c>
      <c r="I18" t="str">
        <f>C18&amp;D18</f>
        <v>10% CI Participation, wo. Adv. TechNo 24x7 Purchase</v>
      </c>
    </row>
    <row r="19" spans="1:9" x14ac:dyDescent="0.2">
      <c r="A19" s="2" t="s">
        <v>30</v>
      </c>
      <c r="B19" s="2">
        <v>2030</v>
      </c>
      <c r="C19" s="2" t="s">
        <v>8</v>
      </c>
      <c r="D19" s="2" t="s">
        <v>14</v>
      </c>
      <c r="E19" s="2">
        <v>828949772</v>
      </c>
      <c r="F19" s="2">
        <v>855276509</v>
      </c>
      <c r="G19" s="2" t="s">
        <v>23</v>
      </c>
      <c r="H19" s="2">
        <v>8132938886</v>
      </c>
      <c r="I19" t="str">
        <f>C19&amp;D19</f>
        <v>10% CI Participation, wo. Adv. TechNo 24x7 Purchase</v>
      </c>
    </row>
    <row r="20" spans="1:9" x14ac:dyDescent="0.2">
      <c r="A20" s="2" t="s">
        <v>30</v>
      </c>
      <c r="B20" s="2">
        <v>2030</v>
      </c>
      <c r="C20" s="2" t="s">
        <v>8</v>
      </c>
      <c r="D20" s="2" t="s">
        <v>14</v>
      </c>
      <c r="E20" s="2">
        <v>828949772</v>
      </c>
      <c r="F20" s="2">
        <v>855276509</v>
      </c>
      <c r="G20" s="2" t="s">
        <v>42</v>
      </c>
      <c r="H20" s="2">
        <v>0</v>
      </c>
      <c r="I20" t="str">
        <f>C20&amp;D20</f>
        <v>10% CI Participation, wo. Adv. TechNo 24x7 Purchase</v>
      </c>
    </row>
    <row r="21" spans="1:9" x14ac:dyDescent="0.2">
      <c r="A21" s="2" t="s">
        <v>30</v>
      </c>
      <c r="B21" s="2">
        <v>2030</v>
      </c>
      <c r="C21" s="2" t="s">
        <v>8</v>
      </c>
      <c r="D21" s="2" t="s">
        <v>14</v>
      </c>
      <c r="E21" s="2">
        <v>828949772</v>
      </c>
      <c r="F21" s="2">
        <v>855276509</v>
      </c>
      <c r="G21" s="2" t="s">
        <v>43</v>
      </c>
      <c r="H21" s="5">
        <v>16602000000</v>
      </c>
      <c r="I21" t="str">
        <f>C21&amp;D21</f>
        <v>10% CI Participation, wo. Adv. TechNo 24x7 Purchase</v>
      </c>
    </row>
    <row r="22" spans="1:9" x14ac:dyDescent="0.2">
      <c r="A22" s="2" t="s">
        <v>30</v>
      </c>
      <c r="B22" s="2">
        <v>2030</v>
      </c>
      <c r="C22" s="2" t="s">
        <v>8</v>
      </c>
      <c r="D22" s="2" t="s">
        <v>14</v>
      </c>
      <c r="E22" s="2">
        <v>828949772</v>
      </c>
      <c r="F22" s="2">
        <v>855276509</v>
      </c>
      <c r="G22" s="2" t="s">
        <v>44</v>
      </c>
      <c r="H22" s="2">
        <v>5929011044</v>
      </c>
      <c r="I22" t="str">
        <f>C22&amp;D22</f>
        <v>10% CI Participation, wo. Adv. TechNo 24x7 Purchase</v>
      </c>
    </row>
    <row r="23" spans="1:9" x14ac:dyDescent="0.2">
      <c r="A23" s="2" t="s">
        <v>30</v>
      </c>
      <c r="B23" s="2">
        <v>2030</v>
      </c>
      <c r="C23" s="2" t="s">
        <v>8</v>
      </c>
      <c r="D23" s="2" t="s">
        <v>14</v>
      </c>
      <c r="E23" s="2">
        <v>828949772</v>
      </c>
      <c r="F23" s="2">
        <v>855276509</v>
      </c>
      <c r="G23" s="2" t="s">
        <v>45</v>
      </c>
      <c r="H23" s="2">
        <v>6616766235</v>
      </c>
      <c r="I23" t="str">
        <f>C23&amp;D23</f>
        <v>10% CI Participation, wo. Adv. TechNo 24x7 Purchase</v>
      </c>
    </row>
    <row r="24" spans="1:9" x14ac:dyDescent="0.2">
      <c r="A24" s="2" t="s">
        <v>30</v>
      </c>
      <c r="B24" s="2">
        <v>2030</v>
      </c>
      <c r="C24" s="2" t="s">
        <v>8</v>
      </c>
      <c r="D24" s="2" t="s">
        <v>14</v>
      </c>
      <c r="E24" s="2">
        <v>828949772</v>
      </c>
      <c r="F24" s="2">
        <v>855276509</v>
      </c>
      <c r="G24" s="2" t="s">
        <v>46</v>
      </c>
      <c r="H24" s="2">
        <v>0</v>
      </c>
      <c r="I24" t="str">
        <f>C24&amp;D24</f>
        <v>10% CI Participation, wo. Adv. TechNo 24x7 Purchase</v>
      </c>
    </row>
    <row r="25" spans="1:9" x14ac:dyDescent="0.2">
      <c r="A25" s="2" t="s">
        <v>30</v>
      </c>
      <c r="B25" s="2">
        <v>2030</v>
      </c>
      <c r="C25" s="2" t="s">
        <v>8</v>
      </c>
      <c r="D25" s="2" t="s">
        <v>14</v>
      </c>
      <c r="E25" s="2">
        <v>828949772</v>
      </c>
      <c r="F25" s="2">
        <v>855276509</v>
      </c>
      <c r="G25" s="2" t="s">
        <v>47</v>
      </c>
      <c r="H25" s="2">
        <v>0</v>
      </c>
      <c r="I25" t="str">
        <f>C25&amp;D25</f>
        <v>10% CI Participation, wo. Adv. TechNo 24x7 Purchase</v>
      </c>
    </row>
    <row r="26" spans="1:9" x14ac:dyDescent="0.2">
      <c r="A26" s="2" t="s">
        <v>30</v>
      </c>
      <c r="B26" s="2">
        <v>2030</v>
      </c>
      <c r="C26" s="2" t="s">
        <v>8</v>
      </c>
      <c r="D26" s="2" t="s">
        <v>14</v>
      </c>
      <c r="E26" s="2">
        <v>828949772</v>
      </c>
      <c r="F26" s="2">
        <v>855276509</v>
      </c>
      <c r="G26" s="2" t="s">
        <v>48</v>
      </c>
      <c r="H26" s="2">
        <v>0</v>
      </c>
      <c r="I26" t="str">
        <f>C26&amp;D26</f>
        <v>10% CI Participation, wo. Adv. TechNo 24x7 Purchase</v>
      </c>
    </row>
    <row r="27" spans="1:9" x14ac:dyDescent="0.2">
      <c r="A27" s="2" t="s">
        <v>30</v>
      </c>
      <c r="B27" s="2">
        <v>2030</v>
      </c>
      <c r="C27" s="2" t="s">
        <v>8</v>
      </c>
      <c r="D27" s="2" t="s">
        <v>14</v>
      </c>
      <c r="E27" s="2">
        <v>828949772</v>
      </c>
      <c r="F27" s="2">
        <v>855276509</v>
      </c>
      <c r="G27" s="2" t="s">
        <v>49</v>
      </c>
      <c r="H27" s="5">
        <v>-3570000000</v>
      </c>
      <c r="I27" t="str">
        <f>C27&amp;D27</f>
        <v>10% CI Participation, wo. Adv. TechNo 24x7 Purchase</v>
      </c>
    </row>
    <row r="28" spans="1:9" x14ac:dyDescent="0.2">
      <c r="A28" s="2" t="s">
        <v>30</v>
      </c>
      <c r="B28" s="2">
        <v>2030</v>
      </c>
      <c r="C28" s="2" t="s">
        <v>8</v>
      </c>
      <c r="D28" s="2" t="s">
        <v>14</v>
      </c>
      <c r="E28" s="2">
        <v>828949772</v>
      </c>
      <c r="F28" s="2">
        <v>855276509</v>
      </c>
      <c r="G28" s="2" t="s">
        <v>50</v>
      </c>
      <c r="H28" s="2">
        <v>120494596</v>
      </c>
      <c r="I28" t="str">
        <f>C28&amp;D28</f>
        <v>10% CI Participation, wo. Adv. TechNo 24x7 Purchase</v>
      </c>
    </row>
    <row r="29" spans="1:9" x14ac:dyDescent="0.2">
      <c r="A29" s="2" t="s">
        <v>30</v>
      </c>
      <c r="B29" s="2">
        <v>2030</v>
      </c>
      <c r="C29" s="2" t="s">
        <v>8</v>
      </c>
      <c r="D29" s="2" t="s">
        <v>14</v>
      </c>
      <c r="E29" s="2">
        <v>828949772</v>
      </c>
      <c r="F29" s="2">
        <v>855276509</v>
      </c>
      <c r="G29" s="2" t="s">
        <v>51</v>
      </c>
      <c r="H29" s="2">
        <v>0</v>
      </c>
      <c r="I29" t="str">
        <f>C29&amp;D29</f>
        <v>10% CI Participation, wo. Adv. TechNo 24x7 Purchase</v>
      </c>
    </row>
    <row r="30" spans="1:9" x14ac:dyDescent="0.2">
      <c r="A30" s="2" t="s">
        <v>30</v>
      </c>
      <c r="B30" s="2">
        <v>2030</v>
      </c>
      <c r="C30" s="2" t="s">
        <v>8</v>
      </c>
      <c r="D30" s="2" t="s">
        <v>14</v>
      </c>
      <c r="E30" s="2">
        <v>828949772</v>
      </c>
      <c r="F30" s="2">
        <v>855276509</v>
      </c>
      <c r="G30" s="2" t="s">
        <v>52</v>
      </c>
      <c r="H30" s="2">
        <v>577275.12399999995</v>
      </c>
      <c r="I30" t="str">
        <f>C30&amp;D30</f>
        <v>10% CI Participation, wo. Adv. TechNo 24x7 Purchase</v>
      </c>
    </row>
    <row r="31" spans="1:9" x14ac:dyDescent="0.2">
      <c r="A31" s="2" t="s">
        <v>30</v>
      </c>
      <c r="B31" s="2">
        <v>2030</v>
      </c>
      <c r="C31" s="2" t="s">
        <v>8</v>
      </c>
      <c r="D31" s="2" t="s">
        <v>14</v>
      </c>
      <c r="E31" s="2">
        <v>828949772</v>
      </c>
      <c r="F31" s="2">
        <v>855276509</v>
      </c>
      <c r="G31" s="2" t="s">
        <v>53</v>
      </c>
      <c r="H31" s="2">
        <v>0</v>
      </c>
      <c r="I31" t="str">
        <f>C31&amp;D31</f>
        <v>10% CI Participation, wo. Adv. TechNo 24x7 Purchase</v>
      </c>
    </row>
    <row r="32" spans="1:9" x14ac:dyDescent="0.2">
      <c r="A32" s="2" t="s">
        <v>30</v>
      </c>
      <c r="B32" s="2">
        <v>2030</v>
      </c>
      <c r="C32" s="2" t="s">
        <v>8</v>
      </c>
      <c r="D32" s="2" t="s">
        <v>14</v>
      </c>
      <c r="E32" s="2">
        <v>828949772</v>
      </c>
      <c r="F32" s="2">
        <v>855276509</v>
      </c>
      <c r="G32" s="2" t="s">
        <v>54</v>
      </c>
      <c r="H32" s="2">
        <v>0</v>
      </c>
      <c r="I32" t="str">
        <f>C32&amp;D32</f>
        <v>10% CI Participation, wo. Adv. TechNo 24x7 Purchase</v>
      </c>
    </row>
    <row r="33" spans="1:9" x14ac:dyDescent="0.2">
      <c r="A33" s="2" t="s">
        <v>30</v>
      </c>
      <c r="B33" s="2">
        <v>2030</v>
      </c>
      <c r="C33" s="2" t="s">
        <v>8</v>
      </c>
      <c r="D33" s="2" t="s">
        <v>14</v>
      </c>
      <c r="E33" s="2">
        <v>828949772</v>
      </c>
      <c r="F33" s="2">
        <v>855276509</v>
      </c>
      <c r="G33" s="2" t="s">
        <v>55</v>
      </c>
      <c r="H33" s="2">
        <v>-1.5614899999999999E-2</v>
      </c>
      <c r="I33" t="str">
        <f>C33&amp;D33</f>
        <v>10% CI Participation, wo. Adv. TechNo 24x7 Purchase</v>
      </c>
    </row>
    <row r="34" spans="1:9" x14ac:dyDescent="0.2">
      <c r="A34" s="2" t="s">
        <v>35</v>
      </c>
      <c r="B34" s="2">
        <v>2030</v>
      </c>
      <c r="C34" s="2" t="s">
        <v>9</v>
      </c>
      <c r="D34" s="2" t="s">
        <v>13</v>
      </c>
      <c r="E34" s="2">
        <v>828949772</v>
      </c>
      <c r="F34" s="2">
        <v>855276509</v>
      </c>
      <c r="G34" s="2" t="s">
        <v>41</v>
      </c>
      <c r="H34" s="2">
        <v>102681485</v>
      </c>
      <c r="I34" t="str">
        <f>C34&amp;D34</f>
        <v>25% CI Participation, wo. Adv. TechAnnual 100%</v>
      </c>
    </row>
    <row r="35" spans="1:9" x14ac:dyDescent="0.2">
      <c r="A35" s="2" t="s">
        <v>35</v>
      </c>
      <c r="B35" s="2">
        <v>2030</v>
      </c>
      <c r="C35" s="2" t="s">
        <v>9</v>
      </c>
      <c r="D35" s="2" t="s">
        <v>13</v>
      </c>
      <c r="E35" s="2">
        <v>828949772</v>
      </c>
      <c r="F35" s="2">
        <v>855276509</v>
      </c>
      <c r="G35" s="2" t="s">
        <v>23</v>
      </c>
      <c r="H35" s="2">
        <v>8128643439</v>
      </c>
      <c r="I35" t="str">
        <f>C35&amp;D35</f>
        <v>25% CI Participation, wo. Adv. TechAnnual 100%</v>
      </c>
    </row>
    <row r="36" spans="1:9" x14ac:dyDescent="0.2">
      <c r="A36" s="2" t="s">
        <v>35</v>
      </c>
      <c r="B36" s="2">
        <v>2030</v>
      </c>
      <c r="C36" s="2" t="s">
        <v>9</v>
      </c>
      <c r="D36" s="2" t="s">
        <v>13</v>
      </c>
      <c r="E36" s="2">
        <v>828949772</v>
      </c>
      <c r="F36" s="2">
        <v>855276509</v>
      </c>
      <c r="G36" s="2" t="s">
        <v>42</v>
      </c>
      <c r="H36" s="2">
        <v>0</v>
      </c>
      <c r="I36" t="str">
        <f>C36&amp;D36</f>
        <v>25% CI Participation, wo. Adv. TechAnnual 100%</v>
      </c>
    </row>
    <row r="37" spans="1:9" x14ac:dyDescent="0.2">
      <c r="A37" s="2" t="s">
        <v>35</v>
      </c>
      <c r="B37" s="2">
        <v>2030</v>
      </c>
      <c r="C37" s="2" t="s">
        <v>9</v>
      </c>
      <c r="D37" s="2" t="s">
        <v>13</v>
      </c>
      <c r="E37" s="2">
        <v>828949772</v>
      </c>
      <c r="F37" s="2">
        <v>855276509</v>
      </c>
      <c r="G37" s="2" t="s">
        <v>43</v>
      </c>
      <c r="H37" s="5">
        <v>14097000000</v>
      </c>
      <c r="I37" t="str">
        <f>C37&amp;D37</f>
        <v>25% CI Participation, wo. Adv. TechAnnual 100%</v>
      </c>
    </row>
    <row r="38" spans="1:9" x14ac:dyDescent="0.2">
      <c r="A38" s="2" t="s">
        <v>35</v>
      </c>
      <c r="B38" s="2">
        <v>2030</v>
      </c>
      <c r="C38" s="2" t="s">
        <v>9</v>
      </c>
      <c r="D38" s="2" t="s">
        <v>13</v>
      </c>
      <c r="E38" s="2">
        <v>828949772</v>
      </c>
      <c r="F38" s="2">
        <v>855276509</v>
      </c>
      <c r="G38" s="2" t="s">
        <v>44</v>
      </c>
      <c r="H38" s="2">
        <v>6646225080</v>
      </c>
      <c r="I38" t="str">
        <f>C38&amp;D38</f>
        <v>25% CI Participation, wo. Adv. TechAnnual 100%</v>
      </c>
    </row>
    <row r="39" spans="1:9" x14ac:dyDescent="0.2">
      <c r="A39" s="2" t="s">
        <v>35</v>
      </c>
      <c r="B39" s="2">
        <v>2030</v>
      </c>
      <c r="C39" s="2" t="s">
        <v>9</v>
      </c>
      <c r="D39" s="2" t="s">
        <v>13</v>
      </c>
      <c r="E39" s="2">
        <v>828949772</v>
      </c>
      <c r="F39" s="2">
        <v>855276509</v>
      </c>
      <c r="G39" s="2" t="s">
        <v>45</v>
      </c>
      <c r="H39" s="2">
        <v>8899871909</v>
      </c>
      <c r="I39" t="str">
        <f>C39&amp;D39</f>
        <v>25% CI Participation, wo. Adv. TechAnnual 100%</v>
      </c>
    </row>
    <row r="40" spans="1:9" x14ac:dyDescent="0.2">
      <c r="A40" s="2" t="s">
        <v>35</v>
      </c>
      <c r="B40" s="2">
        <v>2030</v>
      </c>
      <c r="C40" s="2" t="s">
        <v>9</v>
      </c>
      <c r="D40" s="2" t="s">
        <v>13</v>
      </c>
      <c r="E40" s="2">
        <v>828949772</v>
      </c>
      <c r="F40" s="2">
        <v>855276509</v>
      </c>
      <c r="G40" s="2" t="s">
        <v>46</v>
      </c>
      <c r="H40" s="2">
        <v>0</v>
      </c>
      <c r="I40" t="str">
        <f>C40&amp;D40</f>
        <v>25% CI Participation, wo. Adv. TechAnnual 100%</v>
      </c>
    </row>
    <row r="41" spans="1:9" x14ac:dyDescent="0.2">
      <c r="A41" s="2" t="s">
        <v>35</v>
      </c>
      <c r="B41" s="2">
        <v>2030</v>
      </c>
      <c r="C41" s="2" t="s">
        <v>9</v>
      </c>
      <c r="D41" s="2" t="s">
        <v>13</v>
      </c>
      <c r="E41" s="2">
        <v>828949772</v>
      </c>
      <c r="F41" s="2">
        <v>855276509</v>
      </c>
      <c r="G41" s="2" t="s">
        <v>47</v>
      </c>
      <c r="H41" s="2">
        <v>0</v>
      </c>
      <c r="I41" t="str">
        <f>C41&amp;D41</f>
        <v>25% CI Participation, wo. Adv. TechAnnual 100%</v>
      </c>
    </row>
    <row r="42" spans="1:9" x14ac:dyDescent="0.2">
      <c r="A42" s="2" t="s">
        <v>35</v>
      </c>
      <c r="B42" s="2">
        <v>2030</v>
      </c>
      <c r="C42" s="2" t="s">
        <v>9</v>
      </c>
      <c r="D42" s="2" t="s">
        <v>13</v>
      </c>
      <c r="E42" s="2">
        <v>828949772</v>
      </c>
      <c r="F42" s="2">
        <v>855276509</v>
      </c>
      <c r="G42" s="2" t="s">
        <v>48</v>
      </c>
      <c r="H42" s="2">
        <v>0</v>
      </c>
      <c r="I42" t="str">
        <f>C42&amp;D42</f>
        <v>25% CI Participation, wo. Adv. TechAnnual 100%</v>
      </c>
    </row>
    <row r="43" spans="1:9" x14ac:dyDescent="0.2">
      <c r="A43" s="2" t="s">
        <v>35</v>
      </c>
      <c r="B43" s="2">
        <v>2030</v>
      </c>
      <c r="C43" s="2" t="s">
        <v>9</v>
      </c>
      <c r="D43" s="2" t="s">
        <v>13</v>
      </c>
      <c r="E43" s="2">
        <v>828949772</v>
      </c>
      <c r="F43" s="2">
        <v>855276509</v>
      </c>
      <c r="G43" s="2" t="s">
        <v>49</v>
      </c>
      <c r="H43" s="5">
        <v>-3554000000</v>
      </c>
      <c r="I43" t="str">
        <f>C43&amp;D43</f>
        <v>25% CI Participation, wo. Adv. TechAnnual 100%</v>
      </c>
    </row>
    <row r="44" spans="1:9" x14ac:dyDescent="0.2">
      <c r="A44" s="2" t="s">
        <v>35</v>
      </c>
      <c r="B44" s="2">
        <v>2030</v>
      </c>
      <c r="C44" s="2" t="s">
        <v>9</v>
      </c>
      <c r="D44" s="2" t="s">
        <v>13</v>
      </c>
      <c r="E44" s="2">
        <v>828949772</v>
      </c>
      <c r="F44" s="2">
        <v>855276509</v>
      </c>
      <c r="G44" s="2" t="s">
        <v>50</v>
      </c>
      <c r="H44" s="2">
        <v>166890464</v>
      </c>
      <c r="I44" t="str">
        <f>C44&amp;D44</f>
        <v>25% CI Participation, wo. Adv. TechAnnual 100%</v>
      </c>
    </row>
    <row r="45" spans="1:9" x14ac:dyDescent="0.2">
      <c r="A45" s="2" t="s">
        <v>35</v>
      </c>
      <c r="B45" s="2">
        <v>2030</v>
      </c>
      <c r="C45" s="2" t="s">
        <v>9</v>
      </c>
      <c r="D45" s="2" t="s">
        <v>13</v>
      </c>
      <c r="E45" s="2">
        <v>828949772</v>
      </c>
      <c r="F45" s="2">
        <v>855276509</v>
      </c>
      <c r="G45" s="2" t="s">
        <v>51</v>
      </c>
      <c r="H45" s="2">
        <v>0</v>
      </c>
      <c r="I45" t="str">
        <f>C45&amp;D45</f>
        <v>25% CI Participation, wo. Adv. TechAnnual 100%</v>
      </c>
    </row>
    <row r="46" spans="1:9" x14ac:dyDescent="0.2">
      <c r="A46" s="2" t="s">
        <v>35</v>
      </c>
      <c r="B46" s="2">
        <v>2030</v>
      </c>
      <c r="C46" s="2" t="s">
        <v>9</v>
      </c>
      <c r="D46" s="2" t="s">
        <v>13</v>
      </c>
      <c r="E46" s="2">
        <v>828949772</v>
      </c>
      <c r="F46" s="2">
        <v>855276509</v>
      </c>
      <c r="G46" s="2" t="s">
        <v>52</v>
      </c>
      <c r="H46" s="2">
        <v>9377561.7300000004</v>
      </c>
      <c r="I46" t="str">
        <f>C46&amp;D46</f>
        <v>25% CI Participation, wo. Adv. TechAnnual 100%</v>
      </c>
    </row>
    <row r="47" spans="1:9" x14ac:dyDescent="0.2">
      <c r="A47" s="2" t="s">
        <v>35</v>
      </c>
      <c r="B47" s="2">
        <v>2030</v>
      </c>
      <c r="C47" s="2" t="s">
        <v>9</v>
      </c>
      <c r="D47" s="2" t="s">
        <v>13</v>
      </c>
      <c r="E47" s="2">
        <v>828949772</v>
      </c>
      <c r="F47" s="2">
        <v>855276509</v>
      </c>
      <c r="G47" s="2" t="s">
        <v>53</v>
      </c>
      <c r="H47" s="2">
        <v>0</v>
      </c>
      <c r="I47" t="str">
        <f>C47&amp;D47</f>
        <v>25% CI Participation, wo. Adv. TechAnnual 100%</v>
      </c>
    </row>
    <row r="48" spans="1:9" x14ac:dyDescent="0.2">
      <c r="A48" s="2" t="s">
        <v>35</v>
      </c>
      <c r="B48" s="2">
        <v>2030</v>
      </c>
      <c r="C48" s="2" t="s">
        <v>9</v>
      </c>
      <c r="D48" s="2" t="s">
        <v>13</v>
      </c>
      <c r="E48" s="2">
        <v>828949772</v>
      </c>
      <c r="F48" s="2">
        <v>855276509</v>
      </c>
      <c r="G48" s="2" t="s">
        <v>54</v>
      </c>
      <c r="H48" s="2">
        <v>0</v>
      </c>
      <c r="I48" t="str">
        <f>C48&amp;D48</f>
        <v>25% CI Participation, wo. Adv. TechAnnual 100%</v>
      </c>
    </row>
    <row r="49" spans="1:9" x14ac:dyDescent="0.2">
      <c r="A49" s="2" t="s">
        <v>35</v>
      </c>
      <c r="B49" s="2">
        <v>2030</v>
      </c>
      <c r="C49" s="2" t="s">
        <v>9</v>
      </c>
      <c r="D49" s="2" t="s">
        <v>13</v>
      </c>
      <c r="E49" s="2">
        <v>828949772</v>
      </c>
      <c r="F49" s="2">
        <v>855276509</v>
      </c>
      <c r="G49" s="2" t="s">
        <v>55</v>
      </c>
      <c r="H49" s="3">
        <v>-2.8299999999999999E-4</v>
      </c>
      <c r="I49" t="str">
        <f>C49&amp;D49</f>
        <v>25% CI Participation, wo. Adv. TechAnnual 100%</v>
      </c>
    </row>
    <row r="50" spans="1:9" x14ac:dyDescent="0.2">
      <c r="A50" s="2" t="s">
        <v>31</v>
      </c>
      <c r="B50" s="2">
        <v>2030</v>
      </c>
      <c r="C50" s="2" t="s">
        <v>9</v>
      </c>
      <c r="D50" s="2" t="s">
        <v>14</v>
      </c>
      <c r="E50" s="2">
        <v>828949772</v>
      </c>
      <c r="F50" s="2">
        <v>855276509</v>
      </c>
      <c r="G50" s="2" t="s">
        <v>41</v>
      </c>
      <c r="H50" s="2">
        <v>96241683</v>
      </c>
      <c r="I50" t="str">
        <f>C50&amp;D50</f>
        <v>25% CI Participation, wo. Adv. TechNo 24x7 Purchase</v>
      </c>
    </row>
    <row r="51" spans="1:9" x14ac:dyDescent="0.2">
      <c r="A51" s="2" t="s">
        <v>31</v>
      </c>
      <c r="B51" s="2">
        <v>2030</v>
      </c>
      <c r="C51" s="2" t="s">
        <v>9</v>
      </c>
      <c r="D51" s="2" t="s">
        <v>14</v>
      </c>
      <c r="E51" s="2">
        <v>828949772</v>
      </c>
      <c r="F51" s="2">
        <v>855276509</v>
      </c>
      <c r="G51" s="2" t="s">
        <v>23</v>
      </c>
      <c r="H51" s="2">
        <v>8132938886</v>
      </c>
      <c r="I51" t="str">
        <f>C51&amp;D51</f>
        <v>25% CI Participation, wo. Adv. TechNo 24x7 Purchase</v>
      </c>
    </row>
    <row r="52" spans="1:9" x14ac:dyDescent="0.2">
      <c r="A52" s="2" t="s">
        <v>31</v>
      </c>
      <c r="B52" s="2">
        <v>2030</v>
      </c>
      <c r="C52" s="2" t="s">
        <v>9</v>
      </c>
      <c r="D52" s="2" t="s">
        <v>14</v>
      </c>
      <c r="E52" s="2">
        <v>828949772</v>
      </c>
      <c r="F52" s="2">
        <v>855276509</v>
      </c>
      <c r="G52" s="2" t="s">
        <v>42</v>
      </c>
      <c r="H52" s="2">
        <v>0</v>
      </c>
      <c r="I52" t="str">
        <f>C52&amp;D52</f>
        <v>25% CI Participation, wo. Adv. TechNo 24x7 Purchase</v>
      </c>
    </row>
    <row r="53" spans="1:9" x14ac:dyDescent="0.2">
      <c r="A53" s="2" t="s">
        <v>31</v>
      </c>
      <c r="B53" s="2">
        <v>2030</v>
      </c>
      <c r="C53" s="2" t="s">
        <v>9</v>
      </c>
      <c r="D53" s="2" t="s">
        <v>14</v>
      </c>
      <c r="E53" s="2">
        <v>828949772</v>
      </c>
      <c r="F53" s="2">
        <v>855276509</v>
      </c>
      <c r="G53" s="2" t="s">
        <v>43</v>
      </c>
      <c r="H53" s="5">
        <v>16602000000</v>
      </c>
      <c r="I53" t="str">
        <f>C53&amp;D53</f>
        <v>25% CI Participation, wo. Adv. TechNo 24x7 Purchase</v>
      </c>
    </row>
    <row r="54" spans="1:9" x14ac:dyDescent="0.2">
      <c r="A54" s="2" t="s">
        <v>31</v>
      </c>
      <c r="B54" s="2">
        <v>2030</v>
      </c>
      <c r="C54" s="2" t="s">
        <v>9</v>
      </c>
      <c r="D54" s="2" t="s">
        <v>14</v>
      </c>
      <c r="E54" s="2">
        <v>828949772</v>
      </c>
      <c r="F54" s="2">
        <v>855276509</v>
      </c>
      <c r="G54" s="2" t="s">
        <v>44</v>
      </c>
      <c r="H54" s="2">
        <v>5929011044</v>
      </c>
      <c r="I54" t="str">
        <f>C54&amp;D54</f>
        <v>25% CI Participation, wo. Adv. TechNo 24x7 Purchase</v>
      </c>
    </row>
    <row r="55" spans="1:9" x14ac:dyDescent="0.2">
      <c r="A55" s="2" t="s">
        <v>31</v>
      </c>
      <c r="B55" s="2">
        <v>2030</v>
      </c>
      <c r="C55" s="2" t="s">
        <v>9</v>
      </c>
      <c r="D55" s="2" t="s">
        <v>14</v>
      </c>
      <c r="E55" s="2">
        <v>828949772</v>
      </c>
      <c r="F55" s="2">
        <v>855276509</v>
      </c>
      <c r="G55" s="2" t="s">
        <v>45</v>
      </c>
      <c r="H55" s="2">
        <v>6616766235</v>
      </c>
      <c r="I55" t="str">
        <f>C55&amp;D55</f>
        <v>25% CI Participation, wo. Adv. TechNo 24x7 Purchase</v>
      </c>
    </row>
    <row r="56" spans="1:9" x14ac:dyDescent="0.2">
      <c r="A56" s="2" t="s">
        <v>31</v>
      </c>
      <c r="B56" s="2">
        <v>2030</v>
      </c>
      <c r="C56" s="2" t="s">
        <v>9</v>
      </c>
      <c r="D56" s="2" t="s">
        <v>14</v>
      </c>
      <c r="E56" s="2">
        <v>828949772</v>
      </c>
      <c r="F56" s="2">
        <v>855276509</v>
      </c>
      <c r="G56" s="2" t="s">
        <v>46</v>
      </c>
      <c r="H56" s="2">
        <v>0</v>
      </c>
      <c r="I56" t="str">
        <f>C56&amp;D56</f>
        <v>25% CI Participation, wo. Adv. TechNo 24x7 Purchase</v>
      </c>
    </row>
    <row r="57" spans="1:9" x14ac:dyDescent="0.2">
      <c r="A57" s="2" t="s">
        <v>31</v>
      </c>
      <c r="B57" s="2">
        <v>2030</v>
      </c>
      <c r="C57" s="2" t="s">
        <v>9</v>
      </c>
      <c r="D57" s="2" t="s">
        <v>14</v>
      </c>
      <c r="E57" s="2">
        <v>828949772</v>
      </c>
      <c r="F57" s="2">
        <v>855276509</v>
      </c>
      <c r="G57" s="2" t="s">
        <v>47</v>
      </c>
      <c r="H57" s="2">
        <v>0</v>
      </c>
      <c r="I57" t="str">
        <f>C57&amp;D57</f>
        <v>25% CI Participation, wo. Adv. TechNo 24x7 Purchase</v>
      </c>
    </row>
    <row r="58" spans="1:9" x14ac:dyDescent="0.2">
      <c r="A58" s="2" t="s">
        <v>31</v>
      </c>
      <c r="B58" s="2">
        <v>2030</v>
      </c>
      <c r="C58" s="2" t="s">
        <v>9</v>
      </c>
      <c r="D58" s="2" t="s">
        <v>14</v>
      </c>
      <c r="E58" s="2">
        <v>828949772</v>
      </c>
      <c r="F58" s="2">
        <v>855276509</v>
      </c>
      <c r="G58" s="2" t="s">
        <v>48</v>
      </c>
      <c r="H58" s="2">
        <v>0</v>
      </c>
      <c r="I58" t="str">
        <f>C58&amp;D58</f>
        <v>25% CI Participation, wo. Adv. TechNo 24x7 Purchase</v>
      </c>
    </row>
    <row r="59" spans="1:9" x14ac:dyDescent="0.2">
      <c r="A59" s="2" t="s">
        <v>31</v>
      </c>
      <c r="B59" s="2">
        <v>2030</v>
      </c>
      <c r="C59" s="2" t="s">
        <v>9</v>
      </c>
      <c r="D59" s="2" t="s">
        <v>14</v>
      </c>
      <c r="E59" s="2">
        <v>828949772</v>
      </c>
      <c r="F59" s="2">
        <v>855276509</v>
      </c>
      <c r="G59" s="2" t="s">
        <v>49</v>
      </c>
      <c r="H59" s="5">
        <v>-3570000000</v>
      </c>
      <c r="I59" t="str">
        <f>C59&amp;D59</f>
        <v>25% CI Participation, wo. Adv. TechNo 24x7 Purchase</v>
      </c>
    </row>
    <row r="60" spans="1:9" x14ac:dyDescent="0.2">
      <c r="A60" s="2" t="s">
        <v>31</v>
      </c>
      <c r="B60" s="2">
        <v>2030</v>
      </c>
      <c r="C60" s="2" t="s">
        <v>9</v>
      </c>
      <c r="D60" s="2" t="s">
        <v>14</v>
      </c>
      <c r="E60" s="2">
        <v>828949772</v>
      </c>
      <c r="F60" s="2">
        <v>855276509</v>
      </c>
      <c r="G60" s="2" t="s">
        <v>50</v>
      </c>
      <c r="H60" s="2">
        <v>120494596</v>
      </c>
      <c r="I60" t="str">
        <f>C60&amp;D60</f>
        <v>25% CI Participation, wo. Adv. TechNo 24x7 Purchase</v>
      </c>
    </row>
    <row r="61" spans="1:9" x14ac:dyDescent="0.2">
      <c r="A61" s="2" t="s">
        <v>31</v>
      </c>
      <c r="B61" s="2">
        <v>2030</v>
      </c>
      <c r="C61" s="2" t="s">
        <v>9</v>
      </c>
      <c r="D61" s="2" t="s">
        <v>14</v>
      </c>
      <c r="E61" s="2">
        <v>828949772</v>
      </c>
      <c r="F61" s="2">
        <v>855276509</v>
      </c>
      <c r="G61" s="2" t="s">
        <v>51</v>
      </c>
      <c r="H61" s="2">
        <v>0</v>
      </c>
      <c r="I61" t="str">
        <f>C61&amp;D61</f>
        <v>25% CI Participation, wo. Adv. TechNo 24x7 Purchase</v>
      </c>
    </row>
    <row r="62" spans="1:9" x14ac:dyDescent="0.2">
      <c r="A62" s="2" t="s">
        <v>31</v>
      </c>
      <c r="B62" s="2">
        <v>2030</v>
      </c>
      <c r="C62" s="2" t="s">
        <v>9</v>
      </c>
      <c r="D62" s="2" t="s">
        <v>14</v>
      </c>
      <c r="E62" s="2">
        <v>828949772</v>
      </c>
      <c r="F62" s="2">
        <v>855276509</v>
      </c>
      <c r="G62" s="2" t="s">
        <v>52</v>
      </c>
      <c r="H62" s="2">
        <v>577275.12399999995</v>
      </c>
      <c r="I62" t="str">
        <f>C62&amp;D62</f>
        <v>25% CI Participation, wo. Adv. TechNo 24x7 Purchase</v>
      </c>
    </row>
    <row r="63" spans="1:9" x14ac:dyDescent="0.2">
      <c r="A63" s="2" t="s">
        <v>31</v>
      </c>
      <c r="B63" s="2">
        <v>2030</v>
      </c>
      <c r="C63" s="2" t="s">
        <v>9</v>
      </c>
      <c r="D63" s="2" t="s">
        <v>14</v>
      </c>
      <c r="E63" s="2">
        <v>828949772</v>
      </c>
      <c r="F63" s="2">
        <v>855276509</v>
      </c>
      <c r="G63" s="2" t="s">
        <v>53</v>
      </c>
      <c r="H63" s="2">
        <v>0</v>
      </c>
      <c r="I63" t="str">
        <f>C63&amp;D63</f>
        <v>25% CI Participation, wo. Adv. TechNo 24x7 Purchase</v>
      </c>
    </row>
    <row r="64" spans="1:9" x14ac:dyDescent="0.2">
      <c r="A64" s="2" t="s">
        <v>31</v>
      </c>
      <c r="B64" s="2">
        <v>2030</v>
      </c>
      <c r="C64" s="2" t="s">
        <v>9</v>
      </c>
      <c r="D64" s="2" t="s">
        <v>14</v>
      </c>
      <c r="E64" s="2">
        <v>828949772</v>
      </c>
      <c r="F64" s="2">
        <v>855276509</v>
      </c>
      <c r="G64" s="2" t="s">
        <v>54</v>
      </c>
      <c r="H64" s="2">
        <v>0</v>
      </c>
      <c r="I64" t="str">
        <f>C64&amp;D64</f>
        <v>25% CI Participation, wo. Adv. TechNo 24x7 Purchase</v>
      </c>
    </row>
    <row r="65" spans="1:9" x14ac:dyDescent="0.2">
      <c r="A65" s="2" t="s">
        <v>31</v>
      </c>
      <c r="B65" s="2">
        <v>2030</v>
      </c>
      <c r="C65" s="2" t="s">
        <v>9</v>
      </c>
      <c r="D65" s="2" t="s">
        <v>14</v>
      </c>
      <c r="E65" s="2">
        <v>828949772</v>
      </c>
      <c r="F65" s="2">
        <v>855276509</v>
      </c>
      <c r="G65" s="2" t="s">
        <v>55</v>
      </c>
      <c r="H65" s="2">
        <v>-1.5614899999999999E-2</v>
      </c>
      <c r="I65" t="str">
        <f>C65&amp;D65</f>
        <v>25% CI Participation, wo. Adv. TechNo 24x7 Purchase</v>
      </c>
    </row>
    <row r="66" spans="1:9" x14ac:dyDescent="0.2">
      <c r="A66" s="2" t="s">
        <v>33</v>
      </c>
      <c r="B66" s="2">
        <v>2030</v>
      </c>
      <c r="C66" s="2" t="s">
        <v>7</v>
      </c>
      <c r="D66" s="2" t="s">
        <v>13</v>
      </c>
      <c r="E66" s="2">
        <v>828949772</v>
      </c>
      <c r="F66" s="2">
        <v>855276509</v>
      </c>
      <c r="G66" s="2" t="s">
        <v>41</v>
      </c>
      <c r="H66" s="2">
        <v>100268029</v>
      </c>
      <c r="I66" t="str">
        <f>C66&amp;D66</f>
        <v>5% CI Participation, wo. Adv. TechAnnual 100%</v>
      </c>
    </row>
    <row r="67" spans="1:9" x14ac:dyDescent="0.2">
      <c r="A67" s="2" t="s">
        <v>33</v>
      </c>
      <c r="B67" s="2">
        <v>2030</v>
      </c>
      <c r="C67" s="2" t="s">
        <v>7</v>
      </c>
      <c r="D67" s="2" t="s">
        <v>13</v>
      </c>
      <c r="E67" s="2">
        <v>828949772</v>
      </c>
      <c r="F67" s="2">
        <v>855276509</v>
      </c>
      <c r="G67" s="2" t="s">
        <v>23</v>
      </c>
      <c r="H67" s="2">
        <v>8132447751</v>
      </c>
      <c r="I67" t="str">
        <f>C67&amp;D67</f>
        <v>5% CI Participation, wo. Adv. TechAnnual 100%</v>
      </c>
    </row>
    <row r="68" spans="1:9" x14ac:dyDescent="0.2">
      <c r="A68" s="2" t="s">
        <v>33</v>
      </c>
      <c r="B68" s="2">
        <v>2030</v>
      </c>
      <c r="C68" s="2" t="s">
        <v>7</v>
      </c>
      <c r="D68" s="2" t="s">
        <v>13</v>
      </c>
      <c r="E68" s="2">
        <v>828949772</v>
      </c>
      <c r="F68" s="2">
        <v>855276509</v>
      </c>
      <c r="G68" s="2" t="s">
        <v>42</v>
      </c>
      <c r="H68" s="2">
        <v>0</v>
      </c>
      <c r="I68" t="str">
        <f>C68&amp;D68</f>
        <v>5% CI Participation, wo. Adv. TechAnnual 100%</v>
      </c>
    </row>
    <row r="69" spans="1:9" x14ac:dyDescent="0.2">
      <c r="A69" s="2" t="s">
        <v>33</v>
      </c>
      <c r="B69" s="2">
        <v>2030</v>
      </c>
      <c r="C69" s="2" t="s">
        <v>7</v>
      </c>
      <c r="D69" s="2" t="s">
        <v>13</v>
      </c>
      <c r="E69" s="2">
        <v>828949772</v>
      </c>
      <c r="F69" s="2">
        <v>855276509</v>
      </c>
      <c r="G69" s="2" t="s">
        <v>43</v>
      </c>
      <c r="H69" s="5">
        <v>16124000000</v>
      </c>
      <c r="I69" t="str">
        <f>C69&amp;D69</f>
        <v>5% CI Participation, wo. Adv. TechAnnual 100%</v>
      </c>
    </row>
    <row r="70" spans="1:9" x14ac:dyDescent="0.2">
      <c r="A70" s="2" t="s">
        <v>33</v>
      </c>
      <c r="B70" s="2">
        <v>2030</v>
      </c>
      <c r="C70" s="2" t="s">
        <v>7</v>
      </c>
      <c r="D70" s="2" t="s">
        <v>13</v>
      </c>
      <c r="E70" s="2">
        <v>828949772</v>
      </c>
      <c r="F70" s="2">
        <v>855276509</v>
      </c>
      <c r="G70" s="2" t="s">
        <v>44</v>
      </c>
      <c r="H70" s="2">
        <v>5963357415</v>
      </c>
      <c r="I70" t="str">
        <f>C70&amp;D70</f>
        <v>5% CI Participation, wo. Adv. TechAnnual 100%</v>
      </c>
    </row>
    <row r="71" spans="1:9" x14ac:dyDescent="0.2">
      <c r="A71" s="2" t="s">
        <v>33</v>
      </c>
      <c r="B71" s="2">
        <v>2030</v>
      </c>
      <c r="C71" s="2" t="s">
        <v>7</v>
      </c>
      <c r="D71" s="2" t="s">
        <v>13</v>
      </c>
      <c r="E71" s="2">
        <v>828949772</v>
      </c>
      <c r="F71" s="2">
        <v>855276509</v>
      </c>
      <c r="G71" s="2" t="s">
        <v>45</v>
      </c>
      <c r="H71" s="2">
        <v>7039410674</v>
      </c>
      <c r="I71" t="str">
        <f>C71&amp;D71</f>
        <v>5% CI Participation, wo. Adv. TechAnnual 100%</v>
      </c>
    </row>
    <row r="72" spans="1:9" x14ac:dyDescent="0.2">
      <c r="A72" s="2" t="s">
        <v>33</v>
      </c>
      <c r="B72" s="2">
        <v>2030</v>
      </c>
      <c r="C72" s="2" t="s">
        <v>7</v>
      </c>
      <c r="D72" s="2" t="s">
        <v>13</v>
      </c>
      <c r="E72" s="2">
        <v>828949772</v>
      </c>
      <c r="F72" s="2">
        <v>855276509</v>
      </c>
      <c r="G72" s="2" t="s">
        <v>46</v>
      </c>
      <c r="H72" s="2">
        <v>0</v>
      </c>
      <c r="I72" t="str">
        <f>C72&amp;D72</f>
        <v>5% CI Participation, wo. Adv. TechAnnual 100%</v>
      </c>
    </row>
    <row r="73" spans="1:9" x14ac:dyDescent="0.2">
      <c r="A73" s="2" t="s">
        <v>33</v>
      </c>
      <c r="B73" s="2">
        <v>2030</v>
      </c>
      <c r="C73" s="2" t="s">
        <v>7</v>
      </c>
      <c r="D73" s="2" t="s">
        <v>13</v>
      </c>
      <c r="E73" s="2">
        <v>828949772</v>
      </c>
      <c r="F73" s="2">
        <v>855276509</v>
      </c>
      <c r="G73" s="2" t="s">
        <v>47</v>
      </c>
      <c r="H73" s="2">
        <v>0</v>
      </c>
      <c r="I73" t="str">
        <f>C73&amp;D73</f>
        <v>5% CI Participation, wo. Adv. TechAnnual 100%</v>
      </c>
    </row>
    <row r="74" spans="1:9" x14ac:dyDescent="0.2">
      <c r="A74" s="2" t="s">
        <v>33</v>
      </c>
      <c r="B74" s="2">
        <v>2030</v>
      </c>
      <c r="C74" s="2" t="s">
        <v>7</v>
      </c>
      <c r="D74" s="2" t="s">
        <v>13</v>
      </c>
      <c r="E74" s="2">
        <v>828949772</v>
      </c>
      <c r="F74" s="2">
        <v>855276509</v>
      </c>
      <c r="G74" s="2" t="s">
        <v>48</v>
      </c>
      <c r="H74" s="2">
        <v>0</v>
      </c>
      <c r="I74" t="str">
        <f>C74&amp;D74</f>
        <v>5% CI Participation, wo. Adv. TechAnnual 100%</v>
      </c>
    </row>
    <row r="75" spans="1:9" x14ac:dyDescent="0.2">
      <c r="A75" s="2" t="s">
        <v>33</v>
      </c>
      <c r="B75" s="2">
        <v>2030</v>
      </c>
      <c r="C75" s="2" t="s">
        <v>7</v>
      </c>
      <c r="D75" s="2" t="s">
        <v>13</v>
      </c>
      <c r="E75" s="2">
        <v>828949772</v>
      </c>
      <c r="F75" s="2">
        <v>855276509</v>
      </c>
      <c r="G75" s="2" t="s">
        <v>49</v>
      </c>
      <c r="H75" s="5">
        <v>-3554000000</v>
      </c>
      <c r="I75" t="str">
        <f>C75&amp;D75</f>
        <v>5% CI Participation, wo. Adv. TechAnnual 100%</v>
      </c>
    </row>
    <row r="76" spans="1:9" x14ac:dyDescent="0.2">
      <c r="A76" s="2" t="s">
        <v>33</v>
      </c>
      <c r="B76" s="2">
        <v>2030</v>
      </c>
      <c r="C76" s="2" t="s">
        <v>7</v>
      </c>
      <c r="D76" s="2" t="s">
        <v>13</v>
      </c>
      <c r="E76" s="2">
        <v>828949772</v>
      </c>
      <c r="F76" s="2">
        <v>855276509</v>
      </c>
      <c r="G76" s="2" t="s">
        <v>50</v>
      </c>
      <c r="H76" s="2">
        <v>127080830</v>
      </c>
      <c r="I76" t="str">
        <f>C76&amp;D76</f>
        <v>5% CI Participation, wo. Adv. TechAnnual 100%</v>
      </c>
    </row>
    <row r="77" spans="1:9" x14ac:dyDescent="0.2">
      <c r="A77" s="2" t="s">
        <v>33</v>
      </c>
      <c r="B77" s="2">
        <v>2030</v>
      </c>
      <c r="C77" s="2" t="s">
        <v>7</v>
      </c>
      <c r="D77" s="2" t="s">
        <v>13</v>
      </c>
      <c r="E77" s="2">
        <v>828949772</v>
      </c>
      <c r="F77" s="2">
        <v>855276509</v>
      </c>
      <c r="G77" s="2" t="s">
        <v>51</v>
      </c>
      <c r="H77" s="2">
        <v>0</v>
      </c>
      <c r="I77" t="str">
        <f>C77&amp;D77</f>
        <v>5% CI Participation, wo. Adv. TechAnnual 100%</v>
      </c>
    </row>
    <row r="78" spans="1:9" x14ac:dyDescent="0.2">
      <c r="A78" s="2" t="s">
        <v>33</v>
      </c>
      <c r="B78" s="2">
        <v>2030</v>
      </c>
      <c r="C78" s="2" t="s">
        <v>7</v>
      </c>
      <c r="D78" s="2" t="s">
        <v>13</v>
      </c>
      <c r="E78" s="2">
        <v>828949772</v>
      </c>
      <c r="F78" s="2">
        <v>855276509</v>
      </c>
      <c r="G78" s="2" t="s">
        <v>52</v>
      </c>
      <c r="H78" s="2">
        <v>1928243.64</v>
      </c>
      <c r="I78" t="str">
        <f>C78&amp;D78</f>
        <v>5% CI Participation, wo. Adv. TechAnnual 100%</v>
      </c>
    </row>
    <row r="79" spans="1:9" x14ac:dyDescent="0.2">
      <c r="A79" s="2" t="s">
        <v>33</v>
      </c>
      <c r="B79" s="2">
        <v>2030</v>
      </c>
      <c r="C79" s="2" t="s">
        <v>7</v>
      </c>
      <c r="D79" s="2" t="s">
        <v>13</v>
      </c>
      <c r="E79" s="2">
        <v>828949772</v>
      </c>
      <c r="F79" s="2">
        <v>855276509</v>
      </c>
      <c r="G79" s="2" t="s">
        <v>53</v>
      </c>
      <c r="H79" s="2">
        <v>0</v>
      </c>
      <c r="I79" t="str">
        <f>C79&amp;D79</f>
        <v>5% CI Participation, wo. Adv. TechAnnual 100%</v>
      </c>
    </row>
    <row r="80" spans="1:9" x14ac:dyDescent="0.2">
      <c r="A80" s="2" t="s">
        <v>33</v>
      </c>
      <c r="B80" s="2">
        <v>2030</v>
      </c>
      <c r="C80" s="2" t="s">
        <v>7</v>
      </c>
      <c r="D80" s="2" t="s">
        <v>13</v>
      </c>
      <c r="E80" s="2">
        <v>828949772</v>
      </c>
      <c r="F80" s="2">
        <v>855276509</v>
      </c>
      <c r="G80" s="2" t="s">
        <v>54</v>
      </c>
      <c r="H80" s="2">
        <v>0</v>
      </c>
      <c r="I80" t="str">
        <f>C80&amp;D80</f>
        <v>5% CI Participation, wo. Adv. TechAnnual 100%</v>
      </c>
    </row>
    <row r="81" spans="1:9" x14ac:dyDescent="0.2">
      <c r="A81" s="2" t="s">
        <v>33</v>
      </c>
      <c r="B81" s="2">
        <v>2030</v>
      </c>
      <c r="C81" s="2" t="s">
        <v>7</v>
      </c>
      <c r="D81" s="2" t="s">
        <v>13</v>
      </c>
      <c r="E81" s="2">
        <v>828949772</v>
      </c>
      <c r="F81" s="2">
        <v>855276509</v>
      </c>
      <c r="G81" s="2" t="s">
        <v>55</v>
      </c>
      <c r="H81" s="2">
        <v>-2.6952E-3</v>
      </c>
      <c r="I81" t="str">
        <f>C81&amp;D81</f>
        <v>5% CI Participation, wo. Adv. TechAnnual 100%</v>
      </c>
    </row>
    <row r="82" spans="1:9" x14ac:dyDescent="0.2">
      <c r="A82" s="2" t="s">
        <v>20</v>
      </c>
      <c r="B82" s="2">
        <v>2030</v>
      </c>
      <c r="C82" s="2" t="s">
        <v>7</v>
      </c>
      <c r="D82" s="2" t="s">
        <v>14</v>
      </c>
      <c r="E82" s="2">
        <v>828949772</v>
      </c>
      <c r="F82" s="2">
        <v>855276509</v>
      </c>
      <c r="G82" s="2" t="s">
        <v>41</v>
      </c>
      <c r="H82" s="2">
        <v>96241690.700000003</v>
      </c>
      <c r="I82" t="str">
        <f>C82&amp;D82</f>
        <v>5% CI Participation, wo. Adv. TechNo 24x7 Purchase</v>
      </c>
    </row>
    <row r="83" spans="1:9" x14ac:dyDescent="0.2">
      <c r="A83" s="2" t="s">
        <v>20</v>
      </c>
      <c r="B83" s="2">
        <v>2030</v>
      </c>
      <c r="C83" s="2" t="s">
        <v>7</v>
      </c>
      <c r="D83" s="2" t="s">
        <v>14</v>
      </c>
      <c r="E83" s="2">
        <v>828949772</v>
      </c>
      <c r="F83" s="2">
        <v>855276509</v>
      </c>
      <c r="G83" s="2" t="s">
        <v>23</v>
      </c>
      <c r="H83" s="2">
        <v>8132938948</v>
      </c>
      <c r="I83" t="str">
        <f>C83&amp;D83</f>
        <v>5% CI Participation, wo. Adv. TechNo 24x7 Purchase</v>
      </c>
    </row>
    <row r="84" spans="1:9" x14ac:dyDescent="0.2">
      <c r="A84" s="2" t="s">
        <v>20</v>
      </c>
      <c r="B84" s="2">
        <v>2030</v>
      </c>
      <c r="C84" s="2" t="s">
        <v>7</v>
      </c>
      <c r="D84" s="2" t="s">
        <v>14</v>
      </c>
      <c r="E84" s="2">
        <v>828949772</v>
      </c>
      <c r="F84" s="2">
        <v>855276509</v>
      </c>
      <c r="G84" s="2" t="s">
        <v>42</v>
      </c>
      <c r="H84" s="2">
        <v>0</v>
      </c>
      <c r="I84" t="str">
        <f>C84&amp;D84</f>
        <v>5% CI Participation, wo. Adv. TechNo 24x7 Purchase</v>
      </c>
    </row>
    <row r="85" spans="1:9" x14ac:dyDescent="0.2">
      <c r="A85" s="2" t="s">
        <v>20</v>
      </c>
      <c r="B85" s="2">
        <v>2030</v>
      </c>
      <c r="C85" s="2" t="s">
        <v>7</v>
      </c>
      <c r="D85" s="2" t="s">
        <v>14</v>
      </c>
      <c r="E85" s="2">
        <v>828949772</v>
      </c>
      <c r="F85" s="2">
        <v>855276509</v>
      </c>
      <c r="G85" s="2" t="s">
        <v>43</v>
      </c>
      <c r="H85" s="5">
        <v>16602000000</v>
      </c>
      <c r="I85" t="str">
        <f>C85&amp;D85</f>
        <v>5% CI Participation, wo. Adv. TechNo 24x7 Purchase</v>
      </c>
    </row>
    <row r="86" spans="1:9" x14ac:dyDescent="0.2">
      <c r="A86" s="2" t="s">
        <v>20</v>
      </c>
      <c r="B86" s="2">
        <v>2030</v>
      </c>
      <c r="C86" s="2" t="s">
        <v>7</v>
      </c>
      <c r="D86" s="2" t="s">
        <v>14</v>
      </c>
      <c r="E86" s="2">
        <v>828949772</v>
      </c>
      <c r="F86" s="2">
        <v>855276509</v>
      </c>
      <c r="G86" s="2" t="s">
        <v>44</v>
      </c>
      <c r="H86" s="2">
        <v>6041664892</v>
      </c>
      <c r="I86" t="str">
        <f>C86&amp;D86</f>
        <v>5% CI Participation, wo. Adv. TechNo 24x7 Purchase</v>
      </c>
    </row>
    <row r="87" spans="1:9" x14ac:dyDescent="0.2">
      <c r="A87" s="2" t="s">
        <v>20</v>
      </c>
      <c r="B87" s="2">
        <v>2030</v>
      </c>
      <c r="C87" s="2" t="s">
        <v>7</v>
      </c>
      <c r="D87" s="2" t="s">
        <v>14</v>
      </c>
      <c r="E87" s="2">
        <v>828949772</v>
      </c>
      <c r="F87" s="2">
        <v>855276509</v>
      </c>
      <c r="G87" s="2" t="s">
        <v>45</v>
      </c>
      <c r="H87" s="2">
        <v>6624939218</v>
      </c>
      <c r="I87" t="str">
        <f>C87&amp;D87</f>
        <v>5% CI Participation, wo. Adv. TechNo 24x7 Purchase</v>
      </c>
    </row>
    <row r="88" spans="1:9" x14ac:dyDescent="0.2">
      <c r="A88" s="2" t="s">
        <v>20</v>
      </c>
      <c r="B88" s="2">
        <v>2030</v>
      </c>
      <c r="C88" s="2" t="s">
        <v>7</v>
      </c>
      <c r="D88" s="2" t="s">
        <v>14</v>
      </c>
      <c r="E88" s="2">
        <v>828949772</v>
      </c>
      <c r="F88" s="2">
        <v>855276509</v>
      </c>
      <c r="G88" s="2" t="s">
        <v>46</v>
      </c>
      <c r="H88" s="2">
        <v>0</v>
      </c>
      <c r="I88" t="str">
        <f>C88&amp;D88</f>
        <v>5% CI Participation, wo. Adv. TechNo 24x7 Purchase</v>
      </c>
    </row>
    <row r="89" spans="1:9" x14ac:dyDescent="0.2">
      <c r="A89" s="2" t="s">
        <v>20</v>
      </c>
      <c r="B89" s="2">
        <v>2030</v>
      </c>
      <c r="C89" s="2" t="s">
        <v>7</v>
      </c>
      <c r="D89" s="2" t="s">
        <v>14</v>
      </c>
      <c r="E89" s="2">
        <v>828949772</v>
      </c>
      <c r="F89" s="2">
        <v>855276509</v>
      </c>
      <c r="G89" s="2" t="s">
        <v>47</v>
      </c>
      <c r="H89" s="2">
        <v>0</v>
      </c>
      <c r="I89" t="str">
        <f>C89&amp;D89</f>
        <v>5% CI Participation, wo. Adv. TechNo 24x7 Purchase</v>
      </c>
    </row>
    <row r="90" spans="1:9" x14ac:dyDescent="0.2">
      <c r="A90" s="2" t="s">
        <v>20</v>
      </c>
      <c r="B90" s="2">
        <v>2030</v>
      </c>
      <c r="C90" s="2" t="s">
        <v>7</v>
      </c>
      <c r="D90" s="2" t="s">
        <v>14</v>
      </c>
      <c r="E90" s="2">
        <v>828949772</v>
      </c>
      <c r="F90" s="2">
        <v>855276509</v>
      </c>
      <c r="G90" s="2" t="s">
        <v>48</v>
      </c>
      <c r="H90" s="2">
        <v>0</v>
      </c>
      <c r="I90" t="str">
        <f>C90&amp;D90</f>
        <v>5% CI Participation, wo. Adv. TechNo 24x7 Purchase</v>
      </c>
    </row>
    <row r="91" spans="1:9" x14ac:dyDescent="0.2">
      <c r="A91" s="2" t="s">
        <v>20</v>
      </c>
      <c r="B91" s="2">
        <v>2030</v>
      </c>
      <c r="C91" s="2" t="s">
        <v>7</v>
      </c>
      <c r="D91" s="2" t="s">
        <v>14</v>
      </c>
      <c r="E91" s="2">
        <v>828949772</v>
      </c>
      <c r="F91" s="2">
        <v>855276509</v>
      </c>
      <c r="G91" s="2" t="s">
        <v>49</v>
      </c>
      <c r="H91" s="5">
        <v>-3570000000</v>
      </c>
      <c r="I91" t="str">
        <f>C91&amp;D91</f>
        <v>5% CI Participation, wo. Adv. TechNo 24x7 Purchase</v>
      </c>
    </row>
    <row r="92" spans="1:9" x14ac:dyDescent="0.2">
      <c r="A92" s="2" t="s">
        <v>20</v>
      </c>
      <c r="B92" s="2">
        <v>2030</v>
      </c>
      <c r="C92" s="2" t="s">
        <v>7</v>
      </c>
      <c r="D92" s="2" t="s">
        <v>14</v>
      </c>
      <c r="E92" s="2">
        <v>828949772</v>
      </c>
      <c r="F92" s="2">
        <v>855276509</v>
      </c>
      <c r="G92" s="2" t="s">
        <v>50</v>
      </c>
      <c r="H92" s="2">
        <v>120495700</v>
      </c>
      <c r="I92" t="str">
        <f>C92&amp;D92</f>
        <v>5% CI Participation, wo. Adv. TechNo 24x7 Purchase</v>
      </c>
    </row>
    <row r="93" spans="1:9" x14ac:dyDescent="0.2">
      <c r="A93" s="2" t="s">
        <v>20</v>
      </c>
      <c r="B93" s="2">
        <v>2030</v>
      </c>
      <c r="C93" s="2" t="s">
        <v>7</v>
      </c>
      <c r="D93" s="2" t="s">
        <v>14</v>
      </c>
      <c r="E93" s="2">
        <v>828949772</v>
      </c>
      <c r="F93" s="2">
        <v>855276509</v>
      </c>
      <c r="G93" s="2" t="s">
        <v>51</v>
      </c>
      <c r="H93" s="2">
        <v>0</v>
      </c>
      <c r="I93" t="str">
        <f>C93&amp;D93</f>
        <v>5% CI Participation, wo. Adv. TechNo 24x7 Purchase</v>
      </c>
    </row>
    <row r="94" spans="1:9" x14ac:dyDescent="0.2">
      <c r="A94" s="2" t="s">
        <v>20</v>
      </c>
      <c r="B94" s="2">
        <v>2030</v>
      </c>
      <c r="C94" s="2" t="s">
        <v>7</v>
      </c>
      <c r="D94" s="2" t="s">
        <v>14</v>
      </c>
      <c r="E94" s="2">
        <v>828949772</v>
      </c>
      <c r="F94" s="2">
        <v>855276509</v>
      </c>
      <c r="G94" s="2" t="s">
        <v>52</v>
      </c>
      <c r="H94" s="2">
        <v>577294.71699999995</v>
      </c>
      <c r="I94" t="str">
        <f>C94&amp;D94</f>
        <v>5% CI Participation, wo. Adv. TechNo 24x7 Purchase</v>
      </c>
    </row>
    <row r="95" spans="1:9" x14ac:dyDescent="0.2">
      <c r="A95" s="2" t="s">
        <v>20</v>
      </c>
      <c r="B95" s="2">
        <v>2030</v>
      </c>
      <c r="C95" s="2" t="s">
        <v>7</v>
      </c>
      <c r="D95" s="2" t="s">
        <v>14</v>
      </c>
      <c r="E95" s="2">
        <v>828949772</v>
      </c>
      <c r="F95" s="2">
        <v>855276509</v>
      </c>
      <c r="G95" s="2" t="s">
        <v>53</v>
      </c>
      <c r="H95" s="2">
        <v>0</v>
      </c>
      <c r="I95" t="str">
        <f>C95&amp;D95</f>
        <v>5% CI Participation, wo. Adv. TechNo 24x7 Purchase</v>
      </c>
    </row>
    <row r="96" spans="1:9" x14ac:dyDescent="0.2">
      <c r="A96" s="2" t="s">
        <v>20</v>
      </c>
      <c r="B96" s="2">
        <v>2030</v>
      </c>
      <c r="C96" s="2" t="s">
        <v>7</v>
      </c>
      <c r="D96" s="2" t="s">
        <v>14</v>
      </c>
      <c r="E96" s="2">
        <v>828949772</v>
      </c>
      <c r="F96" s="2">
        <v>855276509</v>
      </c>
      <c r="G96" s="2" t="s">
        <v>54</v>
      </c>
      <c r="H96" s="2">
        <v>0</v>
      </c>
      <c r="I96" t="str">
        <f>C96&amp;D96</f>
        <v>5% CI Participation, wo. Adv. TechNo 24x7 Purchase</v>
      </c>
    </row>
    <row r="97" spans="1:9" x14ac:dyDescent="0.2">
      <c r="A97" s="2" t="s">
        <v>20</v>
      </c>
      <c r="B97" s="2">
        <v>2030</v>
      </c>
      <c r="C97" s="2" t="s">
        <v>7</v>
      </c>
      <c r="D97" s="2" t="s">
        <v>14</v>
      </c>
      <c r="E97" s="2">
        <v>828949772</v>
      </c>
      <c r="F97" s="2">
        <v>855276509</v>
      </c>
      <c r="G97" s="2" t="s">
        <v>55</v>
      </c>
      <c r="H97" s="2">
        <v>-1.1410999999999999E-3</v>
      </c>
      <c r="I97" t="str">
        <f>C97&amp;D97</f>
        <v>5% CI Participation, wo. Adv. TechNo 24x7 Purchase</v>
      </c>
    </row>
    <row r="98" spans="1:9" x14ac:dyDescent="0.2">
      <c r="A98" s="2" t="s">
        <v>36</v>
      </c>
      <c r="B98" s="2">
        <v>2030</v>
      </c>
      <c r="C98" s="2" t="s">
        <v>10</v>
      </c>
      <c r="D98" s="2" t="s">
        <v>13</v>
      </c>
      <c r="E98" s="2">
        <v>828949772</v>
      </c>
      <c r="F98" s="2">
        <v>855276509</v>
      </c>
      <c r="G98" s="2" t="s">
        <v>41</v>
      </c>
      <c r="H98" s="2">
        <v>72546866.299999997</v>
      </c>
      <c r="I98" t="str">
        <f>C98&amp;D98</f>
        <v>10% CI Participation, wo. Adv. Tech, 80% Federal CESAnnual 100%</v>
      </c>
    </row>
    <row r="99" spans="1:9" x14ac:dyDescent="0.2">
      <c r="A99" s="2" t="s">
        <v>36</v>
      </c>
      <c r="B99" s="2">
        <v>2030</v>
      </c>
      <c r="C99" s="2" t="s">
        <v>10</v>
      </c>
      <c r="D99" s="2" t="s">
        <v>13</v>
      </c>
      <c r="E99" s="2">
        <v>828949772</v>
      </c>
      <c r="F99" s="2">
        <v>855276509</v>
      </c>
      <c r="G99" s="2" t="s">
        <v>23</v>
      </c>
      <c r="H99" s="2">
        <v>8155102480</v>
      </c>
      <c r="I99" t="str">
        <f>C99&amp;D99</f>
        <v>10% CI Participation, wo. Adv. Tech, 80% Federal CESAnnual 100%</v>
      </c>
    </row>
    <row r="100" spans="1:9" x14ac:dyDescent="0.2">
      <c r="A100" s="2" t="s">
        <v>36</v>
      </c>
      <c r="B100" s="2">
        <v>2030</v>
      </c>
      <c r="C100" s="2" t="s">
        <v>10</v>
      </c>
      <c r="D100" s="2" t="s">
        <v>13</v>
      </c>
      <c r="E100" s="2">
        <v>828949772</v>
      </c>
      <c r="F100" s="2">
        <v>855276509</v>
      </c>
      <c r="G100" s="2" t="s">
        <v>42</v>
      </c>
      <c r="H100" s="2">
        <v>0</v>
      </c>
      <c r="I100" t="str">
        <f>C100&amp;D100</f>
        <v>10% CI Participation, wo. Adv. Tech, 80% Federal CESAnnual 100%</v>
      </c>
    </row>
    <row r="101" spans="1:9" x14ac:dyDescent="0.2">
      <c r="A101" s="2" t="s">
        <v>36</v>
      </c>
      <c r="B101" s="2">
        <v>2030</v>
      </c>
      <c r="C101" s="2" t="s">
        <v>10</v>
      </c>
      <c r="D101" s="2" t="s">
        <v>13</v>
      </c>
      <c r="E101" s="2">
        <v>828949772</v>
      </c>
      <c r="F101" s="2">
        <v>855276509</v>
      </c>
      <c r="G101" s="2" t="s">
        <v>43</v>
      </c>
      <c r="H101" s="2">
        <v>4984567978</v>
      </c>
      <c r="I101" t="str">
        <f>C101&amp;D101</f>
        <v>10% CI Participation, wo. Adv. Tech, 80% Federal CESAnnual 100%</v>
      </c>
    </row>
    <row r="102" spans="1:9" x14ac:dyDescent="0.2">
      <c r="A102" s="2" t="s">
        <v>36</v>
      </c>
      <c r="B102" s="2">
        <v>2030</v>
      </c>
      <c r="C102" s="2" t="s">
        <v>10</v>
      </c>
      <c r="D102" s="2" t="s">
        <v>13</v>
      </c>
      <c r="E102" s="2">
        <v>828949772</v>
      </c>
      <c r="F102" s="2">
        <v>855276509</v>
      </c>
      <c r="G102" s="2" t="s">
        <v>44</v>
      </c>
      <c r="H102" s="5">
        <v>11828000000</v>
      </c>
      <c r="I102" t="str">
        <f>C102&amp;D102</f>
        <v>10% CI Participation, wo. Adv. Tech, 80% Federal CESAnnual 100%</v>
      </c>
    </row>
    <row r="103" spans="1:9" x14ac:dyDescent="0.2">
      <c r="A103" s="2" t="s">
        <v>36</v>
      </c>
      <c r="B103" s="2">
        <v>2030</v>
      </c>
      <c r="C103" s="2" t="s">
        <v>10</v>
      </c>
      <c r="D103" s="2" t="s">
        <v>13</v>
      </c>
      <c r="E103" s="2">
        <v>828949772</v>
      </c>
      <c r="F103" s="2">
        <v>855276509</v>
      </c>
      <c r="G103" s="2" t="s">
        <v>45</v>
      </c>
      <c r="H103" s="5">
        <v>11997000000</v>
      </c>
      <c r="I103" t="str">
        <f>C103&amp;D103</f>
        <v>10% CI Participation, wo. Adv. Tech, 80% Federal CESAnnual 100%</v>
      </c>
    </row>
    <row r="104" spans="1:9" x14ac:dyDescent="0.2">
      <c r="A104" s="2" t="s">
        <v>36</v>
      </c>
      <c r="B104" s="2">
        <v>2030</v>
      </c>
      <c r="C104" s="2" t="s">
        <v>10</v>
      </c>
      <c r="D104" s="2" t="s">
        <v>13</v>
      </c>
      <c r="E104" s="2">
        <v>828949772</v>
      </c>
      <c r="F104" s="2">
        <v>855276509</v>
      </c>
      <c r="G104" s="2" t="s">
        <v>46</v>
      </c>
      <c r="H104" s="2">
        <v>0</v>
      </c>
      <c r="I104" t="str">
        <f>C104&amp;D104</f>
        <v>10% CI Participation, wo. Adv. Tech, 80% Federal CESAnnual 100%</v>
      </c>
    </row>
    <row r="105" spans="1:9" x14ac:dyDescent="0.2">
      <c r="A105" s="2" t="s">
        <v>36</v>
      </c>
      <c r="B105" s="2">
        <v>2030</v>
      </c>
      <c r="C105" s="2" t="s">
        <v>10</v>
      </c>
      <c r="D105" s="2" t="s">
        <v>13</v>
      </c>
      <c r="E105" s="2">
        <v>828949772</v>
      </c>
      <c r="F105" s="2">
        <v>855276509</v>
      </c>
      <c r="G105" s="2" t="s">
        <v>47</v>
      </c>
      <c r="H105" s="2">
        <v>0</v>
      </c>
      <c r="I105" t="str">
        <f>C105&amp;D105</f>
        <v>10% CI Participation, wo. Adv. Tech, 80% Federal CESAnnual 100%</v>
      </c>
    </row>
    <row r="106" spans="1:9" x14ac:dyDescent="0.2">
      <c r="A106" s="2" t="s">
        <v>36</v>
      </c>
      <c r="B106" s="2">
        <v>2030</v>
      </c>
      <c r="C106" s="2" t="s">
        <v>10</v>
      </c>
      <c r="D106" s="2" t="s">
        <v>13</v>
      </c>
      <c r="E106" s="2">
        <v>828949772</v>
      </c>
      <c r="F106" s="2">
        <v>855276509</v>
      </c>
      <c r="G106" s="2" t="s">
        <v>48</v>
      </c>
      <c r="H106" s="2">
        <v>1581915366</v>
      </c>
      <c r="I106" t="str">
        <f>C106&amp;D106</f>
        <v>10% CI Participation, wo. Adv. Tech, 80% Federal CESAnnual 100%</v>
      </c>
    </row>
    <row r="107" spans="1:9" x14ac:dyDescent="0.2">
      <c r="A107" s="2" t="s">
        <v>36</v>
      </c>
      <c r="B107" s="2">
        <v>2030</v>
      </c>
      <c r="C107" s="2" t="s">
        <v>10</v>
      </c>
      <c r="D107" s="2" t="s">
        <v>13</v>
      </c>
      <c r="E107" s="2">
        <v>828949772</v>
      </c>
      <c r="F107" s="2">
        <v>855276509</v>
      </c>
      <c r="G107" s="2" t="s">
        <v>49</v>
      </c>
      <c r="H107" s="2">
        <v>0</v>
      </c>
      <c r="I107" t="str">
        <f>C107&amp;D107</f>
        <v>10% CI Participation, wo. Adv. Tech, 80% Federal CESAnnual 100%</v>
      </c>
    </row>
    <row r="108" spans="1:9" x14ac:dyDescent="0.2">
      <c r="A108" s="2" t="s">
        <v>36</v>
      </c>
      <c r="B108" s="2">
        <v>2030</v>
      </c>
      <c r="C108" s="2" t="s">
        <v>10</v>
      </c>
      <c r="D108" s="2" t="s">
        <v>13</v>
      </c>
      <c r="E108" s="2">
        <v>828949772</v>
      </c>
      <c r="F108" s="2">
        <v>855276509</v>
      </c>
      <c r="G108" s="2" t="s">
        <v>50</v>
      </c>
      <c r="H108" s="2">
        <v>509403504</v>
      </c>
      <c r="I108" t="str">
        <f>C108&amp;D108</f>
        <v>10% CI Participation, wo. Adv. Tech, 80% Federal CESAnnual 100%</v>
      </c>
    </row>
    <row r="109" spans="1:9" x14ac:dyDescent="0.2">
      <c r="A109" s="2" t="s">
        <v>36</v>
      </c>
      <c r="B109" s="2">
        <v>2030</v>
      </c>
      <c r="C109" s="2" t="s">
        <v>10</v>
      </c>
      <c r="D109" s="2" t="s">
        <v>13</v>
      </c>
      <c r="E109" s="2">
        <v>828949772</v>
      </c>
      <c r="F109" s="2">
        <v>855276509</v>
      </c>
      <c r="G109" s="2" t="s">
        <v>51</v>
      </c>
      <c r="H109" s="2">
        <v>0</v>
      </c>
      <c r="I109" t="str">
        <f>C109&amp;D109</f>
        <v>10% CI Participation, wo. Adv. Tech, 80% Federal CESAnnual 100%</v>
      </c>
    </row>
    <row r="110" spans="1:9" x14ac:dyDescent="0.2">
      <c r="A110" s="2" t="s">
        <v>36</v>
      </c>
      <c r="B110" s="2">
        <v>2030</v>
      </c>
      <c r="C110" s="2" t="s">
        <v>10</v>
      </c>
      <c r="D110" s="2" t="s">
        <v>13</v>
      </c>
      <c r="E110" s="2">
        <v>828949772</v>
      </c>
      <c r="F110" s="2">
        <v>855276509</v>
      </c>
      <c r="G110" s="2" t="s">
        <v>52</v>
      </c>
      <c r="H110" s="2">
        <v>21497196.5</v>
      </c>
      <c r="I110" t="str">
        <f>C110&amp;D110</f>
        <v>10% CI Participation, wo. Adv. Tech, 80% Federal CESAnnual 100%</v>
      </c>
    </row>
    <row r="111" spans="1:9" x14ac:dyDescent="0.2">
      <c r="A111" s="2" t="s">
        <v>36</v>
      </c>
      <c r="B111" s="2">
        <v>2030</v>
      </c>
      <c r="C111" s="2" t="s">
        <v>10</v>
      </c>
      <c r="D111" s="2" t="s">
        <v>13</v>
      </c>
      <c r="E111" s="2">
        <v>828949772</v>
      </c>
      <c r="F111" s="2">
        <v>855276509</v>
      </c>
      <c r="G111" s="2" t="s">
        <v>53</v>
      </c>
      <c r="H111" s="2">
        <v>0</v>
      </c>
      <c r="I111" t="str">
        <f>C111&amp;D111</f>
        <v>10% CI Participation, wo. Adv. Tech, 80% Federal CESAnnual 100%</v>
      </c>
    </row>
    <row r="112" spans="1:9" x14ac:dyDescent="0.2">
      <c r="A112" s="2" t="s">
        <v>36</v>
      </c>
      <c r="B112" s="2">
        <v>2030</v>
      </c>
      <c r="C112" s="2" t="s">
        <v>10</v>
      </c>
      <c r="D112" s="2" t="s">
        <v>13</v>
      </c>
      <c r="E112" s="2">
        <v>828949772</v>
      </c>
      <c r="F112" s="2">
        <v>855276509</v>
      </c>
      <c r="G112" s="2" t="s">
        <v>54</v>
      </c>
      <c r="H112" s="2">
        <v>2.2939999999999999E-4</v>
      </c>
      <c r="I112" t="str">
        <f>C112&amp;D112</f>
        <v>10% CI Participation, wo. Adv. Tech, 80% Federal CESAnnual 100%</v>
      </c>
    </row>
    <row r="113" spans="1:9" x14ac:dyDescent="0.2">
      <c r="A113" s="2" t="s">
        <v>36</v>
      </c>
      <c r="B113" s="2">
        <v>2030</v>
      </c>
      <c r="C113" s="2" t="s">
        <v>10</v>
      </c>
      <c r="D113" s="2" t="s">
        <v>13</v>
      </c>
      <c r="E113" s="2">
        <v>828949772</v>
      </c>
      <c r="F113" s="2">
        <v>855276509</v>
      </c>
      <c r="G113" s="2" t="s">
        <v>55</v>
      </c>
      <c r="H113" s="2">
        <v>0</v>
      </c>
      <c r="I113" t="str">
        <f>C113&amp;D113</f>
        <v>10% CI Participation, wo. Adv. Tech, 80% Federal CESAnnual 100%</v>
      </c>
    </row>
    <row r="114" spans="1:9" x14ac:dyDescent="0.2">
      <c r="A114" s="2" t="s">
        <v>32</v>
      </c>
      <c r="B114" s="2">
        <v>2030</v>
      </c>
      <c r="C114" s="2" t="s">
        <v>10</v>
      </c>
      <c r="D114" s="2" t="s">
        <v>14</v>
      </c>
      <c r="E114" s="2">
        <v>828949772</v>
      </c>
      <c r="F114" s="2">
        <v>855276509</v>
      </c>
      <c r="G114" s="2" t="s">
        <v>41</v>
      </c>
      <c r="H114" s="2">
        <v>75896563.299999997</v>
      </c>
      <c r="I114" t="str">
        <f>C114&amp;D114</f>
        <v>10% CI Participation, wo. Adv. Tech, 80% Federal CESNo 24x7 Purchase</v>
      </c>
    </row>
    <row r="115" spans="1:9" x14ac:dyDescent="0.2">
      <c r="A115" s="2" t="s">
        <v>32</v>
      </c>
      <c r="B115" s="2">
        <v>2030</v>
      </c>
      <c r="C115" s="2" t="s">
        <v>10</v>
      </c>
      <c r="D115" s="2" t="s">
        <v>14</v>
      </c>
      <c r="E115" s="2">
        <v>828949772</v>
      </c>
      <c r="F115" s="2">
        <v>855276509</v>
      </c>
      <c r="G115" s="2" t="s">
        <v>23</v>
      </c>
      <c r="H115" s="2">
        <v>8142558615</v>
      </c>
      <c r="I115" t="str">
        <f>C115&amp;D115</f>
        <v>10% CI Participation, wo. Adv. Tech, 80% Federal CESNo 24x7 Purchase</v>
      </c>
    </row>
    <row r="116" spans="1:9" x14ac:dyDescent="0.2">
      <c r="A116" s="2" t="s">
        <v>32</v>
      </c>
      <c r="B116" s="2">
        <v>2030</v>
      </c>
      <c r="C116" s="2" t="s">
        <v>10</v>
      </c>
      <c r="D116" s="2" t="s">
        <v>14</v>
      </c>
      <c r="E116" s="2">
        <v>828949772</v>
      </c>
      <c r="F116" s="2">
        <v>855276509</v>
      </c>
      <c r="G116" s="2" t="s">
        <v>42</v>
      </c>
      <c r="H116" s="2">
        <v>0</v>
      </c>
      <c r="I116" t="str">
        <f>C116&amp;D116</f>
        <v>10% CI Participation, wo. Adv. Tech, 80% Federal CESNo 24x7 Purchase</v>
      </c>
    </row>
    <row r="117" spans="1:9" x14ac:dyDescent="0.2">
      <c r="A117" s="2" t="s">
        <v>32</v>
      </c>
      <c r="B117" s="2">
        <v>2030</v>
      </c>
      <c r="C117" s="2" t="s">
        <v>10</v>
      </c>
      <c r="D117" s="2" t="s">
        <v>14</v>
      </c>
      <c r="E117" s="2">
        <v>828949772</v>
      </c>
      <c r="F117" s="2">
        <v>855276509</v>
      </c>
      <c r="G117" s="2" t="s">
        <v>43</v>
      </c>
      <c r="H117" s="2">
        <v>5115655974</v>
      </c>
      <c r="I117" t="str">
        <f>C117&amp;D117</f>
        <v>10% CI Participation, wo. Adv. Tech, 80% Federal CESNo 24x7 Purchase</v>
      </c>
    </row>
    <row r="118" spans="1:9" x14ac:dyDescent="0.2">
      <c r="A118" s="2" t="s">
        <v>32</v>
      </c>
      <c r="B118" s="2">
        <v>2030</v>
      </c>
      <c r="C118" s="2" t="s">
        <v>10</v>
      </c>
      <c r="D118" s="2" t="s">
        <v>14</v>
      </c>
      <c r="E118" s="2">
        <v>828949772</v>
      </c>
      <c r="F118" s="2">
        <v>855276509</v>
      </c>
      <c r="G118" s="2" t="s">
        <v>44</v>
      </c>
      <c r="H118" s="5">
        <v>11814000000</v>
      </c>
      <c r="I118" t="str">
        <f>C118&amp;D118</f>
        <v>10% CI Participation, wo. Adv. Tech, 80% Federal CESNo 24x7 Purchase</v>
      </c>
    </row>
    <row r="119" spans="1:9" x14ac:dyDescent="0.2">
      <c r="A119" s="2" t="s">
        <v>32</v>
      </c>
      <c r="B119" s="2">
        <v>2030</v>
      </c>
      <c r="C119" s="2" t="s">
        <v>10</v>
      </c>
      <c r="D119" s="2" t="s">
        <v>14</v>
      </c>
      <c r="E119" s="2">
        <v>828949772</v>
      </c>
      <c r="F119" s="2">
        <v>855276509</v>
      </c>
      <c r="G119" s="2" t="s">
        <v>45</v>
      </c>
      <c r="H119" s="5">
        <v>11639000000</v>
      </c>
      <c r="I119" t="str">
        <f>C119&amp;D119</f>
        <v>10% CI Participation, wo. Adv. Tech, 80% Federal CESNo 24x7 Purchase</v>
      </c>
    </row>
    <row r="120" spans="1:9" x14ac:dyDescent="0.2">
      <c r="A120" s="2" t="s">
        <v>32</v>
      </c>
      <c r="B120" s="2">
        <v>2030</v>
      </c>
      <c r="C120" s="2" t="s">
        <v>10</v>
      </c>
      <c r="D120" s="2" t="s">
        <v>14</v>
      </c>
      <c r="E120" s="2">
        <v>828949772</v>
      </c>
      <c r="F120" s="2">
        <v>855276509</v>
      </c>
      <c r="G120" s="2" t="s">
        <v>46</v>
      </c>
      <c r="H120" s="2">
        <v>0</v>
      </c>
      <c r="I120" t="str">
        <f>C120&amp;D120</f>
        <v>10% CI Participation, wo. Adv. Tech, 80% Federal CESNo 24x7 Purchase</v>
      </c>
    </row>
    <row r="121" spans="1:9" x14ac:dyDescent="0.2">
      <c r="A121" s="2" t="s">
        <v>32</v>
      </c>
      <c r="B121" s="2">
        <v>2030</v>
      </c>
      <c r="C121" s="2" t="s">
        <v>10</v>
      </c>
      <c r="D121" s="2" t="s">
        <v>14</v>
      </c>
      <c r="E121" s="2">
        <v>828949772</v>
      </c>
      <c r="F121" s="2">
        <v>855276509</v>
      </c>
      <c r="G121" s="2" t="s">
        <v>47</v>
      </c>
      <c r="H121" s="2">
        <v>0</v>
      </c>
      <c r="I121" t="str">
        <f>C121&amp;D121</f>
        <v>10% CI Participation, wo. Adv. Tech, 80% Federal CESNo 24x7 Purchase</v>
      </c>
    </row>
    <row r="122" spans="1:9" x14ac:dyDescent="0.2">
      <c r="A122" s="2" t="s">
        <v>32</v>
      </c>
      <c r="B122" s="2">
        <v>2030</v>
      </c>
      <c r="C122" s="2" t="s">
        <v>10</v>
      </c>
      <c r="D122" s="2" t="s">
        <v>14</v>
      </c>
      <c r="E122" s="2">
        <v>828949772</v>
      </c>
      <c r="F122" s="2">
        <v>855276509</v>
      </c>
      <c r="G122" s="2" t="s">
        <v>48</v>
      </c>
      <c r="H122" s="2">
        <v>1609850293</v>
      </c>
      <c r="I122" t="str">
        <f>C122&amp;D122</f>
        <v>10% CI Participation, wo. Adv. Tech, 80% Federal CESNo 24x7 Purchase</v>
      </c>
    </row>
    <row r="123" spans="1:9" x14ac:dyDescent="0.2">
      <c r="A123" s="2" t="s">
        <v>32</v>
      </c>
      <c r="B123" s="2">
        <v>2030</v>
      </c>
      <c r="C123" s="2" t="s">
        <v>10</v>
      </c>
      <c r="D123" s="2" t="s">
        <v>14</v>
      </c>
      <c r="E123" s="2">
        <v>828949772</v>
      </c>
      <c r="F123" s="2">
        <v>855276509</v>
      </c>
      <c r="G123" s="2" t="s">
        <v>49</v>
      </c>
      <c r="H123" s="2">
        <v>0</v>
      </c>
      <c r="I123" t="str">
        <f>C123&amp;D123</f>
        <v>10% CI Participation, wo. Adv. Tech, 80% Federal CESNo 24x7 Purchase</v>
      </c>
    </row>
    <row r="124" spans="1:9" x14ac:dyDescent="0.2">
      <c r="A124" s="2" t="s">
        <v>32</v>
      </c>
      <c r="B124" s="2">
        <v>2030</v>
      </c>
      <c r="C124" s="2" t="s">
        <v>10</v>
      </c>
      <c r="D124" s="2" t="s">
        <v>14</v>
      </c>
      <c r="E124" s="2">
        <v>828949772</v>
      </c>
      <c r="F124" s="2">
        <v>855276509</v>
      </c>
      <c r="G124" s="2" t="s">
        <v>50</v>
      </c>
      <c r="H124" s="2">
        <v>510200259</v>
      </c>
      <c r="I124" t="str">
        <f>C124&amp;D124</f>
        <v>10% CI Participation, wo. Adv. Tech, 80% Federal CESNo 24x7 Purchase</v>
      </c>
    </row>
    <row r="125" spans="1:9" x14ac:dyDescent="0.2">
      <c r="A125" s="2" t="s">
        <v>32</v>
      </c>
      <c r="B125" s="2">
        <v>2030</v>
      </c>
      <c r="C125" s="2" t="s">
        <v>10</v>
      </c>
      <c r="D125" s="2" t="s">
        <v>14</v>
      </c>
      <c r="E125" s="2">
        <v>828949772</v>
      </c>
      <c r="F125" s="2">
        <v>855276509</v>
      </c>
      <c r="G125" s="2" t="s">
        <v>51</v>
      </c>
      <c r="H125" s="2">
        <v>0</v>
      </c>
      <c r="I125" t="str">
        <f>C125&amp;D125</f>
        <v>10% CI Participation, wo. Adv. Tech, 80% Federal CESNo 24x7 Purchase</v>
      </c>
    </row>
    <row r="126" spans="1:9" x14ac:dyDescent="0.2">
      <c r="A126" s="2" t="s">
        <v>32</v>
      </c>
      <c r="B126" s="2">
        <v>2030</v>
      </c>
      <c r="C126" s="2" t="s">
        <v>10</v>
      </c>
      <c r="D126" s="2" t="s">
        <v>14</v>
      </c>
      <c r="E126" s="2">
        <v>828949772</v>
      </c>
      <c r="F126" s="2">
        <v>855276509</v>
      </c>
      <c r="G126" s="2" t="s">
        <v>52</v>
      </c>
      <c r="H126" s="2">
        <v>3920614.23</v>
      </c>
      <c r="I126" t="str">
        <f>C126&amp;D126</f>
        <v>10% CI Participation, wo. Adv. Tech, 80% Federal CESNo 24x7 Purchase</v>
      </c>
    </row>
    <row r="127" spans="1:9" x14ac:dyDescent="0.2">
      <c r="A127" s="2" t="s">
        <v>32</v>
      </c>
      <c r="B127" s="2">
        <v>2030</v>
      </c>
      <c r="C127" s="2" t="s">
        <v>10</v>
      </c>
      <c r="D127" s="2" t="s">
        <v>14</v>
      </c>
      <c r="E127" s="2">
        <v>828949772</v>
      </c>
      <c r="F127" s="2">
        <v>855276509</v>
      </c>
      <c r="G127" s="2" t="s">
        <v>53</v>
      </c>
      <c r="H127" s="2">
        <v>0</v>
      </c>
      <c r="I127" t="str">
        <f>C127&amp;D127</f>
        <v>10% CI Participation, wo. Adv. Tech, 80% Federal CESNo 24x7 Purchase</v>
      </c>
    </row>
    <row r="128" spans="1:9" x14ac:dyDescent="0.2">
      <c r="A128" s="2" t="s">
        <v>32</v>
      </c>
      <c r="B128" s="2">
        <v>2030</v>
      </c>
      <c r="C128" s="2" t="s">
        <v>10</v>
      </c>
      <c r="D128" s="2" t="s">
        <v>14</v>
      </c>
      <c r="E128" s="2">
        <v>828949772</v>
      </c>
      <c r="F128" s="2">
        <v>855276509</v>
      </c>
      <c r="G128" s="2" t="s">
        <v>54</v>
      </c>
      <c r="H128" s="2">
        <v>0</v>
      </c>
      <c r="I128" t="str">
        <f>C128&amp;D128</f>
        <v>10% CI Participation, wo. Adv. Tech, 80% Federal CESNo 24x7 Purchase</v>
      </c>
    </row>
    <row r="129" spans="1:9" x14ac:dyDescent="0.2">
      <c r="A129" s="2" t="s">
        <v>32</v>
      </c>
      <c r="B129" s="2">
        <v>2030</v>
      </c>
      <c r="C129" s="2" t="s">
        <v>10</v>
      </c>
      <c r="D129" s="2" t="s">
        <v>14</v>
      </c>
      <c r="E129" s="2">
        <v>828949772</v>
      </c>
      <c r="F129" s="2">
        <v>855276509</v>
      </c>
      <c r="G129" s="2" t="s">
        <v>55</v>
      </c>
      <c r="H129" s="3">
        <v>-6.5599999999999995E-5</v>
      </c>
      <c r="I129" t="str">
        <f>C129&amp;D129</f>
        <v>10% CI Participation, wo. Adv. Tech, 80% Federal CESNo 24x7 Purchase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CA_LSECost</vt:lpstr>
      <vt:lpstr>CA_SystemCost</vt:lpstr>
      <vt:lpstr>PJM_LSECost</vt:lpstr>
      <vt:lpstr>PJM_SystemCost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Xu</dc:creator>
  <cp:lastModifiedBy>Qingyu Xu</cp:lastModifiedBy>
  <dcterms:created xsi:type="dcterms:W3CDTF">2021-10-03T17:36:45Z</dcterms:created>
  <dcterms:modified xsi:type="dcterms:W3CDTF">2021-10-03T18:01:33Z</dcterms:modified>
</cp:coreProperties>
</file>