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esus\Documents\Keepcoding\3. SQL y Datawarehouse\Practica final\"/>
    </mc:Choice>
  </mc:AlternateContent>
  <xr:revisionPtr revIDLastSave="0" documentId="13_ncr:1_{6A59F32A-3708-4E09-A234-63D2FF676E2B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grupo_empresarial" sheetId="1" r:id="rId1"/>
    <sheet name="marca" sheetId="2" r:id="rId2"/>
    <sheet name="modelo" sheetId="3" r:id="rId3"/>
    <sheet name="color" sheetId="4" r:id="rId4"/>
    <sheet name="coches" sheetId="5" r:id="rId5"/>
    <sheet name="historial_kms" sheetId="6" r:id="rId6"/>
    <sheet name="divisa" sheetId="7" r:id="rId7"/>
    <sheet name="revisiones_itv" sheetId="8" r:id="rId8"/>
    <sheet name="aseguradora" sheetId="10" r:id="rId9"/>
    <sheet name="coches_poliza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9" l="1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4" i="9"/>
  <c r="E23" i="9"/>
  <c r="E24" i="9"/>
  <c r="E25" i="9"/>
  <c r="E22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8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5" i="9"/>
  <c r="E4" i="9"/>
  <c r="E5" i="10"/>
  <c r="E6" i="10"/>
  <c r="E4" i="10"/>
  <c r="G20" i="8"/>
  <c r="G21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4" i="8"/>
  <c r="E5" i="7"/>
  <c r="E4" i="7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4" i="6"/>
  <c r="D51" i="6"/>
  <c r="D50" i="6"/>
  <c r="D49" i="6"/>
  <c r="D48" i="6"/>
  <c r="D24" i="6"/>
  <c r="D25" i="6"/>
  <c r="D26" i="6"/>
  <c r="D27" i="6"/>
  <c r="D30" i="6" s="1"/>
  <c r="D33" i="6" s="1"/>
  <c r="D36" i="6" s="1"/>
  <c r="D39" i="6" s="1"/>
  <c r="D42" i="6" s="1"/>
  <c r="D45" i="6" s="1"/>
  <c r="D28" i="6"/>
  <c r="D29" i="6"/>
  <c r="D31" i="6"/>
  <c r="D34" i="6" s="1"/>
  <c r="D37" i="6" s="1"/>
  <c r="D40" i="6" s="1"/>
  <c r="D43" i="6" s="1"/>
  <c r="D46" i="6" s="1"/>
  <c r="D32" i="6"/>
  <c r="D35" i="6"/>
  <c r="D38" i="6" s="1"/>
  <c r="D41" i="6" s="1"/>
  <c r="D44" i="6" s="1"/>
  <c r="D47" i="6" s="1"/>
  <c r="D23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4" i="5"/>
  <c r="E5" i="2"/>
  <c r="E6" i="2"/>
  <c r="E7" i="2"/>
  <c r="E8" i="2"/>
  <c r="E4" i="2"/>
  <c r="E5" i="3"/>
  <c r="E6" i="3"/>
  <c r="E7" i="3"/>
  <c r="E8" i="3"/>
  <c r="E9" i="3"/>
  <c r="E10" i="3"/>
  <c r="E11" i="3"/>
  <c r="E12" i="3"/>
  <c r="E13" i="3"/>
  <c r="E4" i="3"/>
  <c r="D5" i="4"/>
  <c r="D6" i="4"/>
  <c r="D7" i="4"/>
  <c r="D8" i="4"/>
  <c r="D4" i="4"/>
  <c r="D5" i="1"/>
  <c r="D4" i="1"/>
</calcChain>
</file>

<file path=xl/sharedStrings.xml><?xml version="1.0" encoding="utf-8"?>
<sst xmlns="http://schemas.openxmlformats.org/spreadsheetml/2006/main" count="213" uniqueCount="139">
  <si>
    <t>id_grupo</t>
  </si>
  <si>
    <t>nombre_grupo</t>
  </si>
  <si>
    <t>BMW Group</t>
  </si>
  <si>
    <t>id_marca</t>
  </si>
  <si>
    <t>nombre_marca</t>
  </si>
  <si>
    <t>id_modelo</t>
  </si>
  <si>
    <t>nombre_modelo</t>
  </si>
  <si>
    <t>Mini</t>
  </si>
  <si>
    <t>Rolls Royce</t>
  </si>
  <si>
    <t>BMW</t>
  </si>
  <si>
    <t>mini cabrio</t>
  </si>
  <si>
    <t>mini clubman</t>
  </si>
  <si>
    <t>Rolls Royce Cullinan</t>
  </si>
  <si>
    <t>Rolls Royce Phantom</t>
  </si>
  <si>
    <t>BMW iX</t>
  </si>
  <si>
    <t>BMWiX M60</t>
  </si>
  <si>
    <t>Daimler</t>
  </si>
  <si>
    <t>Mercedes-Benz</t>
  </si>
  <si>
    <t>Smart</t>
  </si>
  <si>
    <t>Mercedes-Benz Clase C</t>
  </si>
  <si>
    <t>Mercedes-Benz Clase A</t>
  </si>
  <si>
    <t>Smart EQ fortwo</t>
  </si>
  <si>
    <t>Smart EQ fortwo cabrio</t>
  </si>
  <si>
    <t>grupo_empresarial</t>
  </si>
  <si>
    <t>marca</t>
  </si>
  <si>
    <t>modelo</t>
  </si>
  <si>
    <t>color</t>
  </si>
  <si>
    <t>id_color</t>
  </si>
  <si>
    <t>nombre_color</t>
  </si>
  <si>
    <t>blaco</t>
  </si>
  <si>
    <t>rojo</t>
  </si>
  <si>
    <t>azul</t>
  </si>
  <si>
    <t>negro</t>
  </si>
  <si>
    <t>gris</t>
  </si>
  <si>
    <t>coches</t>
  </si>
  <si>
    <t>id_coche</t>
  </si>
  <si>
    <t>matricula</t>
  </si>
  <si>
    <t>fecha_compra</t>
  </si>
  <si>
    <t>1234 AAA</t>
  </si>
  <si>
    <t>1235 AAA</t>
  </si>
  <si>
    <t>1236 AAA</t>
  </si>
  <si>
    <t>1237 AAA</t>
  </si>
  <si>
    <t>1238 AAA</t>
  </si>
  <si>
    <t>1235 ABA</t>
  </si>
  <si>
    <t>1236 ABA</t>
  </si>
  <si>
    <t>1237 ABA</t>
  </si>
  <si>
    <t>1238 ABA</t>
  </si>
  <si>
    <t>1239 ABA</t>
  </si>
  <si>
    <t>1239 AAA</t>
  </si>
  <si>
    <t>1240 ABA</t>
  </si>
  <si>
    <t>1240 AAA</t>
  </si>
  <si>
    <t>1241 ABA</t>
  </si>
  <si>
    <t>1241 AAA</t>
  </si>
  <si>
    <t>1242 ABA</t>
  </si>
  <si>
    <t>1242 AAA</t>
  </si>
  <si>
    <t>1243 ABA</t>
  </si>
  <si>
    <t>1243 AAA</t>
  </si>
  <si>
    <t>1244 ABA</t>
  </si>
  <si>
    <t>2015-01-05</t>
  </si>
  <si>
    <t>2015-02-06</t>
  </si>
  <si>
    <t>2020-10-07</t>
  </si>
  <si>
    <t>2020-10-08</t>
  </si>
  <si>
    <t>2020-10-09</t>
  </si>
  <si>
    <t>2020-10-10</t>
  </si>
  <si>
    <t>2020-10-11</t>
  </si>
  <si>
    <t>2020-10-12</t>
  </si>
  <si>
    <t>2022-05-10</t>
  </si>
  <si>
    <t>2022-05-11</t>
  </si>
  <si>
    <t>2022-05-12</t>
  </si>
  <si>
    <t>2022-05-13</t>
  </si>
  <si>
    <t>historial_kms</t>
  </si>
  <si>
    <t>id_kms</t>
  </si>
  <si>
    <t>dt_revision</t>
  </si>
  <si>
    <t>kilometros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</si>
  <si>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</si>
  <si>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</si>
  <si>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</si>
  <si>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</si>
  <si>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</si>
  <si>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</si>
  <si>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</si>
  <si>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2020-10-01</t>
  </si>
  <si>
    <t>2020-10-02</t>
  </si>
  <si>
    <t>2020-10-03</t>
  </si>
  <si>
    <t>2020-10-04</t>
  </si>
  <si>
    <t>2020-10-05</t>
  </si>
  <si>
    <t>2020-10-06</t>
  </si>
  <si>
    <t>divisa</t>
  </si>
  <si>
    <t>id_divisa</t>
  </si>
  <si>
    <t>nombre_divisa</t>
  </si>
  <si>
    <t>simbolo_divisa</t>
  </si>
  <si>
    <t>euro</t>
  </si>
  <si>
    <t>EUR</t>
  </si>
  <si>
    <t>USD</t>
  </si>
  <si>
    <t>dolar</t>
  </si>
  <si>
    <t>revisiones_itv</t>
  </si>
  <si>
    <t>id_itv</t>
  </si>
  <si>
    <t>dt_itv</t>
  </si>
  <si>
    <t>importe</t>
  </si>
  <si>
    <t>2020-04-20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</si>
  <si>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</si>
  <si>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</si>
  <si>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</si>
  <si>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</si>
  <si>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</si>
  <si>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</si>
  <si>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</si>
  <si>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</si>
  <si>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</si>
  <si>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</si>
  <si>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</si>
  <si>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</si>
  <si>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</si>
  <si>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</si>
  <si>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2021-04-20</t>
  </si>
  <si>
    <t>aseguradora</t>
  </si>
  <si>
    <t>id_aseguradora</t>
  </si>
  <si>
    <t>num_poliza</t>
  </si>
  <si>
    <t>dt_alta</t>
  </si>
  <si>
    <t>dt_expiracion</t>
  </si>
  <si>
    <t>dt_ranovacion</t>
  </si>
  <si>
    <t>vigente</t>
  </si>
  <si>
    <t>coches_polizas</t>
  </si>
  <si>
    <t>nombre_aseguradora</t>
  </si>
  <si>
    <t>nif</t>
  </si>
  <si>
    <t>Mafre</t>
  </si>
  <si>
    <t>Allianz</t>
  </si>
  <si>
    <t>Linea Directa</t>
  </si>
  <si>
    <t>B12345678</t>
  </si>
  <si>
    <t>B23456789</t>
  </si>
  <si>
    <t>B34567891</t>
  </si>
  <si>
    <t>2016-01-05</t>
  </si>
  <si>
    <t>2016-02-06</t>
  </si>
  <si>
    <t>2017-01-05</t>
  </si>
  <si>
    <t>2017-02-06</t>
  </si>
  <si>
    <t>2022-02-06</t>
  </si>
  <si>
    <t>2022-01-05</t>
  </si>
  <si>
    <t>2023-01-05</t>
  </si>
  <si>
    <t>2023-02-06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</si>
</sst>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14.140625" bestFit="1" customWidth="1"/>
    <col min="4" max="4" width="74" bestFit="1" customWidth="1"/>
  </cols>
  <sheetData>
    <row r="1" spans="1:4" x14ac:dyDescent="0.25">
      <c r="A1" t="s">
        <v>23</v>
      </c>
    </row>
    <row r="3" spans="1:4" x14ac:dyDescent="0.25">
      <c r="A3" t="s">
        <v>0</v>
      </c>
      <c r="B3" t="s">
        <v>1</v>
      </c>
    </row>
    <row r="4" spans="1:4" x14ac:dyDescent="0.25">
      <c r="A4">
        <v>1</v>
      </c>
      <c r="B4" t="s">
        <v>2</v>
      </c>
      <c r="D4" t="str">
        <f>CONCATENATE("insert into", " jesus_romero.",$A$1," ","(", $A$3,", ",$B$3,") ","values ('",$A4,"', '",$B4,"');")</f>
        <v>insert into jesus_romero.grupo_empresarial (id_grupo, nombre_grupo) values ('1', 'BMW Group');</v>
      </c>
    </row>
    <row r="5" spans="1:4" x14ac:dyDescent="0.25">
      <c r="A5">
        <v>2</v>
      </c>
      <c r="B5" t="s">
        <v>16</v>
      </c>
      <c r="D5" t="str">
        <f>CONCATENATE("insert into", " jesus_romero.",$A$1," ","(", $A$3,", ",$B$3,") ","values ('",$A5,"', '",$B5,"');")</f>
        <v>insert into jesus_romero.grupo_empresarial (id_grupo, nombre_grupo) values ('2', 'Daimler');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9CE2-9509-4E04-B512-5A9FBC884BC2}">
  <dimension ref="A1:E8"/>
  <sheetViews>
    <sheetView workbookViewId="0">
      <selection activeCell="E4" sqref="E4:E8"/>
    </sheetView>
  </sheetViews>
  <sheetFormatPr baseColWidth="10" defaultRowHeight="15" x14ac:dyDescent="0.25"/>
  <cols>
    <col min="3" max="3" width="14.7109375" bestFit="1" customWidth="1"/>
    <col min="5" max="5" width="72.7109375" bestFit="1" customWidth="1"/>
  </cols>
  <sheetData>
    <row r="1" spans="1:5" x14ac:dyDescent="0.25">
      <c r="A1" t="s">
        <v>24</v>
      </c>
    </row>
    <row r="3" spans="1:5" x14ac:dyDescent="0.25">
      <c r="A3" t="s">
        <v>3</v>
      </c>
      <c r="B3" t="s">
        <v>0</v>
      </c>
      <c r="C3" t="s">
        <v>4</v>
      </c>
    </row>
    <row r="4" spans="1:5" x14ac:dyDescent="0.25">
      <c r="A4">
        <v>1</v>
      </c>
      <c r="B4">
        <v>1</v>
      </c>
      <c r="C4" t="s">
        <v>7</v>
      </c>
      <c r="E4" t="str">
        <f>CONCATENATE("insert into", " jesus_romero.",$A$1," ","(", $A$3,", ",$B$3,", ",$C$3,") ","values ('",$A4,"', '",$B4,"', '",$C4,"');")</f>
        <v>insert into jesus_romero.marca (id_marca, id_grupo, nombre_marca) values ('1', '1', 'Mini');</v>
      </c>
    </row>
    <row r="5" spans="1:5" x14ac:dyDescent="0.25">
      <c r="A5">
        <v>2</v>
      </c>
      <c r="B5">
        <v>1</v>
      </c>
      <c r="C5" t="s">
        <v>8</v>
      </c>
      <c r="E5" t="str">
        <f t="shared" ref="E5:E8" si="0">CONCATENATE("insert into", " jesus_romero.",$A$1," ","(", $A$3,", ",$B$3,", ",$C$3,") ","values ('",$A5,"', '",$B5,"', '",$C5,"');")</f>
        <v>insert into jesus_romero.marca (id_marca, id_grupo, nombre_marca) values ('2', '1', 'Rolls Royce');</v>
      </c>
    </row>
    <row r="6" spans="1:5" x14ac:dyDescent="0.25">
      <c r="A6">
        <v>3</v>
      </c>
      <c r="B6">
        <v>1</v>
      </c>
      <c r="C6" t="s">
        <v>9</v>
      </c>
      <c r="E6" t="str">
        <f t="shared" si="0"/>
        <v>insert into jesus_romero.marca (id_marca, id_grupo, nombre_marca) values ('3', '1', 'BMW');</v>
      </c>
    </row>
    <row r="7" spans="1:5" x14ac:dyDescent="0.25">
      <c r="A7">
        <v>4</v>
      </c>
      <c r="B7">
        <v>2</v>
      </c>
      <c r="C7" t="s">
        <v>17</v>
      </c>
      <c r="E7" t="str">
        <f t="shared" si="0"/>
        <v>insert into jesus_romero.marca (id_marca, id_grupo, nombre_marca) values ('4', '2', 'Mercedes-Benz');</v>
      </c>
    </row>
    <row r="8" spans="1:5" x14ac:dyDescent="0.25">
      <c r="A8">
        <v>5</v>
      </c>
      <c r="B8">
        <v>2</v>
      </c>
      <c r="C8" t="s">
        <v>18</v>
      </c>
      <c r="E8" t="str">
        <f t="shared" si="0"/>
        <v>insert into jesus_romero.marca (id_marca, id_grupo, nombre_marca) values ('5', '2', 'Smart');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22BE-2A0A-43EA-AD9D-1AD41F175C75}">
  <dimension ref="A1:E13"/>
  <sheetViews>
    <sheetView workbookViewId="0">
      <selection activeCell="E4" sqref="E4"/>
    </sheetView>
  </sheetViews>
  <sheetFormatPr baseColWidth="10" defaultRowHeight="15" x14ac:dyDescent="0.25"/>
  <cols>
    <col min="3" max="3" width="21.85546875" bestFit="1" customWidth="1"/>
  </cols>
  <sheetData>
    <row r="1" spans="1:5" x14ac:dyDescent="0.25">
      <c r="A1" t="s">
        <v>25</v>
      </c>
    </row>
    <row r="3" spans="1:5" x14ac:dyDescent="0.25">
      <c r="A3" t="s">
        <v>5</v>
      </c>
      <c r="B3" t="s">
        <v>3</v>
      </c>
      <c r="C3" t="s">
        <v>6</v>
      </c>
    </row>
    <row r="4" spans="1:5" x14ac:dyDescent="0.25">
      <c r="A4">
        <v>1</v>
      </c>
      <c r="B4">
        <v>1</v>
      </c>
      <c r="C4" t="s">
        <v>10</v>
      </c>
      <c r="E4" t="str">
        <f>CONCATENATE("insert into", " jesus_romero.",$A$1," ","(", $A$3,", ",$B$3,", ",$C$3,") ","values ('",$A4,"', '",$B4,"', '",$C4,"');")</f>
        <v>insert into jesus_romero.modelo (id_modelo, id_marca, nombre_modelo) values ('1', '1', 'mini cabrio');</v>
      </c>
    </row>
    <row r="5" spans="1:5" x14ac:dyDescent="0.25">
      <c r="A5">
        <v>2</v>
      </c>
      <c r="B5">
        <v>1</v>
      </c>
      <c r="C5" t="s">
        <v>11</v>
      </c>
      <c r="E5" t="str">
        <f t="shared" ref="E5:E13" si="0">CONCATENATE("insert into", " jesus_romero.",$A$1," ","(", $A$3,", ",$B$3,", ",$C$3,") ","values ('",$A5,"', '",$B5,"', '",$C5,"');")</f>
        <v>insert into jesus_romero.modelo (id_modelo, id_marca, nombre_modelo) values ('2', '1', 'mini clubman');</v>
      </c>
    </row>
    <row r="6" spans="1:5" x14ac:dyDescent="0.25">
      <c r="A6">
        <v>3</v>
      </c>
      <c r="B6">
        <v>2</v>
      </c>
      <c r="C6" t="s">
        <v>12</v>
      </c>
      <c r="E6" t="str">
        <f t="shared" si="0"/>
        <v>insert into jesus_romero.modelo (id_modelo, id_marca, nombre_modelo) values ('3', '2', 'Rolls Royce Cullinan');</v>
      </c>
    </row>
    <row r="7" spans="1:5" x14ac:dyDescent="0.25">
      <c r="A7">
        <v>4</v>
      </c>
      <c r="B7">
        <v>2</v>
      </c>
      <c r="C7" t="s">
        <v>13</v>
      </c>
      <c r="E7" t="str">
        <f t="shared" si="0"/>
        <v>insert into jesus_romero.modelo (id_modelo, id_marca, nombre_modelo) values ('4', '2', 'Rolls Royce Phantom');</v>
      </c>
    </row>
    <row r="8" spans="1:5" x14ac:dyDescent="0.25">
      <c r="A8">
        <v>5</v>
      </c>
      <c r="B8">
        <v>3</v>
      </c>
      <c r="C8" t="s">
        <v>14</v>
      </c>
      <c r="E8" t="str">
        <f t="shared" si="0"/>
        <v>insert into jesus_romero.modelo (id_modelo, id_marca, nombre_modelo) values ('5', '3', 'BMW iX');</v>
      </c>
    </row>
    <row r="9" spans="1:5" x14ac:dyDescent="0.25">
      <c r="A9">
        <v>6</v>
      </c>
      <c r="B9">
        <v>3</v>
      </c>
      <c r="C9" t="s">
        <v>15</v>
      </c>
      <c r="E9" t="str">
        <f t="shared" si="0"/>
        <v>insert into jesus_romero.modelo (id_modelo, id_marca, nombre_modelo) values ('6', '3', 'BMWiX M60');</v>
      </c>
    </row>
    <row r="10" spans="1:5" x14ac:dyDescent="0.25">
      <c r="A10">
        <v>7</v>
      </c>
      <c r="B10">
        <v>4</v>
      </c>
      <c r="C10" t="s">
        <v>19</v>
      </c>
      <c r="E10" t="str">
        <f t="shared" si="0"/>
        <v>insert into jesus_romero.modelo (id_modelo, id_marca, nombre_modelo) values ('7', '4', 'Mercedes-Benz Clase C');</v>
      </c>
    </row>
    <row r="11" spans="1:5" x14ac:dyDescent="0.25">
      <c r="A11">
        <v>8</v>
      </c>
      <c r="B11">
        <v>4</v>
      </c>
      <c r="C11" t="s">
        <v>20</v>
      </c>
      <c r="E11" t="str">
        <f t="shared" si="0"/>
        <v>insert into jesus_romero.modelo (id_modelo, id_marca, nombre_modelo) values ('8', '4', 'Mercedes-Benz Clase A');</v>
      </c>
    </row>
    <row r="12" spans="1:5" x14ac:dyDescent="0.25">
      <c r="A12">
        <v>9</v>
      </c>
      <c r="B12">
        <v>5</v>
      </c>
      <c r="C12" t="s">
        <v>21</v>
      </c>
      <c r="E12" t="str">
        <f t="shared" si="0"/>
        <v>insert into jesus_romero.modelo (id_modelo, id_marca, nombre_modelo) values ('9', '5', 'Smart EQ fortwo');</v>
      </c>
    </row>
    <row r="13" spans="1:5" x14ac:dyDescent="0.25">
      <c r="A13">
        <v>10</v>
      </c>
      <c r="B13">
        <v>5</v>
      </c>
      <c r="C13" t="s">
        <v>22</v>
      </c>
      <c r="E13" t="str">
        <f t="shared" si="0"/>
        <v>insert into jesus_romero.modelo (id_modelo, id_marca, nombre_modelo) values ('10', '5', 'Smart EQ fortwo cabrio');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BB03-538B-4268-A6D0-36AA366B08ED}">
  <dimension ref="A1:D8"/>
  <sheetViews>
    <sheetView workbookViewId="0">
      <selection activeCell="D4" sqref="D4:D8"/>
    </sheetView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t="s">
        <v>27</v>
      </c>
      <c r="B3" t="s">
        <v>28</v>
      </c>
    </row>
    <row r="4" spans="1:4" x14ac:dyDescent="0.25">
      <c r="A4">
        <v>1</v>
      </c>
      <c r="B4" t="s">
        <v>29</v>
      </c>
      <c r="D4" t="str">
        <f>CONCATENATE("insert into", " jesus_romero.",$A$1," ","(", $A$3,", ",$B$3,") ","values ('",$A4,"', '",$B4,"');")</f>
        <v>insert into jesus_romero.color (id_color, nombre_color) values ('1', 'blaco');</v>
      </c>
    </row>
    <row r="5" spans="1:4" x14ac:dyDescent="0.25">
      <c r="A5">
        <v>2</v>
      </c>
      <c r="B5" t="s">
        <v>30</v>
      </c>
      <c r="D5" t="str">
        <f t="shared" ref="D5:D8" si="0">CONCATENATE("insert into", " jesus_romero.",$A$1," ","(", $A$3,", ",$B$3,") ","values ('",$A5,"', '",$B5,"');")</f>
        <v>insert into jesus_romero.color (id_color, nombre_color) values ('2', 'rojo');</v>
      </c>
    </row>
    <row r="6" spans="1:4" x14ac:dyDescent="0.25">
      <c r="A6">
        <v>3</v>
      </c>
      <c r="B6" t="s">
        <v>31</v>
      </c>
      <c r="D6" t="str">
        <f t="shared" si="0"/>
        <v>insert into jesus_romero.color (id_color, nombre_color) values ('3', 'azul');</v>
      </c>
    </row>
    <row r="7" spans="1:4" x14ac:dyDescent="0.25">
      <c r="A7">
        <v>4</v>
      </c>
      <c r="B7" t="s">
        <v>32</v>
      </c>
      <c r="D7" t="str">
        <f t="shared" si="0"/>
        <v>insert into jesus_romero.color (id_color, nombre_color) values ('4', 'negro');</v>
      </c>
    </row>
    <row r="8" spans="1:4" x14ac:dyDescent="0.25">
      <c r="A8">
        <v>5</v>
      </c>
      <c r="B8" t="s">
        <v>33</v>
      </c>
      <c r="D8" t="str">
        <f t="shared" si="0"/>
        <v>insert into jesus_romero.color (id_color, nombre_color) values ('5', 'gris');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F287-A78A-4354-BA6C-A4BB5E890A65}">
  <dimension ref="A1:G23"/>
  <sheetViews>
    <sheetView workbookViewId="0">
      <selection activeCell="G4" sqref="G4"/>
    </sheetView>
  </sheetViews>
  <sheetFormatPr baseColWidth="10" defaultRowHeight="15" x14ac:dyDescent="0.25"/>
  <sheetData>
    <row r="1" spans="1:7" x14ac:dyDescent="0.25">
      <c r="A1" t="s">
        <v>34</v>
      </c>
    </row>
    <row r="3" spans="1:7" x14ac:dyDescent="0.25">
      <c r="A3" t="s">
        <v>35</v>
      </c>
      <c r="B3" t="s">
        <v>5</v>
      </c>
      <c r="C3" t="s">
        <v>27</v>
      </c>
      <c r="D3" t="s">
        <v>36</v>
      </c>
      <c r="E3" t="s">
        <v>37</v>
      </c>
    </row>
    <row r="4" spans="1:7" x14ac:dyDescent="0.25">
      <c r="A4">
        <v>1</v>
      </c>
      <c r="B4">
        <v>1</v>
      </c>
      <c r="C4">
        <v>1</v>
      </c>
      <c r="D4" t="s">
        <v>38</v>
      </c>
      <c r="E4" s="2" t="s">
        <v>58</v>
      </c>
      <c r="G4" t="str">
        <f>CONCATENATE("insert into", " jesus_romero.",$A$1," ","(", $A$3,", ",$B$3,", ",$C$3,", ",$D$3,", ",$E$3,") ","values ('",$A4,"', '",$B4,"', '",$C4,"', '",$D4,"', '",$E4,"');")</f>
        <v>insert into jesus_romero.coches (id_coche, id_modelo, id_color, matricula, fecha_compra) values ('1', '1', '1', '1234 AAA', '2015-01-05');</v>
      </c>
    </row>
    <row r="5" spans="1:7" x14ac:dyDescent="0.25">
      <c r="A5">
        <v>2</v>
      </c>
      <c r="B5">
        <v>1</v>
      </c>
      <c r="C5">
        <v>2</v>
      </c>
      <c r="D5" t="s">
        <v>43</v>
      </c>
      <c r="E5" s="2" t="s">
        <v>59</v>
      </c>
      <c r="G5" t="str">
        <f t="shared" ref="G5:G23" si="0">CONCATENATE("insert into", " jesus_romero.",$A$1," ","(", $A$3,", ",$B$3,", ",$C$3,", ",$D$3,", ",$E$3,") ","values ('",$A5,"', '",$B5,"', '",$C5,"', '",$D5,"', '",$E5,"');")</f>
        <v>insert into jesus_romero.coches (id_coche, id_modelo, id_color, matricula, fecha_compra) values ('2', '1', '2', '1235 ABA', '2015-02-06');</v>
      </c>
    </row>
    <row r="6" spans="1:7" x14ac:dyDescent="0.25">
      <c r="A6">
        <v>3</v>
      </c>
      <c r="B6">
        <v>2</v>
      </c>
      <c r="C6">
        <v>3</v>
      </c>
      <c r="D6" t="s">
        <v>39</v>
      </c>
      <c r="E6" s="2" t="s">
        <v>81</v>
      </c>
      <c r="G6" t="str">
        <f t="shared" si="0"/>
        <v>insert into jesus_romero.coches (id_coche, id_modelo, id_color, matricula, fecha_compra) values ('3', '2', '3', '1235 AAA', '2020-10-01');</v>
      </c>
    </row>
    <row r="7" spans="1:7" x14ac:dyDescent="0.25">
      <c r="A7">
        <v>4</v>
      </c>
      <c r="B7">
        <v>2</v>
      </c>
      <c r="C7">
        <v>4</v>
      </c>
      <c r="D7" t="s">
        <v>44</v>
      </c>
      <c r="E7" s="2" t="s">
        <v>82</v>
      </c>
      <c r="G7" t="str">
        <f t="shared" si="0"/>
        <v>insert into jesus_romero.coches (id_coche, id_modelo, id_color, matricula, fecha_compra) values ('4', '2', '4', '1236 ABA', '2020-10-02');</v>
      </c>
    </row>
    <row r="8" spans="1:7" x14ac:dyDescent="0.25">
      <c r="A8">
        <v>5</v>
      </c>
      <c r="B8">
        <v>3</v>
      </c>
      <c r="C8">
        <v>5</v>
      </c>
      <c r="D8" t="s">
        <v>40</v>
      </c>
      <c r="E8" s="2" t="s">
        <v>83</v>
      </c>
      <c r="G8" t="str">
        <f t="shared" si="0"/>
        <v>insert into jesus_romero.coches (id_coche, id_modelo, id_color, matricula, fecha_compra) values ('5', '3', '5', '1236 AAA', '2020-10-03');</v>
      </c>
    </row>
    <row r="9" spans="1:7" x14ac:dyDescent="0.25">
      <c r="A9">
        <v>6</v>
      </c>
      <c r="B9">
        <v>3</v>
      </c>
      <c r="C9">
        <v>1</v>
      </c>
      <c r="D9" t="s">
        <v>45</v>
      </c>
      <c r="E9" s="2" t="s">
        <v>84</v>
      </c>
      <c r="G9" t="str">
        <f t="shared" si="0"/>
        <v>insert into jesus_romero.coches (id_coche, id_modelo, id_color, matricula, fecha_compra) values ('6', '3', '1', '1237 ABA', '2020-10-04');</v>
      </c>
    </row>
    <row r="10" spans="1:7" x14ac:dyDescent="0.25">
      <c r="A10">
        <v>7</v>
      </c>
      <c r="B10">
        <v>4</v>
      </c>
      <c r="C10">
        <v>2</v>
      </c>
      <c r="D10" t="s">
        <v>41</v>
      </c>
      <c r="E10" s="2" t="s">
        <v>85</v>
      </c>
      <c r="G10" t="str">
        <f t="shared" si="0"/>
        <v>insert into jesus_romero.coches (id_coche, id_modelo, id_color, matricula, fecha_compra) values ('7', '4', '2', '1237 AAA', '2020-10-05');</v>
      </c>
    </row>
    <row r="11" spans="1:7" x14ac:dyDescent="0.25">
      <c r="A11">
        <v>8</v>
      </c>
      <c r="B11">
        <v>4</v>
      </c>
      <c r="C11">
        <v>3</v>
      </c>
      <c r="D11" t="s">
        <v>46</v>
      </c>
      <c r="E11" s="2" t="s">
        <v>86</v>
      </c>
      <c r="G11" t="str">
        <f t="shared" si="0"/>
        <v>insert into jesus_romero.coches (id_coche, id_modelo, id_color, matricula, fecha_compra) values ('8', '4', '3', '1238 ABA', '2020-10-06');</v>
      </c>
    </row>
    <row r="12" spans="1:7" x14ac:dyDescent="0.25">
      <c r="A12">
        <v>9</v>
      </c>
      <c r="B12">
        <v>5</v>
      </c>
      <c r="C12">
        <v>4</v>
      </c>
      <c r="D12" t="s">
        <v>42</v>
      </c>
      <c r="E12" s="2" t="s">
        <v>60</v>
      </c>
      <c r="G12" t="str">
        <f t="shared" si="0"/>
        <v>insert into jesus_romero.coches (id_coche, id_modelo, id_color, matricula, fecha_compra) values ('9', '5', '4', '1238 AAA', '2020-10-07');</v>
      </c>
    </row>
    <row r="13" spans="1:7" x14ac:dyDescent="0.25">
      <c r="A13">
        <v>10</v>
      </c>
      <c r="B13">
        <v>5</v>
      </c>
      <c r="C13">
        <v>5</v>
      </c>
      <c r="D13" t="s">
        <v>47</v>
      </c>
      <c r="E13" s="2" t="s">
        <v>61</v>
      </c>
      <c r="G13" t="str">
        <f t="shared" si="0"/>
        <v>insert into jesus_romero.coches (id_coche, id_modelo, id_color, matricula, fecha_compra) values ('10', '5', '5', '1239 ABA', '2020-10-08');</v>
      </c>
    </row>
    <row r="14" spans="1:7" x14ac:dyDescent="0.25">
      <c r="A14">
        <v>11</v>
      </c>
      <c r="B14">
        <v>6</v>
      </c>
      <c r="C14">
        <v>1</v>
      </c>
      <c r="D14" t="s">
        <v>48</v>
      </c>
      <c r="E14" s="2" t="s">
        <v>60</v>
      </c>
      <c r="G14" t="str">
        <f t="shared" si="0"/>
        <v>insert into jesus_romero.coches (id_coche, id_modelo, id_color, matricula, fecha_compra) values ('11', '6', '1', '1239 AAA', '2020-10-07');</v>
      </c>
    </row>
    <row r="15" spans="1:7" x14ac:dyDescent="0.25">
      <c r="A15">
        <v>12</v>
      </c>
      <c r="B15">
        <v>6</v>
      </c>
      <c r="C15">
        <v>2</v>
      </c>
      <c r="D15" t="s">
        <v>49</v>
      </c>
      <c r="E15" s="2" t="s">
        <v>61</v>
      </c>
      <c r="G15" t="str">
        <f t="shared" si="0"/>
        <v>insert into jesus_romero.coches (id_coche, id_modelo, id_color, matricula, fecha_compra) values ('12', '6', '2', '1240 ABA', '2020-10-08');</v>
      </c>
    </row>
    <row r="16" spans="1:7" x14ac:dyDescent="0.25">
      <c r="A16">
        <v>13</v>
      </c>
      <c r="B16">
        <v>7</v>
      </c>
      <c r="C16">
        <v>3</v>
      </c>
      <c r="D16" t="s">
        <v>50</v>
      </c>
      <c r="E16" s="2" t="s">
        <v>62</v>
      </c>
      <c r="G16" t="str">
        <f t="shared" si="0"/>
        <v>insert into jesus_romero.coches (id_coche, id_modelo, id_color, matricula, fecha_compra) values ('13', '7', '3', '1240 AAA', '2020-10-09');</v>
      </c>
    </row>
    <row r="17" spans="1:7" x14ac:dyDescent="0.25">
      <c r="A17">
        <v>14</v>
      </c>
      <c r="B17">
        <v>7</v>
      </c>
      <c r="C17">
        <v>4</v>
      </c>
      <c r="D17" t="s">
        <v>51</v>
      </c>
      <c r="E17" s="2" t="s">
        <v>63</v>
      </c>
      <c r="G17" t="str">
        <f t="shared" si="0"/>
        <v>insert into jesus_romero.coches (id_coche, id_modelo, id_color, matricula, fecha_compra) values ('14', '7', '4', '1241 ABA', '2020-10-10');</v>
      </c>
    </row>
    <row r="18" spans="1:7" x14ac:dyDescent="0.25">
      <c r="A18">
        <v>15</v>
      </c>
      <c r="B18">
        <v>8</v>
      </c>
      <c r="C18">
        <v>5</v>
      </c>
      <c r="D18" t="s">
        <v>52</v>
      </c>
      <c r="E18" s="2" t="s">
        <v>64</v>
      </c>
      <c r="G18" t="str">
        <f t="shared" si="0"/>
        <v>insert into jesus_romero.coches (id_coche, id_modelo, id_color, matricula, fecha_compra) values ('15', '8', '5', '1241 AAA', '2020-10-11');</v>
      </c>
    </row>
    <row r="19" spans="1:7" x14ac:dyDescent="0.25">
      <c r="A19">
        <v>16</v>
      </c>
      <c r="B19">
        <v>8</v>
      </c>
      <c r="C19">
        <v>1</v>
      </c>
      <c r="D19" t="s">
        <v>53</v>
      </c>
      <c r="E19" s="2" t="s">
        <v>65</v>
      </c>
      <c r="G19" t="str">
        <f t="shared" si="0"/>
        <v>insert into jesus_romero.coches (id_coche, id_modelo, id_color, matricula, fecha_compra) values ('16', '8', '1', '1242 ABA', '2020-10-12');</v>
      </c>
    </row>
    <row r="20" spans="1:7" x14ac:dyDescent="0.25">
      <c r="A20">
        <v>17</v>
      </c>
      <c r="B20">
        <v>9</v>
      </c>
      <c r="C20">
        <v>2</v>
      </c>
      <c r="D20" t="s">
        <v>54</v>
      </c>
      <c r="E20" s="2" t="s">
        <v>66</v>
      </c>
      <c r="G20" t="str">
        <f t="shared" si="0"/>
        <v>insert into jesus_romero.coches (id_coche, id_modelo, id_color, matricula, fecha_compra) values ('17', '9', '2', '1242 AAA', '2022-05-10');</v>
      </c>
    </row>
    <row r="21" spans="1:7" x14ac:dyDescent="0.25">
      <c r="A21">
        <v>18</v>
      </c>
      <c r="B21">
        <v>9</v>
      </c>
      <c r="C21">
        <v>3</v>
      </c>
      <c r="D21" t="s">
        <v>55</v>
      </c>
      <c r="E21" s="2" t="s">
        <v>67</v>
      </c>
      <c r="G21" t="str">
        <f t="shared" si="0"/>
        <v>insert into jesus_romero.coches (id_coche, id_modelo, id_color, matricula, fecha_compra) values ('18', '9', '3', '1243 ABA', '2022-05-11');</v>
      </c>
    </row>
    <row r="22" spans="1:7" x14ac:dyDescent="0.25">
      <c r="A22">
        <v>19</v>
      </c>
      <c r="B22">
        <v>10</v>
      </c>
      <c r="C22">
        <v>4</v>
      </c>
      <c r="D22" t="s">
        <v>56</v>
      </c>
      <c r="E22" s="2" t="s">
        <v>68</v>
      </c>
      <c r="G22" t="str">
        <f t="shared" si="0"/>
        <v>insert into jesus_romero.coches (id_coche, id_modelo, id_color, matricula, fecha_compra) values ('19', '10', '4', '1243 AAA', '2022-05-12');</v>
      </c>
    </row>
    <row r="23" spans="1:7" x14ac:dyDescent="0.25">
      <c r="A23">
        <v>20</v>
      </c>
      <c r="B23">
        <v>10</v>
      </c>
      <c r="C23">
        <v>5</v>
      </c>
      <c r="D23" t="s">
        <v>57</v>
      </c>
      <c r="E23" s="2" t="s">
        <v>69</v>
      </c>
      <c r="G23" t="str">
        <f t="shared" si="0"/>
        <v>insert into jesus_romero.coches (id_coche, id_modelo, id_color, matricula, fecha_compra) values ('20', '10', '5', '1244 ABA', '2022-05-13');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550-44E8-4518-94B0-A6BD3A4F05BC}">
  <dimension ref="A1:F51"/>
  <sheetViews>
    <sheetView topLeftCell="A28" workbookViewId="0">
      <selection activeCell="F4" sqref="F4:F51"/>
    </sheetView>
  </sheetViews>
  <sheetFormatPr baseColWidth="10" defaultRowHeight="15" x14ac:dyDescent="0.25"/>
  <sheetData>
    <row r="1" spans="1:6" x14ac:dyDescent="0.25">
      <c r="A1" t="s">
        <v>70</v>
      </c>
    </row>
    <row r="3" spans="1:6" x14ac:dyDescent="0.25">
      <c r="A3" t="s">
        <v>71</v>
      </c>
      <c r="B3" t="s">
        <v>35</v>
      </c>
      <c r="C3" t="s">
        <v>72</v>
      </c>
      <c r="D3" t="s">
        <v>73</v>
      </c>
    </row>
    <row r="4" spans="1:6" x14ac:dyDescent="0.25">
      <c r="A4">
        <v>1</v>
      </c>
      <c r="B4">
        <v>1</v>
      </c>
      <c r="C4" s="2" t="s">
        <v>58</v>
      </c>
      <c r="D4">
        <v>0</v>
      </c>
      <c r="F4" t="str">
        <f>CONCATENATE("insert into", " jesus_romero.",$A$1," ","(", $A$3,", ",$B$3,", ",$C$3,", ",$D$3,") ","values ('",$A4,"', '",$B4,"', '",$C4,"', ",$D4,");")</f>
        <v>insert into jesus_romero.historial_kms (id_kms, id_coche, dt_revision, kilometros) values ('1', '1', '2015-01-05', 0);</v>
      </c>
    </row>
    <row r="5" spans="1:6" x14ac:dyDescent="0.25">
      <c r="A5">
        <v>2</v>
      </c>
      <c r="B5">
        <v>2</v>
      </c>
      <c r="C5" s="2" t="s">
        <v>59</v>
      </c>
      <c r="D5">
        <v>50000</v>
      </c>
      <c r="F5" t="str">
        <f t="shared" ref="F5:F51" si="0">CONCATENATE("insert into", " jesus_romero.",$A$1," ","(", $A$3,", ",$B$3,", ",$C$3,", ",$D$3,") ","values ('",$A5,"', '",$B5,"', '",$C5,"', ",$D5,");")</f>
        <v>insert into jesus_romero.historial_kms (id_kms, id_coche, dt_revision, kilometros) values ('2', '2', '2015-02-06', 50000);</v>
      </c>
    </row>
    <row r="6" spans="1:6" x14ac:dyDescent="0.25">
      <c r="A6">
        <v>3</v>
      </c>
      <c r="B6">
        <v>1</v>
      </c>
      <c r="C6" s="2" t="s">
        <v>74</v>
      </c>
      <c r="D6">
        <v>15000</v>
      </c>
      <c r="F6" t="str">
        <f t="shared" si="0"/>
        <v>insert into jesus_romero.historial_kms (id_kms, id_coche, dt_revision, kilometros) values ('3', '1', '2015-12-31', 15000);</v>
      </c>
    </row>
    <row r="7" spans="1:6" x14ac:dyDescent="0.25">
      <c r="A7">
        <v>4</v>
      </c>
      <c r="B7">
        <v>2</v>
      </c>
      <c r="C7" s="2" t="s">
        <v>74</v>
      </c>
      <c r="D7">
        <v>65000</v>
      </c>
      <c r="F7" t="str">
        <f t="shared" si="0"/>
        <v>insert into jesus_romero.historial_kms (id_kms, id_coche, dt_revision, kilometros) values ('4', '2', '2015-12-31', 65000);</v>
      </c>
    </row>
    <row r="8" spans="1:6" x14ac:dyDescent="0.25">
      <c r="A8">
        <v>5</v>
      </c>
      <c r="B8">
        <v>1</v>
      </c>
      <c r="C8" s="2" t="s">
        <v>75</v>
      </c>
      <c r="D8">
        <v>30000</v>
      </c>
      <c r="F8" t="str">
        <f t="shared" si="0"/>
        <v>insert into jesus_romero.historial_kms (id_kms, id_coche, dt_revision, kilometros) values ('5', '1', '2016-12-31', 30000);</v>
      </c>
    </row>
    <row r="9" spans="1:6" x14ac:dyDescent="0.25">
      <c r="A9">
        <v>6</v>
      </c>
      <c r="B9">
        <v>2</v>
      </c>
      <c r="C9" s="2" t="s">
        <v>75</v>
      </c>
      <c r="D9">
        <v>80000</v>
      </c>
      <c r="F9" t="str">
        <f t="shared" si="0"/>
        <v>insert into jesus_romero.historial_kms (id_kms, id_coche, dt_revision, kilometros) values ('6', '2', '2016-12-31', 80000);</v>
      </c>
    </row>
    <row r="10" spans="1:6" x14ac:dyDescent="0.25">
      <c r="A10">
        <v>7</v>
      </c>
      <c r="B10">
        <v>1</v>
      </c>
      <c r="C10" s="2" t="s">
        <v>76</v>
      </c>
      <c r="D10">
        <v>45000</v>
      </c>
      <c r="F10" t="str">
        <f t="shared" si="0"/>
        <v>insert into jesus_romero.historial_kms (id_kms, id_coche, dt_revision, kilometros) values ('7', '1', '2017-12-31', 45000);</v>
      </c>
    </row>
    <row r="11" spans="1:6" x14ac:dyDescent="0.25">
      <c r="A11">
        <v>8</v>
      </c>
      <c r="B11">
        <v>2</v>
      </c>
      <c r="C11" s="2" t="s">
        <v>76</v>
      </c>
      <c r="D11">
        <v>95000</v>
      </c>
      <c r="F11" t="str">
        <f t="shared" si="0"/>
        <v>insert into jesus_romero.historial_kms (id_kms, id_coche, dt_revision, kilometros) values ('8', '2', '2017-12-31', 95000);</v>
      </c>
    </row>
    <row r="12" spans="1:6" x14ac:dyDescent="0.25">
      <c r="A12">
        <v>9</v>
      </c>
      <c r="B12">
        <v>1</v>
      </c>
      <c r="C12" s="2" t="s">
        <v>77</v>
      </c>
      <c r="D12">
        <v>60000</v>
      </c>
      <c r="F12" t="str">
        <f t="shared" si="0"/>
        <v>insert into jesus_romero.historial_kms (id_kms, id_coche, dt_revision, kilometros) values ('9', '1', '2018-12-31', 60000);</v>
      </c>
    </row>
    <row r="13" spans="1:6" x14ac:dyDescent="0.25">
      <c r="A13">
        <v>10</v>
      </c>
      <c r="B13">
        <v>2</v>
      </c>
      <c r="C13" s="2" t="s">
        <v>77</v>
      </c>
      <c r="D13">
        <v>110000</v>
      </c>
      <c r="F13" t="str">
        <f t="shared" si="0"/>
        <v>insert into jesus_romero.historial_kms (id_kms, id_coche, dt_revision, kilometros) values ('10', '2', '2018-12-31', 110000);</v>
      </c>
    </row>
    <row r="14" spans="1:6" x14ac:dyDescent="0.25">
      <c r="A14">
        <v>11</v>
      </c>
      <c r="B14">
        <v>1</v>
      </c>
      <c r="C14" s="2" t="s">
        <v>78</v>
      </c>
      <c r="D14">
        <v>75000</v>
      </c>
      <c r="F14" t="str">
        <f t="shared" si="0"/>
        <v>insert into jesus_romero.historial_kms (id_kms, id_coche, dt_revision, kilometros) values ('11', '1', '2019-12-31', 75000);</v>
      </c>
    </row>
    <row r="15" spans="1:6" x14ac:dyDescent="0.25">
      <c r="A15">
        <v>12</v>
      </c>
      <c r="B15">
        <v>2</v>
      </c>
      <c r="C15" s="2" t="s">
        <v>78</v>
      </c>
      <c r="D15">
        <v>125000</v>
      </c>
      <c r="F15" t="str">
        <f t="shared" si="0"/>
        <v>insert into jesus_romero.historial_kms (id_kms, id_coche, dt_revision, kilometros) values ('12', '2', '2019-12-31', 125000);</v>
      </c>
    </row>
    <row r="16" spans="1:6" x14ac:dyDescent="0.25">
      <c r="A16">
        <v>13</v>
      </c>
      <c r="B16">
        <v>1</v>
      </c>
      <c r="C16" s="2" t="s">
        <v>79</v>
      </c>
      <c r="D16">
        <v>90000</v>
      </c>
      <c r="F16" t="str">
        <f t="shared" si="0"/>
        <v>insert into jesus_romero.historial_kms (id_kms, id_coche, dt_revision, kilometros) values ('13', '1', '2020-12-31', 90000);</v>
      </c>
    </row>
    <row r="17" spans="1:6" x14ac:dyDescent="0.25">
      <c r="A17">
        <v>14</v>
      </c>
      <c r="B17">
        <v>2</v>
      </c>
      <c r="C17" s="2" t="s">
        <v>79</v>
      </c>
      <c r="D17">
        <v>140000</v>
      </c>
      <c r="F17" t="str">
        <f t="shared" si="0"/>
        <v>insert into jesus_romero.historial_kms (id_kms, id_coche, dt_revision, kilometros) values ('14', '2', '2020-12-31', 140000);</v>
      </c>
    </row>
    <row r="18" spans="1:6" x14ac:dyDescent="0.25">
      <c r="A18">
        <v>15</v>
      </c>
      <c r="B18">
        <v>1</v>
      </c>
      <c r="C18" s="2" t="s">
        <v>80</v>
      </c>
      <c r="D18">
        <v>105000</v>
      </c>
      <c r="F18" t="str">
        <f t="shared" si="0"/>
        <v>insert into jesus_romero.historial_kms (id_kms, id_coche, dt_revision, kilometros) values ('15', '1', '2021-12-31', 105000);</v>
      </c>
    </row>
    <row r="19" spans="1:6" x14ac:dyDescent="0.25">
      <c r="A19">
        <v>16</v>
      </c>
      <c r="B19">
        <v>2</v>
      </c>
      <c r="C19" s="2" t="s">
        <v>80</v>
      </c>
      <c r="D19">
        <v>155000</v>
      </c>
      <c r="F19" t="str">
        <f t="shared" si="0"/>
        <v>insert into jesus_romero.historial_kms (id_kms, id_coche, dt_revision, kilometros) values ('16', '2', '2021-12-31', 155000);</v>
      </c>
    </row>
    <row r="20" spans="1:6" x14ac:dyDescent="0.25">
      <c r="A20">
        <v>17</v>
      </c>
      <c r="B20">
        <v>3</v>
      </c>
      <c r="C20" s="2" t="s">
        <v>81</v>
      </c>
      <c r="D20">
        <v>0</v>
      </c>
      <c r="F20" t="str">
        <f t="shared" si="0"/>
        <v>insert into jesus_romero.historial_kms (id_kms, id_coche, dt_revision, kilometros) values ('17', '3', '2020-10-01', 0);</v>
      </c>
    </row>
    <row r="21" spans="1:6" x14ac:dyDescent="0.25">
      <c r="A21">
        <v>18</v>
      </c>
      <c r="B21">
        <v>4</v>
      </c>
      <c r="C21" s="2" t="s">
        <v>82</v>
      </c>
      <c r="D21">
        <v>5000</v>
      </c>
      <c r="F21" t="str">
        <f t="shared" si="0"/>
        <v>insert into jesus_romero.historial_kms (id_kms, id_coche, dt_revision, kilometros) values ('18', '4', '2020-10-02', 5000);</v>
      </c>
    </row>
    <row r="22" spans="1:6" x14ac:dyDescent="0.25">
      <c r="A22">
        <v>19</v>
      </c>
      <c r="B22">
        <v>5</v>
      </c>
      <c r="C22" s="2" t="s">
        <v>83</v>
      </c>
      <c r="D22">
        <v>25000</v>
      </c>
      <c r="F22" t="str">
        <f t="shared" si="0"/>
        <v>insert into jesus_romero.historial_kms (id_kms, id_coche, dt_revision, kilometros) values ('19', '5', '2020-10-03', 25000);</v>
      </c>
    </row>
    <row r="23" spans="1:6" x14ac:dyDescent="0.25">
      <c r="A23">
        <v>20</v>
      </c>
      <c r="B23">
        <v>6</v>
      </c>
      <c r="C23" s="2" t="s">
        <v>84</v>
      </c>
      <c r="D23">
        <f>+D20+15000</f>
        <v>15000</v>
      </c>
      <c r="F23" t="str">
        <f t="shared" si="0"/>
        <v>insert into jesus_romero.historial_kms (id_kms, id_coche, dt_revision, kilometros) values ('20', '6', '2020-10-04', 15000);</v>
      </c>
    </row>
    <row r="24" spans="1:6" x14ac:dyDescent="0.25">
      <c r="A24">
        <v>21</v>
      </c>
      <c r="B24">
        <v>7</v>
      </c>
      <c r="C24" s="2" t="s">
        <v>85</v>
      </c>
      <c r="D24">
        <f t="shared" ref="D24:D51" si="1">+D21+15000</f>
        <v>20000</v>
      </c>
      <c r="F24" t="str">
        <f t="shared" si="0"/>
        <v>insert into jesus_romero.historial_kms (id_kms, id_coche, dt_revision, kilometros) values ('21', '7', '2020-10-05', 20000);</v>
      </c>
    </row>
    <row r="25" spans="1:6" x14ac:dyDescent="0.25">
      <c r="A25">
        <v>22</v>
      </c>
      <c r="B25">
        <v>8</v>
      </c>
      <c r="C25" s="2" t="s">
        <v>86</v>
      </c>
      <c r="D25">
        <f t="shared" si="1"/>
        <v>40000</v>
      </c>
      <c r="F25" t="str">
        <f t="shared" si="0"/>
        <v>insert into jesus_romero.historial_kms (id_kms, id_coche, dt_revision, kilometros) values ('22', '8', '2020-10-06', 40000);</v>
      </c>
    </row>
    <row r="26" spans="1:6" x14ac:dyDescent="0.25">
      <c r="A26">
        <v>23</v>
      </c>
      <c r="B26">
        <v>9</v>
      </c>
      <c r="C26" s="2" t="s">
        <v>60</v>
      </c>
      <c r="D26">
        <f t="shared" si="1"/>
        <v>30000</v>
      </c>
      <c r="F26" t="str">
        <f t="shared" si="0"/>
        <v>insert into jesus_romero.historial_kms (id_kms, id_coche, dt_revision, kilometros) values ('23', '9', '2020-10-07', 30000);</v>
      </c>
    </row>
    <row r="27" spans="1:6" x14ac:dyDescent="0.25">
      <c r="A27">
        <v>24</v>
      </c>
      <c r="B27">
        <v>10</v>
      </c>
      <c r="C27" s="2" t="s">
        <v>61</v>
      </c>
      <c r="D27">
        <f t="shared" si="1"/>
        <v>35000</v>
      </c>
      <c r="F27" t="str">
        <f t="shared" si="0"/>
        <v>insert into jesus_romero.historial_kms (id_kms, id_coche, dt_revision, kilometros) values ('24', '10', '2020-10-08', 35000);</v>
      </c>
    </row>
    <row r="28" spans="1:6" x14ac:dyDescent="0.25">
      <c r="A28">
        <v>25</v>
      </c>
      <c r="B28">
        <v>11</v>
      </c>
      <c r="C28" s="2" t="s">
        <v>60</v>
      </c>
      <c r="D28">
        <f t="shared" si="1"/>
        <v>55000</v>
      </c>
      <c r="F28" t="str">
        <f t="shared" si="0"/>
        <v>insert into jesus_romero.historial_kms (id_kms, id_coche, dt_revision, kilometros) values ('25', '11', '2020-10-07', 55000);</v>
      </c>
    </row>
    <row r="29" spans="1:6" x14ac:dyDescent="0.25">
      <c r="A29">
        <v>26</v>
      </c>
      <c r="B29">
        <v>12</v>
      </c>
      <c r="C29" s="2" t="s">
        <v>61</v>
      </c>
      <c r="D29">
        <f t="shared" si="1"/>
        <v>45000</v>
      </c>
      <c r="F29" t="str">
        <f t="shared" si="0"/>
        <v>insert into jesus_romero.historial_kms (id_kms, id_coche, dt_revision, kilometros) values ('26', '12', '2020-10-08', 45000);</v>
      </c>
    </row>
    <row r="30" spans="1:6" x14ac:dyDescent="0.25">
      <c r="A30">
        <v>27</v>
      </c>
      <c r="B30">
        <v>13</v>
      </c>
      <c r="C30" s="2" t="s">
        <v>62</v>
      </c>
      <c r="D30">
        <f t="shared" si="1"/>
        <v>50000</v>
      </c>
      <c r="F30" t="str">
        <f t="shared" si="0"/>
        <v>insert into jesus_romero.historial_kms (id_kms, id_coche, dt_revision, kilometros) values ('27', '13', '2020-10-09', 50000);</v>
      </c>
    </row>
    <row r="31" spans="1:6" x14ac:dyDescent="0.25">
      <c r="A31">
        <v>28</v>
      </c>
      <c r="B31">
        <v>14</v>
      </c>
      <c r="C31" s="2" t="s">
        <v>63</v>
      </c>
      <c r="D31">
        <f t="shared" si="1"/>
        <v>70000</v>
      </c>
      <c r="F31" t="str">
        <f t="shared" si="0"/>
        <v>insert into jesus_romero.historial_kms (id_kms, id_coche, dt_revision, kilometros) values ('28', '14', '2020-10-10', 70000);</v>
      </c>
    </row>
    <row r="32" spans="1:6" x14ac:dyDescent="0.25">
      <c r="A32">
        <v>29</v>
      </c>
      <c r="B32">
        <v>15</v>
      </c>
      <c r="C32" s="2" t="s">
        <v>64</v>
      </c>
      <c r="D32">
        <f t="shared" si="1"/>
        <v>60000</v>
      </c>
      <c r="F32" t="str">
        <f t="shared" si="0"/>
        <v>insert into jesus_romero.historial_kms (id_kms, id_coche, dt_revision, kilometros) values ('29', '15', '2020-10-11', 60000);</v>
      </c>
    </row>
    <row r="33" spans="1:6" x14ac:dyDescent="0.25">
      <c r="A33">
        <v>30</v>
      </c>
      <c r="B33">
        <v>16</v>
      </c>
      <c r="C33" s="2" t="s">
        <v>65</v>
      </c>
      <c r="D33">
        <f t="shared" si="1"/>
        <v>65000</v>
      </c>
      <c r="F33" t="str">
        <f t="shared" si="0"/>
        <v>insert into jesus_romero.historial_kms (id_kms, id_coche, dt_revision, kilometros) values ('30', '16', '2020-10-12', 65000);</v>
      </c>
    </row>
    <row r="34" spans="1:6" x14ac:dyDescent="0.25">
      <c r="A34">
        <v>31</v>
      </c>
      <c r="B34">
        <v>3</v>
      </c>
      <c r="C34" s="2" t="s">
        <v>80</v>
      </c>
      <c r="D34">
        <f t="shared" si="1"/>
        <v>85000</v>
      </c>
      <c r="F34" t="str">
        <f t="shared" si="0"/>
        <v>insert into jesus_romero.historial_kms (id_kms, id_coche, dt_revision, kilometros) values ('31', '3', '2021-12-31', 85000);</v>
      </c>
    </row>
    <row r="35" spans="1:6" x14ac:dyDescent="0.25">
      <c r="A35">
        <v>32</v>
      </c>
      <c r="B35">
        <v>4</v>
      </c>
      <c r="C35" s="2" t="s">
        <v>80</v>
      </c>
      <c r="D35">
        <f t="shared" si="1"/>
        <v>75000</v>
      </c>
      <c r="F35" t="str">
        <f t="shared" si="0"/>
        <v>insert into jesus_romero.historial_kms (id_kms, id_coche, dt_revision, kilometros) values ('32', '4', '2021-12-31', 75000);</v>
      </c>
    </row>
    <row r="36" spans="1:6" x14ac:dyDescent="0.25">
      <c r="A36">
        <v>33</v>
      </c>
      <c r="B36">
        <v>5</v>
      </c>
      <c r="C36" s="2" t="s">
        <v>80</v>
      </c>
      <c r="D36">
        <f t="shared" si="1"/>
        <v>80000</v>
      </c>
      <c r="F36" t="str">
        <f t="shared" si="0"/>
        <v>insert into jesus_romero.historial_kms (id_kms, id_coche, dt_revision, kilometros) values ('33', '5', '2021-12-31', 80000);</v>
      </c>
    </row>
    <row r="37" spans="1:6" x14ac:dyDescent="0.25">
      <c r="A37">
        <v>34</v>
      </c>
      <c r="B37">
        <v>6</v>
      </c>
      <c r="C37" s="2" t="s">
        <v>80</v>
      </c>
      <c r="D37">
        <f t="shared" si="1"/>
        <v>100000</v>
      </c>
      <c r="F37" t="str">
        <f t="shared" si="0"/>
        <v>insert into jesus_romero.historial_kms (id_kms, id_coche, dt_revision, kilometros) values ('34', '6', '2021-12-31', 100000);</v>
      </c>
    </row>
    <row r="38" spans="1:6" x14ac:dyDescent="0.25">
      <c r="A38">
        <v>35</v>
      </c>
      <c r="B38">
        <v>7</v>
      </c>
      <c r="C38" s="2" t="s">
        <v>80</v>
      </c>
      <c r="D38">
        <f t="shared" si="1"/>
        <v>90000</v>
      </c>
      <c r="F38" t="str">
        <f t="shared" si="0"/>
        <v>insert into jesus_romero.historial_kms (id_kms, id_coche, dt_revision, kilometros) values ('35', '7', '2021-12-31', 90000);</v>
      </c>
    </row>
    <row r="39" spans="1:6" x14ac:dyDescent="0.25">
      <c r="A39">
        <v>36</v>
      </c>
      <c r="B39">
        <v>8</v>
      </c>
      <c r="C39" s="2" t="s">
        <v>80</v>
      </c>
      <c r="D39">
        <f t="shared" si="1"/>
        <v>95000</v>
      </c>
      <c r="F39" t="str">
        <f t="shared" si="0"/>
        <v>insert into jesus_romero.historial_kms (id_kms, id_coche, dt_revision, kilometros) values ('36', '8', '2021-12-31', 95000);</v>
      </c>
    </row>
    <row r="40" spans="1:6" x14ac:dyDescent="0.25">
      <c r="A40">
        <v>37</v>
      </c>
      <c r="B40">
        <v>9</v>
      </c>
      <c r="C40" s="2" t="s">
        <v>80</v>
      </c>
      <c r="D40">
        <f t="shared" si="1"/>
        <v>115000</v>
      </c>
      <c r="F40" t="str">
        <f t="shared" si="0"/>
        <v>insert into jesus_romero.historial_kms (id_kms, id_coche, dt_revision, kilometros) values ('37', '9', '2021-12-31', 115000);</v>
      </c>
    </row>
    <row r="41" spans="1:6" x14ac:dyDescent="0.25">
      <c r="A41">
        <v>38</v>
      </c>
      <c r="B41">
        <v>10</v>
      </c>
      <c r="C41" s="2" t="s">
        <v>80</v>
      </c>
      <c r="D41">
        <f t="shared" si="1"/>
        <v>105000</v>
      </c>
      <c r="F41" t="str">
        <f t="shared" si="0"/>
        <v>insert into jesus_romero.historial_kms (id_kms, id_coche, dt_revision, kilometros) values ('38', '10', '2021-12-31', 105000);</v>
      </c>
    </row>
    <row r="42" spans="1:6" x14ac:dyDescent="0.25">
      <c r="A42">
        <v>39</v>
      </c>
      <c r="B42">
        <v>11</v>
      </c>
      <c r="C42" s="2" t="s">
        <v>80</v>
      </c>
      <c r="D42">
        <f t="shared" si="1"/>
        <v>110000</v>
      </c>
      <c r="F42" t="str">
        <f t="shared" si="0"/>
        <v>insert into jesus_romero.historial_kms (id_kms, id_coche, dt_revision, kilometros) values ('39', '11', '2021-12-31', 110000);</v>
      </c>
    </row>
    <row r="43" spans="1:6" x14ac:dyDescent="0.25">
      <c r="A43">
        <v>40</v>
      </c>
      <c r="B43">
        <v>12</v>
      </c>
      <c r="C43" s="2" t="s">
        <v>80</v>
      </c>
      <c r="D43">
        <f t="shared" si="1"/>
        <v>130000</v>
      </c>
      <c r="F43" t="str">
        <f t="shared" si="0"/>
        <v>insert into jesus_romero.historial_kms (id_kms, id_coche, dt_revision, kilometros) values ('40', '12', '2021-12-31', 130000);</v>
      </c>
    </row>
    <row r="44" spans="1:6" x14ac:dyDescent="0.25">
      <c r="A44">
        <v>41</v>
      </c>
      <c r="B44">
        <v>13</v>
      </c>
      <c r="C44" s="2" t="s">
        <v>80</v>
      </c>
      <c r="D44">
        <f t="shared" si="1"/>
        <v>120000</v>
      </c>
      <c r="F44" t="str">
        <f t="shared" si="0"/>
        <v>insert into jesus_romero.historial_kms (id_kms, id_coche, dt_revision, kilometros) values ('41', '13', '2021-12-31', 120000);</v>
      </c>
    </row>
    <row r="45" spans="1:6" x14ac:dyDescent="0.25">
      <c r="A45">
        <v>42</v>
      </c>
      <c r="B45">
        <v>14</v>
      </c>
      <c r="C45" s="2" t="s">
        <v>80</v>
      </c>
      <c r="D45">
        <f t="shared" si="1"/>
        <v>125000</v>
      </c>
      <c r="F45" t="str">
        <f t="shared" si="0"/>
        <v>insert into jesus_romero.historial_kms (id_kms, id_coche, dt_revision, kilometros) values ('42', '14', '2021-12-31', 125000);</v>
      </c>
    </row>
    <row r="46" spans="1:6" x14ac:dyDescent="0.25">
      <c r="A46">
        <v>43</v>
      </c>
      <c r="B46">
        <v>15</v>
      </c>
      <c r="C46" s="2" t="s">
        <v>80</v>
      </c>
      <c r="D46">
        <f t="shared" si="1"/>
        <v>145000</v>
      </c>
      <c r="F46" t="str">
        <f t="shared" si="0"/>
        <v>insert into jesus_romero.historial_kms (id_kms, id_coche, dt_revision, kilometros) values ('43', '15', '2021-12-31', 145000);</v>
      </c>
    </row>
    <row r="47" spans="1:6" x14ac:dyDescent="0.25">
      <c r="A47">
        <v>44</v>
      </c>
      <c r="B47">
        <v>16</v>
      </c>
      <c r="C47" s="2" t="s">
        <v>80</v>
      </c>
      <c r="D47">
        <f t="shared" si="1"/>
        <v>135000</v>
      </c>
      <c r="F47" t="str">
        <f t="shared" si="0"/>
        <v>insert into jesus_romero.historial_kms (id_kms, id_coche, dt_revision, kilometros) values ('44', '16', '2021-12-31', 135000);</v>
      </c>
    </row>
    <row r="48" spans="1:6" x14ac:dyDescent="0.25">
      <c r="A48">
        <v>45</v>
      </c>
      <c r="B48">
        <v>17</v>
      </c>
      <c r="C48" s="2" t="s">
        <v>66</v>
      </c>
      <c r="D48">
        <f t="shared" si="1"/>
        <v>140000</v>
      </c>
      <c r="F48" t="str">
        <f t="shared" si="0"/>
        <v>insert into jesus_romero.historial_kms (id_kms, id_coche, dt_revision, kilometros) values ('45', '17', '2022-05-10', 140000);</v>
      </c>
    </row>
    <row r="49" spans="1:6" x14ac:dyDescent="0.25">
      <c r="A49">
        <v>46</v>
      </c>
      <c r="B49">
        <v>18</v>
      </c>
      <c r="C49" s="2" t="s">
        <v>67</v>
      </c>
      <c r="D49">
        <f t="shared" si="1"/>
        <v>160000</v>
      </c>
      <c r="F49" t="str">
        <f t="shared" si="0"/>
        <v>insert into jesus_romero.historial_kms (id_kms, id_coche, dt_revision, kilometros) values ('46', '18', '2022-05-11', 160000);</v>
      </c>
    </row>
    <row r="50" spans="1:6" x14ac:dyDescent="0.25">
      <c r="A50">
        <v>47</v>
      </c>
      <c r="B50">
        <v>19</v>
      </c>
      <c r="C50" s="2" t="s">
        <v>68</v>
      </c>
      <c r="D50">
        <f t="shared" si="1"/>
        <v>150000</v>
      </c>
      <c r="F50" t="str">
        <f t="shared" si="0"/>
        <v>insert into jesus_romero.historial_kms (id_kms, id_coche, dt_revision, kilometros) values ('47', '19', '2022-05-12', 150000);</v>
      </c>
    </row>
    <row r="51" spans="1:6" x14ac:dyDescent="0.25">
      <c r="A51">
        <v>48</v>
      </c>
      <c r="B51">
        <v>20</v>
      </c>
      <c r="C51" s="2" t="s">
        <v>69</v>
      </c>
      <c r="D51">
        <f t="shared" si="1"/>
        <v>155000</v>
      </c>
      <c r="F51" t="str">
        <f t="shared" si="0"/>
        <v>insert into jesus_romero.historial_kms (id_kms, id_coche, dt_revision, kilometros) values ('48', '20', '2022-05-13', 155000);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1BC6-AD6A-499A-9ADC-33AE6C1D77EB}">
  <dimension ref="A1:E5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87</v>
      </c>
    </row>
    <row r="3" spans="1:5" x14ac:dyDescent="0.25">
      <c r="A3" t="s">
        <v>88</v>
      </c>
      <c r="B3" t="s">
        <v>89</v>
      </c>
      <c r="C3" t="s">
        <v>90</v>
      </c>
    </row>
    <row r="4" spans="1:5" x14ac:dyDescent="0.25">
      <c r="A4">
        <v>1</v>
      </c>
      <c r="B4" t="s">
        <v>91</v>
      </c>
      <c r="C4" t="s">
        <v>92</v>
      </c>
      <c r="E4" t="str">
        <f>CONCATENATE("insert into", " jesus_romero.",$A$1," ","(", $A$3,", ",$B$3,", ",$C$3,") ","values ('",$A4,"', '",$B4,"', '",$C4,"');")</f>
        <v>insert into jesus_romero.divisa (id_divisa, nombre_divisa, simbolo_divisa) values ('1', 'euro', 'EUR');</v>
      </c>
    </row>
    <row r="5" spans="1:5" x14ac:dyDescent="0.25">
      <c r="A5">
        <v>2</v>
      </c>
      <c r="B5" t="s">
        <v>94</v>
      </c>
      <c r="C5" t="s">
        <v>93</v>
      </c>
      <c r="E5" t="str">
        <f>CONCATENATE("insert into", " jesus_romero.",$A$1," ","(", $A$3,", ",$B$3,", ",$C$3,") ","values ('",$A5,"', '",$B5,"', '",$C5,"');")</f>
        <v>insert into jesus_romero.divisa (id_divisa, nombre_divisa, simbolo_divisa) values ('2', 'dolar', 'USD');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628EA-3448-432F-87EE-57B903F7B52B}">
  <dimension ref="A1:H21"/>
  <sheetViews>
    <sheetView topLeftCell="A4" workbookViewId="0">
      <selection activeCell="G20" sqref="G20:G21"/>
    </sheetView>
  </sheetViews>
  <sheetFormatPr baseColWidth="10" defaultRowHeight="15" x14ac:dyDescent="0.25"/>
  <sheetData>
    <row r="1" spans="1:8" x14ac:dyDescent="0.25">
      <c r="A1" t="s">
        <v>95</v>
      </c>
    </row>
    <row r="3" spans="1:8" x14ac:dyDescent="0.25">
      <c r="A3" t="s">
        <v>96</v>
      </c>
      <c r="B3" t="s">
        <v>35</v>
      </c>
      <c r="C3" t="s">
        <v>88</v>
      </c>
      <c r="D3" t="s">
        <v>97</v>
      </c>
      <c r="E3" t="s">
        <v>98</v>
      </c>
    </row>
    <row r="4" spans="1:8" x14ac:dyDescent="0.25">
      <c r="A4">
        <v>1</v>
      </c>
      <c r="B4">
        <v>1</v>
      </c>
      <c r="C4">
        <v>1</v>
      </c>
      <c r="D4" s="2" t="s">
        <v>99</v>
      </c>
      <c r="E4">
        <v>55</v>
      </c>
      <c r="G4" t="str">
        <f>CONCATENATE("insert into", " jesus_romero.",$A$1," ","(", $A$3,", ",$B$3,", ",$C$3,", ",$D$3,", ",$E$3,") ","values ('",$A4,"', '",$B4,"', '",$C4,"', '",$D4,"', ",$E4,");")</f>
        <v>insert into jesus_romero.revisiones_itv (id_itv, id_coche, id_divisa, dt_itv, importe) values ('1', '1', '1', '2020-04-20', 55);</v>
      </c>
    </row>
    <row r="5" spans="1:8" x14ac:dyDescent="0.25">
      <c r="A5">
        <v>2</v>
      </c>
      <c r="B5">
        <v>2</v>
      </c>
      <c r="C5">
        <v>1</v>
      </c>
      <c r="D5" s="2" t="s">
        <v>99</v>
      </c>
      <c r="E5">
        <v>55</v>
      </c>
      <c r="G5" t="str">
        <f t="shared" ref="G5:G21" si="0">CONCATENATE("insert into", " jesus_romero.",$A$1," ","(", $A$3,", ",$B$3,", ",$C$3,", ",$D$3,", ",$E$3,") ","values ('",$A5,"', '",$B5,"', '",$C5,"', '",$D5,"', ",$E5,");")</f>
        <v>insert into jesus_romero.revisiones_itv (id_itv, id_coche, id_divisa, dt_itv, importe) values ('2', '2', '1', '2020-04-20', 55);</v>
      </c>
    </row>
    <row r="6" spans="1:8" x14ac:dyDescent="0.25">
      <c r="A6">
        <v>3</v>
      </c>
      <c r="B6">
        <v>3</v>
      </c>
      <c r="C6">
        <v>1</v>
      </c>
      <c r="D6" s="2" t="s">
        <v>100</v>
      </c>
      <c r="E6">
        <v>56</v>
      </c>
      <c r="G6" t="str">
        <f t="shared" si="0"/>
        <v>insert into jesus_romero.revisiones_itv (id_itv, id_coche, id_divisa, dt_itv, importe) values ('3', '3', '1', '2022-01-20', 56);</v>
      </c>
    </row>
    <row r="7" spans="1:8" x14ac:dyDescent="0.25">
      <c r="A7">
        <v>4</v>
      </c>
      <c r="B7">
        <v>4</v>
      </c>
      <c r="C7">
        <v>1</v>
      </c>
      <c r="D7" s="2" t="s">
        <v>101</v>
      </c>
      <c r="E7">
        <v>56</v>
      </c>
      <c r="G7" t="str">
        <f t="shared" si="0"/>
        <v>insert into jesus_romero.revisiones_itv (id_itv, id_coche, id_divisa, dt_itv, importe) values ('4', '4', '1', '2022-01-21', 56);</v>
      </c>
    </row>
    <row r="8" spans="1:8" x14ac:dyDescent="0.25">
      <c r="A8">
        <v>5</v>
      </c>
      <c r="B8">
        <v>5</v>
      </c>
      <c r="C8">
        <v>1</v>
      </c>
      <c r="D8" s="2" t="s">
        <v>102</v>
      </c>
      <c r="E8">
        <v>56</v>
      </c>
      <c r="G8" t="str">
        <f t="shared" si="0"/>
        <v>insert into jesus_romero.revisiones_itv (id_itv, id_coche, id_divisa, dt_itv, importe) values ('5', '5', '1', '2022-01-22', 56);</v>
      </c>
    </row>
    <row r="9" spans="1:8" x14ac:dyDescent="0.25">
      <c r="A9">
        <v>6</v>
      </c>
      <c r="B9">
        <v>6</v>
      </c>
      <c r="C9">
        <v>1</v>
      </c>
      <c r="D9" s="2" t="s">
        <v>103</v>
      </c>
      <c r="E9">
        <v>56</v>
      </c>
      <c r="G9" t="str">
        <f t="shared" si="0"/>
        <v>insert into jesus_romero.revisiones_itv (id_itv, id_coche, id_divisa, dt_itv, importe) values ('6', '6', '1', '2022-01-23', 56);</v>
      </c>
    </row>
    <row r="10" spans="1:8" x14ac:dyDescent="0.25">
      <c r="A10">
        <v>7</v>
      </c>
      <c r="B10">
        <v>7</v>
      </c>
      <c r="C10">
        <v>1</v>
      </c>
      <c r="D10" s="2" t="s">
        <v>104</v>
      </c>
      <c r="E10">
        <v>56</v>
      </c>
      <c r="G10" t="str">
        <f t="shared" si="0"/>
        <v>insert into jesus_romero.revisiones_itv (id_itv, id_coche, id_divisa, dt_itv, importe) values ('7', '7', '1', '2022-01-24', 56);</v>
      </c>
    </row>
    <row r="11" spans="1:8" x14ac:dyDescent="0.25">
      <c r="A11">
        <v>8</v>
      </c>
      <c r="B11">
        <v>8</v>
      </c>
      <c r="C11">
        <v>1</v>
      </c>
      <c r="D11" s="2" t="s">
        <v>105</v>
      </c>
      <c r="E11">
        <v>56</v>
      </c>
      <c r="G11" t="str">
        <f t="shared" si="0"/>
        <v>insert into jesus_romero.revisiones_itv (id_itv, id_coche, id_divisa, dt_itv, importe) values ('8', '8', '1', '2022-01-25', 56);</v>
      </c>
    </row>
    <row r="12" spans="1:8" x14ac:dyDescent="0.25">
      <c r="A12">
        <v>9</v>
      </c>
      <c r="B12">
        <v>9</v>
      </c>
      <c r="C12">
        <v>1</v>
      </c>
      <c r="D12" s="2" t="s">
        <v>106</v>
      </c>
      <c r="E12">
        <v>56</v>
      </c>
      <c r="G12" t="str">
        <f t="shared" si="0"/>
        <v>insert into jesus_romero.revisiones_itv (id_itv, id_coche, id_divisa, dt_itv, importe) values ('9', '9', '1', '2022-01-26', 56);</v>
      </c>
    </row>
    <row r="13" spans="1:8" x14ac:dyDescent="0.25">
      <c r="A13">
        <v>10</v>
      </c>
      <c r="B13">
        <v>10</v>
      </c>
      <c r="C13">
        <v>1</v>
      </c>
      <c r="D13" s="2" t="s">
        <v>107</v>
      </c>
      <c r="E13">
        <v>56</v>
      </c>
      <c r="G13" t="str">
        <f t="shared" si="0"/>
        <v>insert into jesus_romero.revisiones_itv (id_itv, id_coche, id_divisa, dt_itv, importe) values ('10', '10', '1', '2022-01-27', 56);</v>
      </c>
    </row>
    <row r="14" spans="1:8" x14ac:dyDescent="0.25">
      <c r="A14">
        <v>11</v>
      </c>
      <c r="B14">
        <v>11</v>
      </c>
      <c r="C14">
        <v>1</v>
      </c>
      <c r="D14" s="2" t="s">
        <v>108</v>
      </c>
      <c r="E14">
        <v>56</v>
      </c>
      <c r="G14" t="str">
        <f t="shared" si="0"/>
        <v>insert into jesus_romero.revisiones_itv (id_itv, id_coche, id_divisa, dt_itv, importe) values ('11', '11', '1', '2022-01-28', 56);</v>
      </c>
    </row>
    <row r="15" spans="1:8" x14ac:dyDescent="0.25">
      <c r="A15">
        <v>12</v>
      </c>
      <c r="B15">
        <v>12</v>
      </c>
      <c r="C15">
        <v>1</v>
      </c>
      <c r="D15" s="2" t="s">
        <v>109</v>
      </c>
      <c r="E15">
        <v>56</v>
      </c>
      <c r="G15" t="str">
        <f t="shared" si="0"/>
        <v>insert into jesus_romero.revisiones_itv (id_itv, id_coche, id_divisa, dt_itv, importe) values ('12', '12', '1', '2022-01-29', 56);</v>
      </c>
    </row>
    <row r="16" spans="1:8" x14ac:dyDescent="0.25">
      <c r="A16">
        <v>13</v>
      </c>
      <c r="B16">
        <v>13</v>
      </c>
      <c r="C16">
        <v>1</v>
      </c>
      <c r="D16" s="2" t="s">
        <v>110</v>
      </c>
      <c r="E16">
        <v>56</v>
      </c>
      <c r="G16" t="str">
        <f t="shared" si="0"/>
        <v>insert into jesus_romero.revisiones_itv (id_itv, id_coche, id_divisa, dt_itv, importe) values ('13', '13', '1', '2022-01-30', 56);</v>
      </c>
      <c r="H16" s="1"/>
    </row>
    <row r="17" spans="1:7" x14ac:dyDescent="0.25">
      <c r="A17">
        <v>14</v>
      </c>
      <c r="B17">
        <v>14</v>
      </c>
      <c r="C17">
        <v>1</v>
      </c>
      <c r="D17" s="2" t="s">
        <v>111</v>
      </c>
      <c r="E17">
        <v>56</v>
      </c>
      <c r="G17" t="str">
        <f t="shared" si="0"/>
        <v>insert into jesus_romero.revisiones_itv (id_itv, id_coche, id_divisa, dt_itv, importe) values ('14', '14', '1', '2022-01-31', 56);</v>
      </c>
    </row>
    <row r="18" spans="1:7" x14ac:dyDescent="0.25">
      <c r="A18">
        <v>15</v>
      </c>
      <c r="B18">
        <v>15</v>
      </c>
      <c r="C18">
        <v>1</v>
      </c>
      <c r="D18" s="2" t="s">
        <v>112</v>
      </c>
      <c r="E18">
        <v>56</v>
      </c>
      <c r="G18" t="str">
        <f t="shared" si="0"/>
        <v>insert into jesus_romero.revisiones_itv (id_itv, id_coche, id_divisa, dt_itv, importe) values ('15', '15', '1', '2022-02-01', 56);</v>
      </c>
    </row>
    <row r="19" spans="1:7" x14ac:dyDescent="0.25">
      <c r="A19">
        <v>16</v>
      </c>
      <c r="B19">
        <v>16</v>
      </c>
      <c r="C19">
        <v>1</v>
      </c>
      <c r="D19" s="2" t="s">
        <v>113</v>
      </c>
      <c r="E19">
        <v>56</v>
      </c>
      <c r="G19" t="str">
        <f t="shared" si="0"/>
        <v>insert into jesus_romero.revisiones_itv (id_itv, id_coche, id_divisa, dt_itv, importe) values ('16', '16', '1', '2022-02-02', 56);</v>
      </c>
    </row>
    <row r="20" spans="1:7" x14ac:dyDescent="0.25">
      <c r="A20">
        <v>17</v>
      </c>
      <c r="B20">
        <v>1</v>
      </c>
      <c r="C20">
        <v>1</v>
      </c>
      <c r="D20" s="2" t="s">
        <v>114</v>
      </c>
      <c r="E20">
        <v>56</v>
      </c>
      <c r="G20" t="str">
        <f t="shared" si="0"/>
        <v>insert into jesus_romero.revisiones_itv (id_itv, id_coche, id_divisa, dt_itv, importe) values ('17', '1', '1', '2021-04-20', 56);</v>
      </c>
    </row>
    <row r="21" spans="1:7" x14ac:dyDescent="0.25">
      <c r="A21">
        <v>18</v>
      </c>
      <c r="B21">
        <v>2</v>
      </c>
      <c r="C21">
        <v>1</v>
      </c>
      <c r="D21" s="2" t="s">
        <v>114</v>
      </c>
      <c r="E21">
        <v>56</v>
      </c>
      <c r="G21" t="str">
        <f t="shared" si="0"/>
        <v>insert into jesus_romero.revisiones_itv (id_itv, id_coche, id_divisa, dt_itv, importe) values ('18', '2', '1', '2021-04-20', 56);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D883-6CBF-4EE4-9430-94C0783850CB}">
  <dimension ref="A1:E6"/>
  <sheetViews>
    <sheetView workbookViewId="0">
      <selection activeCell="E4" sqref="E4:E6"/>
    </sheetView>
  </sheetViews>
  <sheetFormatPr baseColWidth="10" defaultRowHeight="15" x14ac:dyDescent="0.25"/>
  <sheetData>
    <row r="1" spans="1:5" x14ac:dyDescent="0.25">
      <c r="A1" t="s">
        <v>115</v>
      </c>
    </row>
    <row r="3" spans="1:5" x14ac:dyDescent="0.25">
      <c r="A3" t="s">
        <v>116</v>
      </c>
      <c r="B3" t="s">
        <v>123</v>
      </c>
      <c r="C3" t="s">
        <v>124</v>
      </c>
    </row>
    <row r="4" spans="1:5" x14ac:dyDescent="0.25">
      <c r="A4">
        <v>1</v>
      </c>
      <c r="B4" t="s">
        <v>125</v>
      </c>
      <c r="C4" t="s">
        <v>128</v>
      </c>
      <c r="E4" t="str">
        <f>CONCATENATE("insert into", " jesus_romero.",$A$1," ","(", $A$3,", ",$B$3,", ",$C$3,") ","values ('",$A4,"', '",$B4,"', '",$C4,"');")</f>
        <v>insert into jesus_romero.aseguradora (id_aseguradora, nombre_aseguradora, nif) values ('1', 'Mafre', 'B12345678');</v>
      </c>
    </row>
    <row r="5" spans="1:5" x14ac:dyDescent="0.25">
      <c r="A5">
        <v>2</v>
      </c>
      <c r="B5" t="s">
        <v>126</v>
      </c>
      <c r="C5" t="s">
        <v>129</v>
      </c>
      <c r="E5" t="str">
        <f t="shared" ref="E5:E6" si="0">CONCATENATE("insert into", " jesus_romero.",$A$1," ","(", $A$3,", ",$B$3,", ",$C$3,") ","values ('",$A5,"', '",$B5,"', '",$C5,"');")</f>
        <v>insert into jesus_romero.aseguradora (id_aseguradora, nombre_aseguradora, nif) values ('2', 'Allianz', 'B23456789');</v>
      </c>
    </row>
    <row r="6" spans="1:5" x14ac:dyDescent="0.25">
      <c r="A6">
        <v>3</v>
      </c>
      <c r="B6" t="s">
        <v>127</v>
      </c>
      <c r="C6" t="s">
        <v>130</v>
      </c>
      <c r="E6" t="str">
        <f t="shared" si="0"/>
        <v>insert into jesus_romero.aseguradora (id_aseguradora, nombre_aseguradora, nif) values ('3', 'Linea Directa', 'B34567891');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0984-8754-492B-A5CF-19F1F8749E2C}">
  <dimension ref="A1:I25"/>
  <sheetViews>
    <sheetView workbookViewId="0">
      <selection activeCell="A12" sqref="A12"/>
    </sheetView>
  </sheetViews>
  <sheetFormatPr baseColWidth="10" defaultRowHeight="15" x14ac:dyDescent="0.25"/>
  <sheetData>
    <row r="1" spans="1:9" x14ac:dyDescent="0.25">
      <c r="A1" t="s">
        <v>122</v>
      </c>
    </row>
    <row r="3" spans="1:9" x14ac:dyDescent="0.25">
      <c r="A3" t="s">
        <v>116</v>
      </c>
      <c r="B3" t="s">
        <v>35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</row>
    <row r="4" spans="1:9" x14ac:dyDescent="0.25">
      <c r="A4">
        <v>1</v>
      </c>
      <c r="B4">
        <v>1</v>
      </c>
      <c r="C4">
        <v>123456789</v>
      </c>
      <c r="D4" s="2" t="s">
        <v>58</v>
      </c>
      <c r="E4" s="3" t="str">
        <f>+LEFT(D4,4)+2 &amp; RIGHT(D4,6)</f>
        <v>2017-01-05</v>
      </c>
      <c r="F4" s="3" t="s">
        <v>131</v>
      </c>
      <c r="G4">
        <v>0</v>
      </c>
      <c r="I4" t="str">
        <f>CONCATENATE("insert into", " jesus_romero.",$A$1," ","(", $A$3,", ",$B$3,", ",$C$3,", ",$D$3,", ",$E$3,", ",$F$3,", ",$G$3,") ","values ('",$A4,"', '",$B4,"', '",$C4,"', '",$D4,"', '",$E4,"', '",$F4,"', '",$G4,"');")</f>
        <v>insert into jesus_romero.coches_polizas (id_aseguradora, id_coche, num_poliza, dt_alta, dt_expiracion, dt_ranovacion, vigente) values ('1', '1', '123456789', '2015-01-05', '2017-01-05', '2016-01-05', '0');</v>
      </c>
    </row>
    <row r="5" spans="1:9" x14ac:dyDescent="0.25">
      <c r="A5">
        <v>1</v>
      </c>
      <c r="B5">
        <v>2</v>
      </c>
      <c r="C5">
        <v>123456790</v>
      </c>
      <c r="D5" s="2" t="s">
        <v>59</v>
      </c>
      <c r="E5" s="3" t="str">
        <f>+LEFT(D5,4)+2 &amp; RIGHT(D5,6)</f>
        <v>2017-02-06</v>
      </c>
      <c r="F5" s="3" t="s">
        <v>132</v>
      </c>
      <c r="G5">
        <v>0</v>
      </c>
      <c r="I5" t="str">
        <f t="shared" ref="I5:I25" si="0">CONCATENATE("insert into", " jesus_romero.",$A$1," ","(", $A$3,", ",$B$3,", ",$C$3,", ",$D$3,", ",$E$3,", ",$F$3,", ",$G$3,") ","values ('",$A5,"', '",$B5,"', '",$C5,"', '",$D5,"', '",$E5,"', '",$F5,"', '",$G5,"');")</f>
        <v>insert into jesus_romero.coches_polizas (id_aseguradora, id_coche, num_poliza, dt_alta, dt_expiracion, dt_ranovacion, vigente) values ('1', '2', '123456790', '2015-02-06', '2017-02-06', '2016-02-06', '0');</v>
      </c>
    </row>
    <row r="6" spans="1:9" x14ac:dyDescent="0.25">
      <c r="A6">
        <v>2</v>
      </c>
      <c r="B6">
        <v>1</v>
      </c>
      <c r="C6">
        <v>123456791</v>
      </c>
      <c r="D6" t="s">
        <v>133</v>
      </c>
      <c r="E6" s="2" t="s">
        <v>137</v>
      </c>
      <c r="F6" s="2" t="s">
        <v>136</v>
      </c>
      <c r="G6">
        <v>1</v>
      </c>
      <c r="I6" t="str">
        <f t="shared" si="0"/>
        <v>insert into jesus_romero.coches_polizas (id_aseguradora, id_coche, num_poliza, dt_alta, dt_expiracion, dt_ranovacion, vigente) values ('2', '1', '123456791', '2017-01-05', '2023-01-05', '2022-01-05', '1');</v>
      </c>
    </row>
    <row r="7" spans="1:9" x14ac:dyDescent="0.25">
      <c r="A7">
        <v>2</v>
      </c>
      <c r="B7">
        <v>2</v>
      </c>
      <c r="C7">
        <v>123456792</v>
      </c>
      <c r="D7" t="s">
        <v>134</v>
      </c>
      <c r="E7" s="2" t="s">
        <v>138</v>
      </c>
      <c r="F7" s="2" t="s">
        <v>135</v>
      </c>
      <c r="G7">
        <v>1</v>
      </c>
      <c r="I7" t="str">
        <f t="shared" si="0"/>
        <v>insert into jesus_romero.coches_polizas (id_aseguradora, id_coche, num_poliza, dt_alta, dt_expiracion, dt_ranovacion, vigente) values ('2', '2', '123456792', '2017-02-06', '2023-02-06', '2022-02-06', '1');</v>
      </c>
    </row>
    <row r="8" spans="1:9" x14ac:dyDescent="0.25">
      <c r="A8">
        <v>3</v>
      </c>
      <c r="B8">
        <v>3</v>
      </c>
      <c r="C8">
        <v>123456793</v>
      </c>
      <c r="D8" s="2" t="s">
        <v>81</v>
      </c>
      <c r="E8" s="3" t="str">
        <f>+"2022-"&amp;RIGHT(D8,5)</f>
        <v>2022-10-01</v>
      </c>
      <c r="F8" s="3" t="str">
        <f>+"2021-"&amp;RIGHT(D8,5)</f>
        <v>2021-10-01</v>
      </c>
      <c r="G8">
        <v>1</v>
      </c>
      <c r="I8" t="str">
        <f t="shared" si="0"/>
        <v>insert into jesus_romero.coches_polizas (id_aseguradora, id_coche, num_poliza, dt_alta, dt_expiracion, dt_ranovacion, vigente) values ('3', '3', '123456793', '2020-10-01', '2022-10-01', '2021-10-01', '1');</v>
      </c>
    </row>
    <row r="9" spans="1:9" x14ac:dyDescent="0.25">
      <c r="A9">
        <v>3</v>
      </c>
      <c r="B9">
        <v>4</v>
      </c>
      <c r="C9">
        <v>123456794</v>
      </c>
      <c r="D9" s="2" t="s">
        <v>82</v>
      </c>
      <c r="E9" s="3" t="str">
        <f t="shared" ref="E9:E22" si="1">+"2022-"&amp;RIGHT(D9,5)</f>
        <v>2022-10-02</v>
      </c>
      <c r="F9" s="3" t="str">
        <f t="shared" ref="F9:F21" si="2">+"2021-"&amp;RIGHT(D9,5)</f>
        <v>2021-10-02</v>
      </c>
      <c r="G9">
        <v>1</v>
      </c>
      <c r="I9" t="str">
        <f t="shared" si="0"/>
        <v>insert into jesus_romero.coches_polizas (id_aseguradora, id_coche, num_poliza, dt_alta, dt_expiracion, dt_ranovacion, vigente) values ('3', '4', '123456794', '2020-10-02', '2022-10-02', '2021-10-02', '1');</v>
      </c>
    </row>
    <row r="10" spans="1:9" x14ac:dyDescent="0.25">
      <c r="A10">
        <v>3</v>
      </c>
      <c r="B10">
        <v>5</v>
      </c>
      <c r="C10">
        <v>123456795</v>
      </c>
      <c r="D10" s="2" t="s">
        <v>83</v>
      </c>
      <c r="E10" s="3" t="str">
        <f t="shared" si="1"/>
        <v>2022-10-03</v>
      </c>
      <c r="F10" s="3" t="str">
        <f t="shared" si="2"/>
        <v>2021-10-03</v>
      </c>
      <c r="G10">
        <v>1</v>
      </c>
      <c r="I10" t="str">
        <f t="shared" si="0"/>
        <v>insert into jesus_romero.coches_polizas (id_aseguradora, id_coche, num_poliza, dt_alta, dt_expiracion, dt_ranovacion, vigente) values ('3', '5', '123456795', '2020-10-03', '2022-10-03', '2021-10-03', '1');</v>
      </c>
    </row>
    <row r="11" spans="1:9" x14ac:dyDescent="0.25">
      <c r="A11">
        <v>3</v>
      </c>
      <c r="B11">
        <v>6</v>
      </c>
      <c r="C11">
        <v>123456796</v>
      </c>
      <c r="D11" s="2" t="s">
        <v>84</v>
      </c>
      <c r="E11" s="3" t="str">
        <f t="shared" si="1"/>
        <v>2022-10-04</v>
      </c>
      <c r="F11" s="3" t="str">
        <f t="shared" si="2"/>
        <v>2021-10-04</v>
      </c>
      <c r="G11">
        <v>1</v>
      </c>
      <c r="I11" t="str">
        <f t="shared" si="0"/>
        <v>insert into jesus_romero.coches_polizas (id_aseguradora, id_coche, num_poliza, dt_alta, dt_expiracion, dt_ranovacion, vigente) values ('3', '6', '123456796', '2020-10-04', '2022-10-04', '2021-10-04', '1');</v>
      </c>
    </row>
    <row r="12" spans="1:9" x14ac:dyDescent="0.25">
      <c r="A12">
        <v>3</v>
      </c>
      <c r="B12">
        <v>7</v>
      </c>
      <c r="C12">
        <v>123456797</v>
      </c>
      <c r="D12" s="2" t="s">
        <v>85</v>
      </c>
      <c r="E12" s="3" t="str">
        <f t="shared" si="1"/>
        <v>2022-10-05</v>
      </c>
      <c r="F12" s="3" t="str">
        <f t="shared" si="2"/>
        <v>2021-10-05</v>
      </c>
      <c r="G12">
        <v>1</v>
      </c>
      <c r="I12" t="str">
        <f t="shared" si="0"/>
        <v>insert into jesus_romero.coches_polizas (id_aseguradora, id_coche, num_poliza, dt_alta, dt_expiracion, dt_ranovacion, vigente) values ('3', '7', '123456797', '2020-10-05', '2022-10-05', '2021-10-05', '1');</v>
      </c>
    </row>
    <row r="13" spans="1:9" x14ac:dyDescent="0.25">
      <c r="A13">
        <v>3</v>
      </c>
      <c r="B13">
        <v>8</v>
      </c>
      <c r="C13">
        <v>123456798</v>
      </c>
      <c r="D13" s="2" t="s">
        <v>86</v>
      </c>
      <c r="E13" s="3" t="str">
        <f t="shared" si="1"/>
        <v>2022-10-06</v>
      </c>
      <c r="F13" s="3" t="str">
        <f t="shared" si="2"/>
        <v>2021-10-06</v>
      </c>
      <c r="G13">
        <v>1</v>
      </c>
      <c r="I13" t="str">
        <f t="shared" si="0"/>
        <v>insert into jesus_romero.coches_polizas (id_aseguradora, id_coche, num_poliza, dt_alta, dt_expiracion, dt_ranovacion, vigente) values ('3', '8', '123456798', '2020-10-06', '2022-10-06', '2021-10-06', '1');</v>
      </c>
    </row>
    <row r="14" spans="1:9" x14ac:dyDescent="0.25">
      <c r="A14">
        <v>3</v>
      </c>
      <c r="B14">
        <v>9</v>
      </c>
      <c r="C14">
        <v>123456799</v>
      </c>
      <c r="D14" s="2" t="s">
        <v>60</v>
      </c>
      <c r="E14" s="3" t="str">
        <f t="shared" si="1"/>
        <v>2022-10-07</v>
      </c>
      <c r="F14" s="3" t="str">
        <f t="shared" si="2"/>
        <v>2021-10-07</v>
      </c>
      <c r="G14">
        <v>1</v>
      </c>
      <c r="I14" t="str">
        <f t="shared" si="0"/>
        <v>insert into jesus_romero.coches_polizas (id_aseguradora, id_coche, num_poliza, dt_alta, dt_expiracion, dt_ranovacion, vigente) values ('3', '9', '123456799', '2020-10-07', '2022-10-07', '2021-10-07', '1');</v>
      </c>
    </row>
    <row r="15" spans="1:9" x14ac:dyDescent="0.25">
      <c r="A15">
        <v>3</v>
      </c>
      <c r="B15">
        <v>10</v>
      </c>
      <c r="C15">
        <v>123456800</v>
      </c>
      <c r="D15" s="2" t="s">
        <v>61</v>
      </c>
      <c r="E15" s="3" t="str">
        <f t="shared" si="1"/>
        <v>2022-10-08</v>
      </c>
      <c r="F15" s="3" t="str">
        <f t="shared" si="2"/>
        <v>2021-10-08</v>
      </c>
      <c r="G15">
        <v>1</v>
      </c>
      <c r="I15" t="str">
        <f t="shared" si="0"/>
        <v>insert into jesus_romero.coches_polizas (id_aseguradora, id_coche, num_poliza, dt_alta, dt_expiracion, dt_ranovacion, vigente) values ('3', '10', '123456800', '2020-10-08', '2022-10-08', '2021-10-08', '1');</v>
      </c>
    </row>
    <row r="16" spans="1:9" x14ac:dyDescent="0.25">
      <c r="A16">
        <v>3</v>
      </c>
      <c r="B16">
        <v>11</v>
      </c>
      <c r="C16">
        <v>123456801</v>
      </c>
      <c r="D16" s="2" t="s">
        <v>60</v>
      </c>
      <c r="E16" s="3" t="str">
        <f t="shared" si="1"/>
        <v>2022-10-07</v>
      </c>
      <c r="F16" s="3" t="str">
        <f t="shared" si="2"/>
        <v>2021-10-07</v>
      </c>
      <c r="G16">
        <v>1</v>
      </c>
      <c r="I16" t="str">
        <f t="shared" si="0"/>
        <v>insert into jesus_romero.coches_polizas (id_aseguradora, id_coche, num_poliza, dt_alta, dt_expiracion, dt_ranovacion, vigente) values ('3', '11', '123456801', '2020-10-07', '2022-10-07', '2021-10-07', '1');</v>
      </c>
    </row>
    <row r="17" spans="1:9" x14ac:dyDescent="0.25">
      <c r="A17">
        <v>3</v>
      </c>
      <c r="B17">
        <v>12</v>
      </c>
      <c r="C17">
        <v>123456802</v>
      </c>
      <c r="D17" s="2" t="s">
        <v>61</v>
      </c>
      <c r="E17" s="3" t="str">
        <f t="shared" si="1"/>
        <v>2022-10-08</v>
      </c>
      <c r="F17" s="3" t="str">
        <f t="shared" si="2"/>
        <v>2021-10-08</v>
      </c>
      <c r="G17">
        <v>1</v>
      </c>
      <c r="I17" t="str">
        <f t="shared" si="0"/>
        <v>insert into jesus_romero.coches_polizas (id_aseguradora, id_coche, num_poliza, dt_alta, dt_expiracion, dt_ranovacion, vigente) values ('3', '12', '123456802', '2020-10-08', '2022-10-08', '2021-10-08', '1');</v>
      </c>
    </row>
    <row r="18" spans="1:9" x14ac:dyDescent="0.25">
      <c r="A18">
        <v>3</v>
      </c>
      <c r="B18">
        <v>13</v>
      </c>
      <c r="C18">
        <v>123456803</v>
      </c>
      <c r="D18" s="2" t="s">
        <v>62</v>
      </c>
      <c r="E18" s="3" t="str">
        <f t="shared" si="1"/>
        <v>2022-10-09</v>
      </c>
      <c r="F18" s="3" t="str">
        <f t="shared" si="2"/>
        <v>2021-10-09</v>
      </c>
      <c r="G18">
        <v>1</v>
      </c>
      <c r="I18" t="str">
        <f t="shared" si="0"/>
        <v>insert into jesus_romero.coches_polizas (id_aseguradora, id_coche, num_poliza, dt_alta, dt_expiracion, dt_ranovacion, vigente) values ('3', '13', '123456803', '2020-10-09', '2022-10-09', '2021-10-09', '1');</v>
      </c>
    </row>
    <row r="19" spans="1:9" x14ac:dyDescent="0.25">
      <c r="A19">
        <v>3</v>
      </c>
      <c r="B19">
        <v>14</v>
      </c>
      <c r="C19">
        <v>123456804</v>
      </c>
      <c r="D19" s="2" t="s">
        <v>63</v>
      </c>
      <c r="E19" s="3" t="str">
        <f t="shared" si="1"/>
        <v>2022-10-10</v>
      </c>
      <c r="F19" s="3" t="str">
        <f t="shared" si="2"/>
        <v>2021-10-10</v>
      </c>
      <c r="G19">
        <v>1</v>
      </c>
      <c r="I19" t="str">
        <f t="shared" si="0"/>
        <v>insert into jesus_romero.coches_polizas (id_aseguradora, id_coche, num_poliza, dt_alta, dt_expiracion, dt_ranovacion, vigente) values ('3', '14', '123456804', '2020-10-10', '2022-10-10', '2021-10-10', '1');</v>
      </c>
    </row>
    <row r="20" spans="1:9" x14ac:dyDescent="0.25">
      <c r="A20">
        <v>3</v>
      </c>
      <c r="B20">
        <v>15</v>
      </c>
      <c r="C20">
        <v>123456805</v>
      </c>
      <c r="D20" s="2" t="s">
        <v>64</v>
      </c>
      <c r="E20" s="3" t="str">
        <f t="shared" si="1"/>
        <v>2022-10-11</v>
      </c>
      <c r="F20" s="3" t="str">
        <f t="shared" si="2"/>
        <v>2021-10-11</v>
      </c>
      <c r="G20">
        <v>1</v>
      </c>
      <c r="I20" t="str">
        <f t="shared" si="0"/>
        <v>insert into jesus_romero.coches_polizas (id_aseguradora, id_coche, num_poliza, dt_alta, dt_expiracion, dt_ranovacion, vigente) values ('3', '15', '123456805', '2020-10-11', '2022-10-11', '2021-10-11', '1');</v>
      </c>
    </row>
    <row r="21" spans="1:9" x14ac:dyDescent="0.25">
      <c r="A21">
        <v>3</v>
      </c>
      <c r="B21">
        <v>16</v>
      </c>
      <c r="C21">
        <v>123456806</v>
      </c>
      <c r="D21" s="2" t="s">
        <v>65</v>
      </c>
      <c r="E21" s="3" t="str">
        <f t="shared" si="1"/>
        <v>2022-10-12</v>
      </c>
      <c r="F21" s="3" t="str">
        <f t="shared" si="2"/>
        <v>2021-10-12</v>
      </c>
      <c r="G21">
        <v>1</v>
      </c>
      <c r="I21" t="str">
        <f t="shared" si="0"/>
        <v>insert into jesus_romero.coches_polizas (id_aseguradora, id_coche, num_poliza, dt_alta, dt_expiracion, dt_ranovacion, vigente) values ('3', '16', '123456806', '2020-10-12', '2022-10-12', '2021-10-12', '1');</v>
      </c>
    </row>
    <row r="22" spans="1:9" x14ac:dyDescent="0.25">
      <c r="A22">
        <v>3</v>
      </c>
      <c r="B22">
        <v>17</v>
      </c>
      <c r="C22">
        <v>123456807</v>
      </c>
      <c r="D22" s="2" t="s">
        <v>66</v>
      </c>
      <c r="E22" s="3" t="str">
        <f>+"2023-"&amp;RIGHT(D22,5)</f>
        <v>2023-05-10</v>
      </c>
      <c r="F22" s="2"/>
      <c r="G22">
        <v>1</v>
      </c>
      <c r="I22" t="str">
        <f t="shared" si="0"/>
        <v>insert into jesus_romero.coches_polizas (id_aseguradora, id_coche, num_poliza, dt_alta, dt_expiracion, dt_ranovacion, vigente) values ('3', '17', '123456807', '2022-05-10', '2023-05-10', '', '1');</v>
      </c>
    </row>
    <row r="23" spans="1:9" x14ac:dyDescent="0.25">
      <c r="A23">
        <v>3</v>
      </c>
      <c r="B23">
        <v>18</v>
      </c>
      <c r="C23">
        <v>123456808</v>
      </c>
      <c r="D23" s="2" t="s">
        <v>67</v>
      </c>
      <c r="E23" s="3" t="str">
        <f t="shared" ref="E23:E25" si="3">+"2023-"&amp;RIGHT(D23,5)</f>
        <v>2023-05-11</v>
      </c>
      <c r="F23" s="2"/>
      <c r="G23">
        <v>1</v>
      </c>
      <c r="I23" t="str">
        <f t="shared" si="0"/>
        <v>insert into jesus_romero.coches_polizas (id_aseguradora, id_coche, num_poliza, dt_alta, dt_expiracion, dt_ranovacion, vigente) values ('3', '18', '123456808', '2022-05-11', '2023-05-11', '', '1');</v>
      </c>
    </row>
    <row r="24" spans="1:9" x14ac:dyDescent="0.25">
      <c r="A24">
        <v>3</v>
      </c>
      <c r="B24">
        <v>19</v>
      </c>
      <c r="C24">
        <v>123456809</v>
      </c>
      <c r="D24" s="2" t="s">
        <v>68</v>
      </c>
      <c r="E24" s="3" t="str">
        <f t="shared" si="3"/>
        <v>2023-05-12</v>
      </c>
      <c r="F24" s="2"/>
      <c r="G24">
        <v>1</v>
      </c>
      <c r="I24" t="str">
        <f t="shared" si="0"/>
        <v>insert into jesus_romero.coches_polizas (id_aseguradora, id_coche, num_poliza, dt_alta, dt_expiracion, dt_ranovacion, vigente) values ('3', '19', '123456809', '2022-05-12', '2023-05-12', '', '1');</v>
      </c>
    </row>
    <row r="25" spans="1:9" x14ac:dyDescent="0.25">
      <c r="A25">
        <v>3</v>
      </c>
      <c r="B25">
        <v>20</v>
      </c>
      <c r="C25">
        <v>123456810</v>
      </c>
      <c r="D25" s="2" t="s">
        <v>69</v>
      </c>
      <c r="E25" s="3" t="str">
        <f t="shared" si="3"/>
        <v>2023-05-13</v>
      </c>
      <c r="F25" s="2"/>
      <c r="G25">
        <v>1</v>
      </c>
      <c r="I25" t="str">
        <f t="shared" si="0"/>
        <v>insert into jesus_romero.coches_polizas (id_aseguradora, id_coche, num_poliza, dt_alta, dt_expiracion, dt_ranovacion, vigente) values ('3', '20', '123456810', '2022-05-13', '2023-05-13', '', '1');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grupo_empresarial</vt:lpstr>
      <vt:lpstr>marca</vt:lpstr>
      <vt:lpstr>modelo</vt:lpstr>
      <vt:lpstr>color</vt:lpstr>
      <vt:lpstr>coches</vt:lpstr>
      <vt:lpstr>historial_kms</vt:lpstr>
      <vt:lpstr>divisa</vt:lpstr>
      <vt:lpstr>revisiones_itv</vt:lpstr>
      <vt:lpstr>aseguradora</vt:lpstr>
      <vt:lpstr>coches_polizas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2022-09-11T18:57:46Z</dcterms:modified>
</cp:coreProperties>
</file>