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2"/>
  </bookViews>
  <sheets>
    <sheet name="修订说明" sheetId="1" r:id="rId1"/>
    <sheet name="使用说明" sheetId="3" r:id="rId2"/>
    <sheet name="自由测试进度跟踪" sheetId="2" r:id="rId3"/>
    <sheet name="个人生产性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F7" i="4"/>
  <c r="E6" i="4"/>
  <c r="H5" i="2"/>
  <c r="H6" i="2"/>
  <c r="H7" i="2"/>
  <c r="H4" i="2"/>
  <c r="H8" i="2" s="1"/>
  <c r="F6" i="4"/>
  <c r="D7" i="4" l="1"/>
  <c r="D6" i="4"/>
  <c r="G8" i="2"/>
  <c r="F8" i="2"/>
  <c r="B8" i="2" s="1"/>
  <c r="B5" i="2" l="1"/>
  <c r="B6" i="2"/>
  <c r="B7" i="2"/>
  <c r="B4" i="2"/>
  <c r="D8" i="2" l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模块列表</t>
        </r>
      </text>
    </comment>
  </commentList>
</comments>
</file>

<file path=xl/sharedStrings.xml><?xml version="1.0" encoding="utf-8"?>
<sst xmlns="http://schemas.openxmlformats.org/spreadsheetml/2006/main" count="50" uniqueCount="48">
  <si>
    <t>版本号</t>
    <phoneticPr fontId="1" type="noConversion"/>
  </si>
  <si>
    <t>修订时间</t>
    <phoneticPr fontId="1" type="noConversion"/>
  </si>
  <si>
    <t>修订原因</t>
    <phoneticPr fontId="1" type="noConversion"/>
  </si>
  <si>
    <t>修订人</t>
    <phoneticPr fontId="1" type="noConversion"/>
  </si>
  <si>
    <t>V1.0</t>
    <phoneticPr fontId="1" type="noConversion"/>
  </si>
  <si>
    <t>新建</t>
    <phoneticPr fontId="1" type="noConversion"/>
  </si>
  <si>
    <t>张龙</t>
    <phoneticPr fontId="1" type="noConversion"/>
  </si>
  <si>
    <t>使用说明</t>
    <phoneticPr fontId="1" type="noConversion"/>
  </si>
  <si>
    <t>1.进度中的工作分配需要到“模块”级别；</t>
  </si>
  <si>
    <t xml:space="preserve">2.每日测试中遇到的问题均需在“备注”中加以记录； </t>
  </si>
  <si>
    <t>3.模板中数据均为累计值；</t>
    <phoneticPr fontId="1" type="noConversion"/>
  </si>
  <si>
    <t>模块</t>
    <phoneticPr fontId="3" type="noConversion"/>
  </si>
  <si>
    <t>任务状态</t>
    <phoneticPr fontId="3" type="noConversion"/>
  </si>
  <si>
    <t>完成比例</t>
    <phoneticPr fontId="3" type="noConversion"/>
  </si>
  <si>
    <t>备注</t>
    <phoneticPr fontId="3" type="noConversion"/>
  </si>
  <si>
    <t>总体进度</t>
    <phoneticPr fontId="3" type="noConversion"/>
  </si>
  <si>
    <t>测试执行人</t>
    <phoneticPr fontId="3" type="noConversion"/>
  </si>
  <si>
    <t>缺陷</t>
    <phoneticPr fontId="3" type="noConversion"/>
  </si>
  <si>
    <t xml:space="preserve">4.“完成比例”为此模块中子模块的累计完成率； 
</t>
    <phoneticPr fontId="1" type="noConversion"/>
  </si>
  <si>
    <t>自由测试进度跟踪模板</t>
    <phoneticPr fontId="1" type="noConversion"/>
  </si>
  <si>
    <t xml:space="preserve">    在测试过程中，测试负责人应对各个阶段工作及时加以跟踪记录。每天以邮件方式发送或上传至SVN。工作分配以“模块到人”为原则，细化任务分配。</t>
    <phoneticPr fontId="1" type="noConversion"/>
  </si>
  <si>
    <t>模块1</t>
    <phoneticPr fontId="3" type="noConversion"/>
  </si>
  <si>
    <t>模块2</t>
    <phoneticPr fontId="3" type="noConversion"/>
  </si>
  <si>
    <t>模块3</t>
  </si>
  <si>
    <t>模块4</t>
  </si>
  <si>
    <t>张三</t>
    <phoneticPr fontId="1" type="noConversion"/>
  </si>
  <si>
    <t>李四</t>
    <phoneticPr fontId="1" type="noConversion"/>
  </si>
  <si>
    <t>V1.1</t>
    <phoneticPr fontId="1" type="noConversion"/>
  </si>
  <si>
    <t>新增</t>
    <phoneticPr fontId="1" type="noConversion"/>
  </si>
  <si>
    <t>张龙，王磊</t>
    <phoneticPr fontId="1" type="noConversion"/>
  </si>
  <si>
    <t>版本更新说明</t>
    <phoneticPr fontId="1" type="noConversion"/>
  </si>
  <si>
    <t>版本</t>
    <phoneticPr fontId="1" type="noConversion"/>
  </si>
  <si>
    <t>更新说明</t>
    <phoneticPr fontId="1" type="noConversion"/>
  </si>
  <si>
    <t>V1.1</t>
    <phoneticPr fontId="1" type="noConversion"/>
  </si>
  <si>
    <t>将'工时'分为 ‘'加班工时（天）'和 '正常工时（天）'</t>
    <phoneticPr fontId="1" type="noConversion"/>
  </si>
  <si>
    <t>个人生产性统计</t>
    <phoneticPr fontId="1" type="noConversion"/>
  </si>
  <si>
    <t>项目</t>
    <phoneticPr fontId="1" type="noConversion"/>
  </si>
  <si>
    <t>负责人</t>
    <phoneticPr fontId="1" type="noConversion"/>
  </si>
  <si>
    <t>生产性</t>
    <phoneticPr fontId="1" type="noConversion"/>
  </si>
  <si>
    <t>用例数</t>
    <phoneticPr fontId="1" type="noConversion"/>
  </si>
  <si>
    <t>用时</t>
    <phoneticPr fontId="1" type="noConversion"/>
  </si>
  <si>
    <t>互联网V2.4</t>
    <phoneticPr fontId="1" type="noConversion"/>
  </si>
  <si>
    <t>张三</t>
    <phoneticPr fontId="1" type="noConversion"/>
  </si>
  <si>
    <t>李四</t>
    <phoneticPr fontId="1" type="noConversion"/>
  </si>
  <si>
    <t>正常用时（天）</t>
    <phoneticPr fontId="3" type="noConversion"/>
  </si>
  <si>
    <t>加班用时（天）</t>
    <phoneticPr fontId="1" type="noConversion"/>
  </si>
  <si>
    <t>对应用例数</t>
    <phoneticPr fontId="1" type="noConversion"/>
  </si>
  <si>
    <t>新增“个人生产性’页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</si>
</sst>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6">
    <xf numFmtId="0" fontId="0" fillId="0" borderId="0" xfId="0"/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4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left" vertical="center" readingOrder="1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 readingOrder="1"/>
    </xf>
    <xf numFmtId="176" fontId="0" fillId="0" borderId="0" xfId="0" applyNumberFormat="1"/>
    <xf numFmtId="0" fontId="12" fillId="0" borderId="0" xfId="0" applyFont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76" fontId="12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992;&#20363;&#25191;&#34892;&#36827;&#24230;&#27169;&#26495;V1.1_&#39033;&#30446;&#21517;&#31216;_&#39033;&#30446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说明"/>
      <sheetName val="使用说明"/>
      <sheetName val="用例执行进度"/>
      <sheetName val="个人生产性"/>
    </sheetNames>
    <sheetDataSet>
      <sheetData sheetId="0"/>
      <sheetData sheetId="1"/>
      <sheetData sheetId="2"/>
      <sheetData sheetId="3">
        <row r="3">
          <cell r="C3" t="str">
            <v>个人生产性统计</v>
          </cell>
        </row>
        <row r="5">
          <cell r="C5" t="str">
            <v>负责人</v>
          </cell>
          <cell r="D5" t="str">
            <v>生产性</v>
          </cell>
        </row>
        <row r="6">
          <cell r="C6" t="str">
            <v>张三</v>
          </cell>
          <cell r="D6">
            <v>19.23076923076923</v>
          </cell>
        </row>
        <row r="7">
          <cell r="C7" t="str">
            <v>李四</v>
          </cell>
          <cell r="D7">
            <v>11.666666666666666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2"/>
  <sheetViews>
    <sheetView workbookViewId="0">
      <selection sqref="A1:XFD1048576"/>
    </sheetView>
  </sheetViews>
  <sheetFormatPr defaultRowHeight="20.25" x14ac:dyDescent="0.25"/>
  <cols>
    <col min="1" max="5" width="9" style="11"/>
    <col min="6" max="6" width="15.875" style="10" customWidth="1"/>
    <col min="7" max="7" width="17.5" style="10" customWidth="1"/>
    <col min="8" max="8" width="15.75" style="11" customWidth="1"/>
    <col min="9" max="9" width="15.375" style="11" bestFit="1" customWidth="1"/>
    <col min="10" max="16384" width="9" style="11"/>
  </cols>
  <sheetData>
    <row r="1" spans="6:9" ht="21" thickBot="1" x14ac:dyDescent="0.3"/>
    <row r="2" spans="6:9" ht="21" thickBot="1" x14ac:dyDescent="0.2">
      <c r="F2" s="27" t="s">
        <v>19</v>
      </c>
      <c r="G2" s="28"/>
      <c r="H2" s="28"/>
      <c r="I2" s="29"/>
    </row>
    <row r="3" spans="6:9" x14ac:dyDescent="0.15">
      <c r="F3" s="12" t="s">
        <v>0</v>
      </c>
      <c r="G3" s="13" t="s">
        <v>1</v>
      </c>
      <c r="H3" s="14" t="s">
        <v>2</v>
      </c>
      <c r="I3" s="14" t="s">
        <v>3</v>
      </c>
    </row>
    <row r="4" spans="6:9" x14ac:dyDescent="0.15">
      <c r="F4" s="15" t="s">
        <v>4</v>
      </c>
      <c r="G4" s="16">
        <v>42779</v>
      </c>
      <c r="H4" s="17" t="s">
        <v>5</v>
      </c>
      <c r="I4" s="17" t="s">
        <v>6</v>
      </c>
    </row>
    <row r="5" spans="6:9" x14ac:dyDescent="0.15">
      <c r="F5" s="15" t="s">
        <v>27</v>
      </c>
      <c r="G5" s="16">
        <v>42898</v>
      </c>
      <c r="H5" s="16" t="s">
        <v>28</v>
      </c>
      <c r="I5" s="16" t="s">
        <v>29</v>
      </c>
    </row>
    <row r="6" spans="6:9" x14ac:dyDescent="0.15">
      <c r="F6" s="15"/>
      <c r="G6" s="18"/>
      <c r="H6" s="19"/>
      <c r="I6" s="19"/>
    </row>
    <row r="7" spans="6:9" x14ac:dyDescent="0.15">
      <c r="F7" s="15"/>
      <c r="G7" s="18"/>
      <c r="H7" s="19"/>
      <c r="I7" s="19"/>
    </row>
    <row r="8" spans="6:9" x14ac:dyDescent="0.15">
      <c r="F8" s="15"/>
      <c r="G8" s="18"/>
      <c r="H8" s="19"/>
      <c r="I8" s="19"/>
    </row>
    <row r="9" spans="6:9" x14ac:dyDescent="0.15">
      <c r="F9" s="15"/>
      <c r="G9" s="18"/>
      <c r="H9" s="19"/>
      <c r="I9" s="19"/>
    </row>
    <row r="10" spans="6:9" x14ac:dyDescent="0.15">
      <c r="F10" s="15"/>
      <c r="G10" s="18"/>
      <c r="H10" s="19"/>
      <c r="I10" s="19"/>
    </row>
    <row r="11" spans="6:9" x14ac:dyDescent="0.15">
      <c r="F11" s="15"/>
      <c r="G11" s="18"/>
      <c r="H11" s="19"/>
      <c r="I11" s="19"/>
    </row>
    <row r="12" spans="6:9" ht="21" thickBot="1" x14ac:dyDescent="0.2">
      <c r="F12" s="20"/>
      <c r="G12" s="21"/>
      <c r="H12" s="22"/>
      <c r="I12" s="22"/>
    </row>
  </sheetData>
  <mergeCells count="1">
    <mergeCell ref="F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3" sqref="D23"/>
    </sheetView>
  </sheetViews>
  <sheetFormatPr defaultRowHeight="13.5" x14ac:dyDescent="0.15"/>
  <cols>
    <col min="1" max="16384" width="9" style="11"/>
  </cols>
  <sheetData>
    <row r="1" spans="1:10" ht="20.25" x14ac:dyDescent="0.15">
      <c r="A1" s="26" t="s">
        <v>7</v>
      </c>
    </row>
    <row r="3" spans="1:10" ht="22.5" customHeight="1" x14ac:dyDescent="0.15">
      <c r="B3" s="30" t="s">
        <v>20</v>
      </c>
      <c r="C3" s="30"/>
      <c r="D3" s="30"/>
      <c r="E3" s="30"/>
      <c r="F3" s="30"/>
      <c r="G3" s="30"/>
      <c r="H3" s="30"/>
      <c r="I3" s="30"/>
      <c r="J3" s="30"/>
    </row>
    <row r="4" spans="1:10" x14ac:dyDescent="0.15">
      <c r="B4" s="30"/>
      <c r="C4" s="30"/>
      <c r="D4" s="30"/>
      <c r="E4" s="30"/>
      <c r="F4" s="30"/>
      <c r="G4" s="30"/>
      <c r="H4" s="30"/>
      <c r="I4" s="30"/>
      <c r="J4" s="30"/>
    </row>
    <row r="5" spans="1:10" x14ac:dyDescent="0.15">
      <c r="B5" s="30"/>
      <c r="C5" s="30"/>
      <c r="D5" s="30"/>
      <c r="E5" s="30"/>
      <c r="F5" s="30"/>
      <c r="G5" s="30"/>
      <c r="H5" s="30"/>
      <c r="I5" s="30"/>
      <c r="J5" s="30"/>
    </row>
    <row r="6" spans="1:10" x14ac:dyDescent="0.15">
      <c r="B6" s="30"/>
      <c r="C6" s="30"/>
      <c r="D6" s="30"/>
      <c r="E6" s="30"/>
      <c r="F6" s="30"/>
      <c r="G6" s="30"/>
      <c r="H6" s="30"/>
      <c r="I6" s="30"/>
      <c r="J6" s="30"/>
    </row>
    <row r="7" spans="1:10" x14ac:dyDescent="0.15">
      <c r="B7" s="30"/>
      <c r="C7" s="30"/>
      <c r="D7" s="30"/>
      <c r="E7" s="30"/>
      <c r="F7" s="30"/>
      <c r="G7" s="30"/>
      <c r="H7" s="30"/>
      <c r="I7" s="30"/>
      <c r="J7" s="30"/>
    </row>
    <row r="8" spans="1:10" x14ac:dyDescent="0.15">
      <c r="B8" s="30"/>
      <c r="C8" s="30"/>
      <c r="D8" s="30"/>
      <c r="E8" s="30"/>
      <c r="F8" s="30"/>
      <c r="G8" s="30"/>
      <c r="H8" s="30"/>
      <c r="I8" s="30"/>
      <c r="J8" s="30"/>
    </row>
    <row r="9" spans="1:10" x14ac:dyDescent="0.15"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15"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18.75" x14ac:dyDescent="0.25"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18.75" x14ac:dyDescent="0.25"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18.75" x14ac:dyDescent="0.25">
      <c r="B13" s="24" t="s">
        <v>8</v>
      </c>
      <c r="C13" s="23"/>
      <c r="D13" s="23"/>
      <c r="E13" s="23"/>
      <c r="F13" s="23"/>
      <c r="G13" s="23"/>
      <c r="H13" s="23"/>
      <c r="I13" s="23"/>
      <c r="J13" s="23"/>
    </row>
    <row r="14" spans="1:10" ht="18.75" x14ac:dyDescent="0.25">
      <c r="B14" s="24" t="s">
        <v>9</v>
      </c>
      <c r="C14" s="23"/>
      <c r="D14" s="23"/>
      <c r="E14" s="23"/>
      <c r="F14" s="23"/>
      <c r="G14" s="23"/>
      <c r="H14" s="23"/>
      <c r="I14" s="23"/>
      <c r="J14" s="23"/>
    </row>
    <row r="15" spans="1:10" ht="18.75" x14ac:dyDescent="0.15">
      <c r="B15" s="24" t="s">
        <v>10</v>
      </c>
    </row>
    <row r="16" spans="1:10" ht="18.75" x14ac:dyDescent="0.15">
      <c r="B16" s="24" t="s">
        <v>18</v>
      </c>
    </row>
    <row r="17" spans="1:5" ht="18.75" x14ac:dyDescent="0.15">
      <c r="B17" s="24"/>
    </row>
    <row r="19" spans="1:5" ht="20.25" x14ac:dyDescent="0.15">
      <c r="A19" s="26" t="s">
        <v>30</v>
      </c>
    </row>
    <row r="21" spans="1:5" ht="18.75" x14ac:dyDescent="0.25">
      <c r="B21" s="25" t="s">
        <v>31</v>
      </c>
      <c r="C21" s="25"/>
      <c r="D21" s="25" t="s">
        <v>32</v>
      </c>
      <c r="E21" s="23"/>
    </row>
    <row r="22" spans="1:5" ht="18.75" x14ac:dyDescent="0.25">
      <c r="B22" s="23" t="s">
        <v>33</v>
      </c>
      <c r="D22" s="11" t="s">
        <v>34</v>
      </c>
    </row>
    <row r="23" spans="1:5" x14ac:dyDescent="0.15">
      <c r="D23" s="11" t="s">
        <v>47</v>
      </c>
    </row>
  </sheetData>
  <mergeCells count="1">
    <mergeCell ref="B3:J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8"/>
  <sheetViews>
    <sheetView tabSelected="1" workbookViewId="0"/>
  </sheetViews>
  <sheetFormatPr defaultColWidth="9.125" defaultRowHeight="14.25" x14ac:dyDescent="0.2"/>
  <cols>
    <col min="1" max="2" width="9" bestFit="1" customWidth="1"/>
    <col min="3" max="3" width="11" bestFit="1" customWidth="1"/>
    <col min="4" max="5" width="15.125" bestFit="1" customWidth="1"/>
    <col min="6" max="6" width="9" bestFit="1" customWidth="1"/>
    <col min="7" max="7" width="5.25" bestFit="1" customWidth="1"/>
    <col min="8" max="8" width="11" style="31" bestFit="1" customWidth="1"/>
  </cols>
  <sheetData>
    <row r="3" spans="1:12" x14ac:dyDescent="0.2">
      <c r="A3" s="1" t="s">
        <v>11</v>
      </c>
      <c r="B3" s="1" t="s">
        <v>12</v>
      </c>
      <c r="C3" s="1" t="s">
        <v>16</v>
      </c>
      <c r="D3" s="1" t="s">
        <v>44</v>
      </c>
      <c r="E3" s="1" t="s">
        <v>45</v>
      </c>
      <c r="F3" s="44" t="s">
        <v>13</v>
      </c>
      <c r="G3" s="44" t="s">
        <v>17</v>
      </c>
      <c r="H3" s="42" t="s">
        <v>46</v>
      </c>
      <c r="I3" s="44" t="s">
        <v>14</v>
      </c>
      <c r="J3" s="6"/>
      <c r="K3" s="6"/>
      <c r="L3" s="6"/>
    </row>
    <row r="4" spans="1:12" x14ac:dyDescent="0.2">
      <c r="A4" s="9" t="s">
        <v>21</v>
      </c>
      <c r="B4" s="2" t="str">
        <f>IF(F4=0%,"未开始",IF(F4=1,"已完成","进行中"))</f>
        <v>已完成</v>
      </c>
      <c r="C4" s="9" t="s">
        <v>25</v>
      </c>
      <c r="D4" s="4">
        <v>1</v>
      </c>
      <c r="E4" s="4"/>
      <c r="F4" s="7">
        <v>1</v>
      </c>
      <c r="G4" s="4">
        <v>1</v>
      </c>
      <c r="H4" s="45">
        <f>D4*F4*(VLOOKUP(C4,[1]个人生产性!$C:$D,2,FALSE))</f>
        <v>19.23076923076923</v>
      </c>
      <c r="I4" s="9"/>
      <c r="J4" s="6"/>
      <c r="K4" s="6"/>
      <c r="L4" s="6"/>
    </row>
    <row r="5" spans="1:12" x14ac:dyDescent="0.2">
      <c r="A5" s="9" t="s">
        <v>22</v>
      </c>
      <c r="B5" s="8" t="str">
        <f t="shared" ref="B5:B8" si="0">IF(F5=0%,"未开始",IF(F5=1,"已完成","进行中"))</f>
        <v>已完成</v>
      </c>
      <c r="C5" s="9" t="s">
        <v>26</v>
      </c>
      <c r="D5" s="4">
        <v>1</v>
      </c>
      <c r="E5" s="4"/>
      <c r="F5" s="7">
        <v>1</v>
      </c>
      <c r="G5" s="4">
        <v>1</v>
      </c>
      <c r="H5" s="45">
        <f>D5*F5*(VLOOKUP(C5,[1]个人生产性!$C:$D,2,FALSE))</f>
        <v>11.666666666666666</v>
      </c>
      <c r="I5" s="9"/>
      <c r="J5" s="6"/>
      <c r="K5" s="6"/>
      <c r="L5" s="6"/>
    </row>
    <row r="6" spans="1:12" x14ac:dyDescent="0.2">
      <c r="A6" s="9" t="s">
        <v>23</v>
      </c>
      <c r="B6" s="8" t="str">
        <f t="shared" si="0"/>
        <v>已完成</v>
      </c>
      <c r="C6" s="9" t="s">
        <v>25</v>
      </c>
      <c r="D6" s="4">
        <v>1</v>
      </c>
      <c r="E6" s="4"/>
      <c r="F6" s="7">
        <v>1</v>
      </c>
      <c r="G6" s="4">
        <v>1</v>
      </c>
      <c r="H6" s="45">
        <f>D6*F6*(VLOOKUP(C6,[1]个人生产性!$C:$D,2,FALSE))</f>
        <v>19.23076923076923</v>
      </c>
      <c r="I6" s="9"/>
      <c r="J6" s="6"/>
      <c r="K6" s="6"/>
      <c r="L6" s="6"/>
    </row>
    <row r="7" spans="1:12" x14ac:dyDescent="0.2">
      <c r="A7" s="9" t="s">
        <v>24</v>
      </c>
      <c r="B7" s="8" t="str">
        <f t="shared" si="0"/>
        <v>已完成</v>
      </c>
      <c r="C7" s="9" t="s">
        <v>26</v>
      </c>
      <c r="D7" s="4">
        <v>1</v>
      </c>
      <c r="E7" s="4"/>
      <c r="F7" s="7">
        <v>1</v>
      </c>
      <c r="G7" s="4">
        <v>1</v>
      </c>
      <c r="H7" s="45">
        <f>D7*F7*(VLOOKUP(C7,[1]个人生产性!$C:$D,2,FALSE))</f>
        <v>11.666666666666666</v>
      </c>
      <c r="I7" s="9"/>
      <c r="J7" s="6"/>
      <c r="K7" s="6"/>
      <c r="L7" s="6"/>
    </row>
    <row r="8" spans="1:12" x14ac:dyDescent="0.2">
      <c r="A8" s="3" t="s">
        <v>15</v>
      </c>
      <c r="B8" s="3" t="str">
        <f t="shared" si="0"/>
        <v>已完成</v>
      </c>
      <c r="C8" s="3"/>
      <c r="D8" s="3">
        <f>SUM(D4:D7)</f>
        <v>4</v>
      </c>
      <c r="E8" s="3"/>
      <c r="F8" s="5">
        <f>IFERROR(AVERAGE(F4:F7),0)</f>
        <v>1</v>
      </c>
      <c r="G8" s="3">
        <f>SUM(G4:G7)</f>
        <v>4</v>
      </c>
      <c r="H8" s="43">
        <f>SUM(H4:H7)</f>
        <v>61.794871794871788</v>
      </c>
      <c r="I8" s="3"/>
      <c r="J8" s="6"/>
      <c r="K8" s="6"/>
      <c r="L8" s="6"/>
    </row>
  </sheetData>
  <phoneticPr fontId="1" type="noConversion"/>
  <conditionalFormatting sqref="B4:B7">
    <cfRule type="containsText" dxfId="2" priority="1" operator="containsText" text="已完成">
      <formula>NOT(ISERROR(SEARCH("已完成",B4)))</formula>
    </cfRule>
    <cfRule type="containsText" dxfId="1" priority="2" operator="containsText" text="进行中">
      <formula>NOT(ISERROR(SEARCH("进行中",B4)))</formula>
    </cfRule>
    <cfRule type="containsText" dxfId="0" priority="3" operator="containsText" text="未开始">
      <formula>NOT(ISERROR(SEARCH("未开始",B4)))</formula>
    </cfRule>
  </conditionalFormatting>
  <dataValidations count="1">
    <dataValidation type="list" allowBlank="1" showInputMessage="1" showErrorMessage="1" sqref="B4:B8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6" sqref="E6"/>
    </sheetView>
  </sheetViews>
  <sheetFormatPr defaultRowHeight="14.25" x14ac:dyDescent="0.2"/>
  <cols>
    <col min="2" max="2" width="10.625" customWidth="1"/>
    <col min="3" max="3" width="15.125" bestFit="1" customWidth="1"/>
    <col min="4" max="5" width="7.125" bestFit="1" customWidth="1"/>
    <col min="6" max="6" width="5.375" bestFit="1" customWidth="1"/>
    <col min="7" max="7" width="11.375" customWidth="1"/>
    <col min="8" max="8" width="16.5" customWidth="1"/>
    <col min="10" max="10" width="19.125" customWidth="1"/>
    <col min="11" max="12" width="21.375" customWidth="1"/>
    <col min="15" max="15" width="18" customWidth="1"/>
  </cols>
  <sheetData>
    <row r="2" spans="2:11" x14ac:dyDescent="0.2">
      <c r="D2" s="31"/>
    </row>
    <row r="3" spans="2:11" x14ac:dyDescent="0.2">
      <c r="C3" s="32" t="s">
        <v>35</v>
      </c>
      <c r="D3" s="31"/>
    </row>
    <row r="4" spans="2:11" ht="15" thickBot="1" x14ac:dyDescent="0.25">
      <c r="D4" s="31"/>
    </row>
    <row r="5" spans="2:11" x14ac:dyDescent="0.2">
      <c r="B5" s="33" t="s">
        <v>36</v>
      </c>
      <c r="C5" s="34" t="s">
        <v>37</v>
      </c>
      <c r="D5" s="35" t="s">
        <v>38</v>
      </c>
      <c r="E5" s="35" t="s">
        <v>39</v>
      </c>
      <c r="F5" s="35" t="s">
        <v>40</v>
      </c>
      <c r="H5" s="36"/>
      <c r="I5" s="36"/>
      <c r="J5" s="36"/>
      <c r="K5" s="36"/>
    </row>
    <row r="6" spans="2:11" x14ac:dyDescent="0.2">
      <c r="B6" s="37" t="s">
        <v>41</v>
      </c>
      <c r="C6" s="38" t="s">
        <v>42</v>
      </c>
      <c r="D6" s="39">
        <f>E6/F6</f>
        <v>19.23076923076923</v>
      </c>
      <c r="E6" s="39">
        <f>SUMIF(自由测试进度跟踪!C:C,个人生产性!C6,自由测试进度跟踪!H:H)</f>
        <v>38.46153846153846</v>
      </c>
      <c r="F6" s="39">
        <f>SUMIF(自由测试进度跟踪!C:C,个人生产性!C6,自由测试进度跟踪!D:D)+SUMIF(自由测试进度跟踪!C:C,个人生产性!C6,自由测试进度跟踪!E:E)</f>
        <v>2</v>
      </c>
      <c r="H6" s="36"/>
      <c r="I6" s="36"/>
      <c r="J6" s="36"/>
      <c r="K6" s="36"/>
    </row>
    <row r="7" spans="2:11" ht="15" thickBot="1" x14ac:dyDescent="0.25">
      <c r="B7" s="40"/>
      <c r="C7" s="41" t="s">
        <v>43</v>
      </c>
      <c r="D7" s="39">
        <f>E7/F7</f>
        <v>11.666666666666666</v>
      </c>
      <c r="E7" s="39">
        <f>SUMIF(自由测试进度跟踪!C:C,个人生产性!C7,自由测试进度跟踪!H:H)</f>
        <v>23.333333333333332</v>
      </c>
      <c r="F7" s="39">
        <f>SUMIF(自由测试进度跟踪!C:C,个人生产性!C7,自由测试进度跟踪!D:D)+SUMIF(自由测试进度跟踪!C:C,个人生产性!C7,自由测试进度跟踪!E:E)</f>
        <v>2</v>
      </c>
    </row>
    <row r="8" spans="2:11" x14ac:dyDescent="0.2">
      <c r="D8" s="31"/>
    </row>
    <row r="9" spans="2:11" x14ac:dyDescent="0.2">
      <c r="D9" s="31"/>
    </row>
    <row r="10" spans="2:11" x14ac:dyDescent="0.2">
      <c r="D10" s="31"/>
    </row>
  </sheetData>
  <mergeCells count="1">
    <mergeCell ref="B6:B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修订说明</vt:lpstr>
      <vt:lpstr>使用说明</vt:lpstr>
      <vt:lpstr>自由测试进度跟踪</vt:lpstr>
      <vt:lpstr>个人生产性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2017-06-13T03:03:44Z</dcterms:modified>
</cp:coreProperties>
</file>