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介绍" sheetId="1" state="visible" r:id="rId2"/>
    <sheet name="评分标准" sheetId="2" state="visible" r:id="rId3"/>
    <sheet name="行为分数" sheetId="3" state="visible" r:id="rId4"/>
    <sheet name="2017-11-26" sheetId="4" state="visible" r:id="rId5"/>
    <sheet name="2016-11-16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<sst xmlns="http://schemas.openxmlformats.org/spreadsheetml/2006/main" count="341" uniqueCount="103">
  <si>
    <t>这是一个自我评估体系。其原则是自己和自己比较，督促自己日日学习，周周有更新，月月有提高。</t>
  </si>
  <si>
    <t>徐坚</t>
  </si>
  <si>
    <t>2016.11.16</t>
  </si>
  <si>
    <t>评分标准</t>
  </si>
  <si>
    <t>描述</t>
  </si>
  <si>
    <t>分数</t>
  </si>
  <si>
    <t>未知 </t>
  </si>
  <si>
    <t>没听说过或只听过一个名字</t>
  </si>
  <si>
    <t>听说 </t>
  </si>
  <si>
    <t>听说过这么一个东西，而且知道这个东西里面有些什么。</t>
  </si>
  <si>
    <t>了解 </t>
  </si>
  <si>
    <t>知道里面一些具体内容。
会用里面若干 个方法。</t>
  </si>
  <si>
    <t>熟悉</t>
  </si>
  <si>
    <r>
      <rPr>
        <sz val="11"/>
        <color rgb="FF000000"/>
        <rFont val="WenQuanYi Zen Hei Sharp"/>
        <family val="2"/>
      </rPr>
      <t>知道里面很多内容 。
能用，但大多数不明白为什么 。
少量内容可以独立公式推导 。（理论）
有</t>
    </r>
    <r>
      <rPr>
        <sz val="11"/>
        <color rgb="FF000000"/>
        <rFont val="Calibri"/>
        <family val="2"/>
        <charset val="1"/>
      </rPr>
      <t>1-2</t>
    </r>
    <r>
      <rPr>
        <sz val="11"/>
        <color rgb="FF000000"/>
        <rFont val="WenQuanYi Zen Hei Sharp"/>
        <family val="2"/>
      </rPr>
      <t>项目实践经验（实践）</t>
    </r>
  </si>
  <si>
    <t>掌握</t>
  </si>
  <si>
    <r>
      <rPr>
        <sz val="11"/>
        <color rgb="FF000000"/>
        <rFont val="WenQuanYi Zen Hei Sharp"/>
        <family val="2"/>
      </rPr>
      <t>理解里面大多数内容。
知道 </t>
    </r>
    <r>
      <rPr>
        <sz val="11"/>
        <color rgb="FF000000"/>
        <rFont val="Calibri"/>
        <family val="2"/>
        <charset val="1"/>
      </rPr>
      <t>30%-50%</t>
    </r>
    <r>
      <rPr>
        <sz val="11"/>
        <color rgb="FF000000"/>
        <rFont val="WenQuanYi Zen Hei Sharp"/>
        <family val="2"/>
      </rPr>
      <t>的内容的来龙去脉。（理论）
能够推导 </t>
    </r>
    <r>
      <rPr>
        <sz val="11"/>
        <color rgb="FF000000"/>
        <rFont val="Calibri"/>
        <family val="2"/>
        <charset val="1"/>
      </rPr>
      <t>30%-50%</t>
    </r>
    <r>
      <rPr>
        <sz val="11"/>
        <color rgb="FF000000"/>
        <rFont val="WenQuanYi Zen Hei Sharp"/>
        <family val="2"/>
      </rPr>
      <t>内容的公式。（理论）
知道</t>
    </r>
    <r>
      <rPr>
        <sz val="11"/>
        <color rgb="FF000000"/>
        <rFont val="Calibri"/>
        <family val="2"/>
        <charset val="1"/>
      </rPr>
      <t>30%-50%</t>
    </r>
    <r>
      <rPr>
        <sz val="11"/>
        <color rgb="FF000000"/>
        <rFont val="WenQuanYi Zen Hei Sharp"/>
        <family val="2"/>
      </rPr>
      <t>的底层原理 。 （实践）
有</t>
    </r>
    <r>
      <rPr>
        <sz val="11"/>
        <color rgb="FF000000"/>
        <rFont val="Calibri"/>
        <family val="2"/>
        <charset val="1"/>
      </rPr>
      <t>3-5</t>
    </r>
    <r>
      <rPr>
        <sz val="11"/>
        <color rgb="FF000000"/>
        <rFont val="WenQuanYi Zen Hei Sharp"/>
        <family val="2"/>
      </rPr>
      <t>个项目实践经验。（实践）</t>
    </r>
  </si>
  <si>
    <t>精通</t>
  </si>
  <si>
    <r>
      <rPr>
        <sz val="11"/>
        <color rgb="FF000000"/>
        <rFont val="WenQuanYi Zen Hei Sharp"/>
        <family val="2"/>
      </rPr>
      <t>理解基本全部的内容。
知道 </t>
    </r>
    <r>
      <rPr>
        <sz val="11"/>
        <color rgb="FF000000"/>
        <rFont val="Calibri"/>
        <family val="2"/>
        <charset val="1"/>
      </rPr>
      <t>50%-80%</t>
    </r>
    <r>
      <rPr>
        <sz val="11"/>
        <color rgb="FF000000"/>
        <rFont val="WenQuanYi Zen Hei Sharp"/>
        <family val="2"/>
      </rPr>
      <t>的内容的来龙去脉。（理论）
能够推导 </t>
    </r>
    <r>
      <rPr>
        <sz val="11"/>
        <color rgb="FF000000"/>
        <rFont val="Calibri"/>
        <family val="2"/>
        <charset val="1"/>
      </rPr>
      <t>50%-80%</t>
    </r>
    <r>
      <rPr>
        <sz val="11"/>
        <color rgb="FF000000"/>
        <rFont val="WenQuanYi Zen Hei Sharp"/>
        <family val="2"/>
      </rPr>
      <t>的公式 。（理论）
知道</t>
    </r>
    <r>
      <rPr>
        <sz val="11"/>
        <color rgb="FF000000"/>
        <rFont val="Calibri"/>
        <family val="2"/>
        <charset val="1"/>
      </rPr>
      <t>50%-80%</t>
    </r>
    <r>
      <rPr>
        <sz val="11"/>
        <color rgb="FF000000"/>
        <rFont val="WenQuanYi Zen Hei Sharp"/>
        <family val="2"/>
      </rPr>
      <t>的底层原理。 （实践）
有大量实际经验。懂得各种情况下，如何来设计 。（实践）</t>
    </r>
  </si>
  <si>
    <t>融会</t>
  </si>
  <si>
    <t>融会贯通。成为这个领域专家</t>
  </si>
  <si>
    <t>创新 </t>
  </si>
  <si>
    <t>能够提出自己的想法，进行创新</t>
  </si>
  <si>
    <t>学习方向 </t>
  </si>
  <si>
    <t>类别</t>
  </si>
  <si>
    <t>机器学习理论</t>
  </si>
  <si>
    <t>理论</t>
  </si>
  <si>
    <t>机器学习平台</t>
  </si>
  <si>
    <t>实践</t>
  </si>
  <si>
    <t>数学 </t>
  </si>
  <si>
    <t>大数据 </t>
  </si>
  <si>
    <t>行动分数</t>
  </si>
  <si>
    <t>学习记录</t>
  </si>
  <si>
    <t>总结笔记</t>
  </si>
  <si>
    <t>算法</t>
  </si>
  <si>
    <t>项目实践</t>
  </si>
  <si>
    <t>2-&gt;3</t>
  </si>
  <si>
    <t>3-&gt;4</t>
  </si>
  <si>
    <t>4-&gt;5</t>
  </si>
  <si>
    <t>时间估计</t>
  </si>
  <si>
    <t>小时</t>
  </si>
  <si>
    <t>是指学习一门课程，看了一些文章后，总结下来的代码，或者一些笔记记录，或者是一些做的练习的记录</t>
  </si>
  <si>
    <t>里面的内容则指自己消化整理后的内容，里面最好还有代码，已经使用代码做的实验，以及一些感想。必须是自己完全整理的，以后即使有些细节忘了，看到这个笔记也能够迅速回忆起来。</t>
  </si>
  <si>
    <t>独立实现某一个算法，一般来说，会对应有一些总结笔记，两者结合就更好。</t>
  </si>
  <si>
    <t>在项目中实际用到的，必须是满足项目需求，对完整性，鲁棒性的要求比上面的要求都高。</t>
  </si>
  <si>
    <t>计划</t>
  </si>
  <si>
    <t>自评时间</t>
  </si>
  <si>
    <t>总评</t>
  </si>
  <si>
    <t>当期分数 </t>
  </si>
  <si>
    <t>下期分数 </t>
  </si>
  <si>
    <r>
      <rPr>
        <b val="true"/>
        <sz val="11"/>
        <color rgb="FF000000"/>
        <rFont val="WenQuanYi Zen Hei Sharp"/>
        <family val="2"/>
      </rPr>
      <t>时间</t>
    </r>
    <r>
      <rPr>
        <b val="true"/>
        <sz val="11"/>
        <color rgb="FF000000"/>
        <rFont val="Calibri"/>
        <family val="2"/>
        <charset val="1"/>
      </rPr>
      <t>(H)</t>
    </r>
  </si>
  <si>
    <r>
      <rPr>
        <sz val="11"/>
        <color rgb="FF000000"/>
        <rFont val="WenQuanYi Zen Hei Sharp"/>
        <family val="2"/>
      </rPr>
      <t>总分</t>
    </r>
    <r>
      <rPr>
        <sz val="11"/>
        <color rgb="FF000000"/>
        <rFont val="Calibri"/>
        <family val="2"/>
        <charset val="1"/>
      </rPr>
      <t>400</t>
    </r>
    <r>
      <rPr>
        <sz val="11"/>
        <color rgb="FF000000"/>
        <rFont val="WenQuanYi Zen Hei Sharp"/>
        <family val="2"/>
      </rPr>
      <t>分
</t>
    </r>
    <r>
      <rPr>
        <sz val="11"/>
        <color rgb="FF000000"/>
        <rFont val="Calibri"/>
        <family val="2"/>
        <charset val="1"/>
      </rPr>
      <t>160</t>
    </r>
    <r>
      <rPr>
        <sz val="11"/>
        <color rgb="FF000000"/>
        <rFont val="WenQuanYi Zen Hei Sharp"/>
        <family val="2"/>
      </rPr>
      <t>分 有潜力 
</t>
    </r>
    <r>
      <rPr>
        <sz val="11"/>
        <color rgb="FF000000"/>
        <rFont val="Calibri"/>
        <family val="2"/>
        <charset val="1"/>
      </rPr>
      <t>240</t>
    </r>
    <r>
      <rPr>
        <sz val="11"/>
        <color rgb="FF000000"/>
        <rFont val="WenQuanYi Zen Hei Sharp"/>
        <family val="2"/>
      </rPr>
      <t>分 合格水平
</t>
    </r>
    <r>
      <rPr>
        <sz val="11"/>
        <color rgb="FF000000"/>
        <rFont val="Calibri"/>
        <family val="2"/>
        <charset val="1"/>
      </rPr>
      <t>320</t>
    </r>
    <r>
      <rPr>
        <sz val="11"/>
        <color rgb="FF000000"/>
        <rFont val="WenQuanYi Zen Hei Sharp"/>
        <family val="2"/>
      </rPr>
      <t>分 中等水平
</t>
    </r>
    <r>
      <rPr>
        <sz val="11"/>
        <color rgb="FF000000"/>
        <rFont val="Calibri"/>
        <family val="2"/>
        <charset val="1"/>
      </rPr>
      <t>400</t>
    </r>
    <r>
      <rPr>
        <sz val="11"/>
        <color rgb="FF000000"/>
        <rFont val="WenQuanYi Zen Hei Sharp"/>
        <family val="2"/>
      </rPr>
      <t>分  高级水平 
</t>
    </r>
    <r>
      <rPr>
        <sz val="11"/>
        <color rgb="FF000000"/>
        <rFont val="Calibri"/>
        <family val="2"/>
        <charset val="1"/>
      </rPr>
      <t>480</t>
    </r>
    <r>
      <rPr>
        <sz val="11"/>
        <color rgb="FF000000"/>
        <rFont val="WenQuanYi Zen Hei Sharp"/>
        <family val="2"/>
      </rPr>
      <t>分 专家水平
</t>
    </r>
  </si>
  <si>
    <t>得分率</t>
  </si>
  <si>
    <t>实际</t>
  </si>
  <si>
    <t>类别 </t>
  </si>
  <si>
    <t>描述 </t>
  </si>
  <si>
    <t>下期分数</t>
  </si>
  <si>
    <t>入门算法</t>
  </si>
  <si>
    <r>
      <rPr>
        <sz val="11"/>
        <color rgb="FF000000"/>
        <rFont val="WenQuanYi Zen Hei Sharp"/>
        <family val="2"/>
      </rPr>
      <t>能够实现线性回归，感知机，</t>
    </r>
    <r>
      <rPr>
        <sz val="11"/>
        <color rgb="FF000000"/>
        <rFont val="Calibri"/>
        <family val="2"/>
        <charset val="1"/>
      </rPr>
      <t>Logistic</t>
    </r>
    <r>
      <rPr>
        <sz val="11"/>
        <color rgb="FF000000"/>
        <rFont val="WenQuanYi Zen Hei Sharp"/>
        <family val="2"/>
      </rPr>
      <t>回归，基于内容的推荐，（简单的）决策树等算法。也正在写这些基本算法的笔记。如果完成，应该可以进入下一阶段 。</t>
    </r>
  </si>
  <si>
    <t>中级算法 </t>
  </si>
  <si>
    <r>
      <rPr>
        <sz val="11"/>
        <color rgb="FF000000"/>
        <rFont val="WenQuanYi Zen Hei Sharp"/>
        <family val="2"/>
      </rPr>
      <t>理解</t>
    </r>
    <r>
      <rPr>
        <sz val="11"/>
        <color rgb="FF000000"/>
        <rFont val="Calibri"/>
        <family val="2"/>
        <charset val="1"/>
      </rPr>
      <t>SVM</t>
    </r>
    <r>
      <rPr>
        <sz val="11"/>
        <color rgb="FF000000"/>
        <rFont val="WenQuanYi Zen Hei Sharp"/>
        <family val="2"/>
      </rPr>
      <t>，</t>
    </r>
    <r>
      <rPr>
        <sz val="11"/>
        <color rgb="FF000000"/>
        <rFont val="Calibri"/>
        <family val="2"/>
        <charset val="1"/>
      </rPr>
      <t>LDA</t>
    </r>
    <r>
      <rPr>
        <sz val="11"/>
        <color rgb="FF000000"/>
        <rFont val="WenQuanYi Zen Hei Sharp"/>
        <family val="2"/>
      </rPr>
      <t>， </t>
    </r>
    <r>
      <rPr>
        <sz val="11"/>
        <color rgb="FF000000"/>
        <rFont val="Calibri"/>
        <family val="2"/>
        <charset val="1"/>
      </rPr>
      <t>Random Forest</t>
    </r>
    <r>
      <rPr>
        <sz val="11"/>
        <color rgb="FF000000"/>
        <rFont val="WenQuanYi Zen Hei Sharp"/>
        <family val="2"/>
      </rPr>
      <t>， </t>
    </r>
    <r>
      <rPr>
        <sz val="11"/>
        <color rgb="FF000000"/>
        <rFont val="Calibri"/>
        <family val="2"/>
        <charset val="1"/>
      </rPr>
      <t>GBDT</t>
    </r>
    <r>
      <rPr>
        <sz val="11"/>
        <color rgb="FF000000"/>
        <rFont val="WenQuanYi Zen Hei Sharp"/>
        <family val="2"/>
      </rPr>
      <t>， </t>
    </r>
    <r>
      <rPr>
        <sz val="11"/>
        <color rgb="FF000000"/>
        <rFont val="Calibri"/>
        <family val="2"/>
        <charset val="1"/>
      </rPr>
      <t>BP  neural network</t>
    </r>
    <r>
      <rPr>
        <sz val="11"/>
        <color rgb="FF000000"/>
        <rFont val="WenQuanYi Zen Hei Sharp"/>
        <family val="2"/>
      </rPr>
      <t>，但还不具备独立实现能力 。如果能独立完成相应算法，应该可以进入下一环节。</t>
    </r>
  </si>
  <si>
    <t>高级算法 </t>
  </si>
  <si>
    <r>
      <rPr>
        <sz val="11"/>
        <color rgb="FF000000"/>
        <rFont val="WenQuanYi Zen Hei Sharp"/>
        <family val="2"/>
      </rPr>
      <t>对</t>
    </r>
    <r>
      <rPr>
        <sz val="11"/>
        <color rgb="FF000000"/>
        <rFont val="Calibri"/>
        <family val="2"/>
        <charset val="1"/>
      </rPr>
      <t>CNN</t>
    </r>
    <r>
      <rPr>
        <sz val="11"/>
        <color rgb="FF000000"/>
        <rFont val="WenQuanYi Zen Hei Sharp"/>
        <family val="2"/>
      </rPr>
      <t>， </t>
    </r>
    <r>
      <rPr>
        <sz val="11"/>
        <color rgb="FF000000"/>
        <rFont val="Calibri"/>
        <family val="2"/>
        <charset val="1"/>
      </rPr>
      <t>RNN</t>
    </r>
    <r>
      <rPr>
        <sz val="11"/>
        <color rgb="FF000000"/>
        <rFont val="WenQuanYi Zen Hei Sharp"/>
        <family val="2"/>
      </rPr>
      <t>，</t>
    </r>
    <r>
      <rPr>
        <sz val="11"/>
        <color rgb="FF000000"/>
        <rFont val="Calibri"/>
        <family val="2"/>
        <charset val="1"/>
      </rPr>
      <t>HMM</t>
    </r>
    <r>
      <rPr>
        <sz val="11"/>
        <color rgb="FF000000"/>
        <rFont val="WenQuanYi Zen Hei Sharp"/>
        <family val="2"/>
      </rPr>
      <t>，增强学习，迁移学习等还不了解，没有使用经验。下一步有学习的计划，如果有一些实践的话，可以进入下一阶段  </t>
    </r>
  </si>
  <si>
    <t>学习理论</t>
  </si>
  <si>
    <r>
      <rPr>
        <sz val="11"/>
        <color rgb="FF000000"/>
        <rFont val="WenQuanYi Zen Hei Sharp"/>
        <family val="2"/>
      </rPr>
      <t>对机器学习理论（</t>
    </r>
    <r>
      <rPr>
        <sz val="11"/>
        <color rgb="FF000000"/>
        <rFont val="Calibri"/>
        <family val="2"/>
        <charset val="1"/>
      </rPr>
      <t>VC</t>
    </r>
    <r>
      <rPr>
        <sz val="11"/>
        <color rgb="FF000000"/>
        <rFont val="WenQuanYi Zen Hei Sharp"/>
        <family val="2"/>
      </rPr>
      <t>维，</t>
    </r>
    <r>
      <rPr>
        <sz val="11"/>
        <color rgb="FF000000"/>
        <rFont val="Calibri"/>
        <family val="2"/>
        <charset val="1"/>
      </rPr>
      <t>Bias</t>
    </r>
    <r>
      <rPr>
        <sz val="11"/>
        <color rgb="FF000000"/>
        <rFont val="WenQuanYi Zen Hei Sharp"/>
        <family val="2"/>
      </rPr>
      <t>和</t>
    </r>
    <r>
      <rPr>
        <sz val="11"/>
        <color rgb="FF000000"/>
        <rFont val="Calibri"/>
        <family val="2"/>
        <charset val="1"/>
      </rPr>
      <t>Variance</t>
    </r>
    <r>
      <rPr>
        <sz val="11"/>
        <color rgb="FF000000"/>
        <rFont val="WenQuanYi Zen Hei Sharp"/>
        <family val="2"/>
      </rPr>
      <t>，过拟合等） 有基本理解，但不能进行独立的公式推导 。写一个阶段应该要整理好学习笔记，如果实在不理解，就抄下来。</t>
    </r>
  </si>
  <si>
    <r>
      <rPr>
        <sz val="11"/>
        <color rgb="FF000000"/>
        <rFont val="WenQuanYi Zen Hei Sharp"/>
        <family val="2"/>
      </rPr>
      <t>笔记： 
</t>
    </r>
    <r>
      <rPr>
        <sz val="11"/>
        <color rgb="FF000000"/>
        <rFont val="Calibri"/>
        <family val="2"/>
        <charset val="1"/>
      </rPr>
      <t>1. VC</t>
    </r>
    <r>
      <rPr>
        <sz val="11"/>
        <color rgb="FF000000"/>
        <rFont val="WenQuanYi Zen Hei Sharp"/>
        <family val="2"/>
      </rPr>
      <t>维笔记整理
</t>
    </r>
    <r>
      <rPr>
        <sz val="11"/>
        <color rgb="FF000000"/>
        <rFont val="Calibri"/>
        <family val="2"/>
        <charset val="1"/>
      </rPr>
      <t>2. Bias</t>
    </r>
    <r>
      <rPr>
        <sz val="11"/>
        <color rgb="FF000000"/>
        <rFont val="WenQuanYi Zen Hei Sharp"/>
        <family val="2"/>
      </rPr>
      <t>和</t>
    </r>
    <r>
      <rPr>
        <sz val="11"/>
        <color rgb="FF000000"/>
        <rFont val="Calibri"/>
        <family val="2"/>
        <charset val="1"/>
      </rPr>
      <t>Variance</t>
    </r>
    <r>
      <rPr>
        <sz val="11"/>
        <color rgb="FF000000"/>
        <rFont val="WenQuanYi Zen Hei Sharp"/>
        <family val="2"/>
      </rPr>
      <t>等内容，在</t>
    </r>
    <r>
      <rPr>
        <sz val="11"/>
        <color rgb="FF000000"/>
        <rFont val="Calibri"/>
        <family val="2"/>
        <charset val="1"/>
      </rPr>
      <t>Learning from data</t>
    </r>
    <r>
      <rPr>
        <sz val="11"/>
        <color rgb="FF000000"/>
        <rFont val="WenQuanYi Zen Hei Sharp"/>
        <family val="2"/>
      </rPr>
      <t>课程中老师的内容总结</t>
    </r>
  </si>
  <si>
    <t>总评 </t>
  </si>
  <si>
    <t>R</t>
  </si>
  <si>
    <t>尝试过多种统计方法，机器学习模型。经验还是不少的</t>
  </si>
  <si>
    <t>Python</t>
  </si>
  <si>
    <r>
      <rPr>
        <sz val="11"/>
        <color rgb="FF000000"/>
        <rFont val="WenQuanYi Zen Hei Sharp"/>
        <family val="2"/>
      </rPr>
      <t>使用了</t>
    </r>
    <r>
      <rPr>
        <sz val="11"/>
        <color rgb="FF000000"/>
        <rFont val="Calibri"/>
        <family val="2"/>
        <charset val="1"/>
      </rPr>
      <t>pandas, numpy, Graphlab, </t>
    </r>
    <r>
      <rPr>
        <sz val="11"/>
        <color rgb="FF000000"/>
        <rFont val="WenQuanYi Zen Hei Sharp"/>
        <family val="2"/>
      </rPr>
      <t>对</t>
    </r>
    <r>
      <rPr>
        <sz val="11"/>
        <color rgb="FF000000"/>
        <rFont val="Calibri"/>
        <family val="2"/>
        <charset val="1"/>
      </rPr>
      <t>scikit-learn</t>
    </r>
    <r>
      <rPr>
        <sz val="11"/>
        <color rgb="FF000000"/>
        <rFont val="WenQuanYi Zen Hei Sharp"/>
        <family val="2"/>
      </rPr>
      <t>还没有用过</t>
    </r>
    <r>
      <rPr>
        <sz val="11"/>
        <color rgb="FF000000"/>
        <rFont val="Calibri"/>
        <family val="2"/>
        <charset val="1"/>
      </rPr>
      <t>, </t>
    </r>
    <r>
      <rPr>
        <sz val="11"/>
        <color rgb="FF000000"/>
        <rFont val="WenQuanYi Zen Hei Sharp"/>
        <family val="2"/>
      </rPr>
      <t>随着使用的增加，有希望进入下一个状态</t>
    </r>
  </si>
  <si>
    <t>Spark Mlib</t>
  </si>
  <si>
    <t>了解一些，但没有在项目中使用经验 。</t>
  </si>
  <si>
    <t>高级学习框架</t>
  </si>
  <si>
    <r>
      <rPr>
        <sz val="11"/>
        <color rgb="FF000000"/>
        <rFont val="WenQuanYi Zen Hei Sharp"/>
        <family val="2"/>
      </rPr>
      <t>了解一些</t>
    </r>
    <r>
      <rPr>
        <sz val="11"/>
        <color rgb="FF000000"/>
        <rFont val="Calibri"/>
        <family val="2"/>
        <charset val="1"/>
      </rPr>
      <t>Deep Learning FrameWork(Tensorflow, Caffe, Deeplearning4j</t>
    </r>
    <r>
      <rPr>
        <sz val="11"/>
        <color rgb="FF000000"/>
        <rFont val="WenQuanYi Zen Hei Sharp"/>
        <family val="2"/>
      </rPr>
      <t>，还没入门。</t>
    </r>
  </si>
  <si>
    <t>概率论与统计 </t>
  </si>
  <si>
    <t>对统计的各种分布，模型有一定理解，但其本质还不能独立推导 。</t>
  </si>
  <si>
    <t>微积分 </t>
  </si>
  <si>
    <r>
      <rPr>
        <sz val="11"/>
        <color rgb="FF000000"/>
        <rFont val="WenQuanYi Zen Hei Sharp"/>
        <family val="2"/>
      </rPr>
      <t>理解泰勒公式，梯度下降，矩阵求导等。但对牛顿法，</t>
    </r>
    <r>
      <rPr>
        <sz val="11"/>
        <color rgb="FF000000"/>
        <rFont val="Calibri"/>
        <family val="2"/>
        <charset val="1"/>
      </rPr>
      <t>Hessian</t>
    </r>
    <r>
      <rPr>
        <sz val="11"/>
        <color rgb="FF000000"/>
        <rFont val="WenQuanYi Zen Hei Sharp"/>
        <family val="2"/>
      </rPr>
      <t>矩阵等应用还很生疏 ，如果能对这些优化方法的基础进行学习，英爱可以进入 下一阶段 </t>
    </r>
  </si>
  <si>
    <t>线性代数</t>
  </si>
  <si>
    <t>理解矩阵的运算，求逆，特征向量，奇异值分解 等，但还不够熟练。也不能深入理解一些更加深入的东西。下一个阶段应该要好好整理一下已经知道的内容，如果完成，可以进入下一阶段</t>
  </si>
  <si>
    <t>凸优化，泛函等</t>
  </si>
  <si>
    <r>
      <rPr>
        <sz val="11"/>
        <color rgb="FF000000"/>
        <rFont val="WenQuanYi Zen Hei Sharp"/>
        <family val="2"/>
      </rPr>
      <t>了解线性规划，二次规划，但还不能完全理解拉格朗日乘子法（</t>
    </r>
    <r>
      <rPr>
        <sz val="11"/>
        <color rgb="FF000000"/>
        <rFont val="Calibri"/>
        <family val="2"/>
        <charset val="1"/>
      </rPr>
      <t>Lagrange Multiplier) </t>
    </r>
    <r>
      <rPr>
        <sz val="11"/>
        <color rgb="FF000000"/>
        <rFont val="WenQuanYi Zen Hei Sharp"/>
        <family val="2"/>
      </rPr>
      <t>和</t>
    </r>
    <r>
      <rPr>
        <sz val="11"/>
        <color rgb="FF000000"/>
        <rFont val="Calibri"/>
        <family val="2"/>
        <charset val="1"/>
      </rPr>
      <t>KKT</t>
    </r>
    <r>
      <rPr>
        <sz val="11"/>
        <color rgb="FF000000"/>
        <rFont val="WenQuanYi Zen Hei Sharp"/>
        <family val="2"/>
      </rPr>
      <t>条件的数学原理  ，其他更加深入的内容也不了解</t>
    </r>
  </si>
  <si>
    <r>
      <rPr>
        <sz val="11"/>
        <color rgb="FF000000"/>
        <rFont val="WenQuanYi Zen Hei Sharp"/>
        <family val="2"/>
      </rPr>
      <t>笔记： 
</t>
    </r>
    <r>
      <rPr>
        <sz val="11"/>
        <color rgb="FF000000"/>
        <rFont val="Calibri"/>
        <family val="2"/>
        <charset val="1"/>
      </rPr>
      <t>1. </t>
    </r>
    <r>
      <rPr>
        <sz val="11"/>
        <color rgb="FF000000"/>
        <rFont val="WenQuanYi Zen Hei Sharp"/>
        <family val="2"/>
      </rPr>
      <t>线性规划，二次规划，拉格朗日乘子法笔记</t>
    </r>
  </si>
  <si>
    <r>
      <rPr>
        <b val="true"/>
        <sz val="11"/>
        <color rgb="FF000000"/>
        <rFont val="WenQuanYi Zen Hei Sharp"/>
        <family val="2"/>
      </rPr>
      <t>学习时间</t>
    </r>
    <r>
      <rPr>
        <b val="true"/>
        <sz val="11"/>
        <color rgb="FF000000"/>
        <rFont val="Calibri"/>
        <family val="2"/>
        <charset val="1"/>
      </rPr>
      <t>(H)</t>
    </r>
  </si>
  <si>
    <t>平台框架</t>
  </si>
  <si>
    <r>
      <rPr>
        <sz val="11"/>
        <color rgb="FF000000"/>
        <rFont val="WenQuanYi Zen Hei Sharp"/>
        <family val="2"/>
      </rPr>
      <t>有</t>
    </r>
    <r>
      <rPr>
        <sz val="11"/>
        <color rgb="FF000000"/>
        <rFont val="Calibri"/>
        <family val="2"/>
        <charset val="1"/>
      </rPr>
      <t>hadoop, spark</t>
    </r>
    <r>
      <rPr>
        <sz val="11"/>
        <color rgb="FF000000"/>
        <rFont val="WenQuanYi Zen Hei Sharp"/>
        <family val="2"/>
      </rPr>
      <t>项目实际使用经验 。能够做 一些设计。但对</t>
    </r>
    <r>
      <rPr>
        <sz val="11"/>
        <color rgb="FF000000"/>
        <rFont val="Calibri"/>
        <family val="2"/>
        <charset val="1"/>
      </rPr>
      <t>Spark</t>
    </r>
    <r>
      <rPr>
        <sz val="11"/>
        <color rgb="FF000000"/>
        <rFont val="WenQuanYi Zen Hei Sharp"/>
        <family val="2"/>
      </rPr>
      <t>底层， </t>
    </r>
    <r>
      <rPr>
        <sz val="11"/>
        <color rgb="FF000000"/>
        <rFont val="Calibri"/>
        <family val="2"/>
        <charset val="1"/>
      </rPr>
      <t>Spark Streaming </t>
    </r>
    <r>
      <rPr>
        <sz val="11"/>
        <color rgb="FF000000"/>
        <rFont val="WenQuanYi Zen Hei Sharp"/>
        <family val="2"/>
      </rPr>
      <t>还不够了解。目前 正在尝试 整合</t>
    </r>
    <r>
      <rPr>
        <sz val="11"/>
        <color rgb="FF000000"/>
        <rFont val="Calibri"/>
        <family val="2"/>
        <charset val="1"/>
      </rPr>
      <t>Kafka</t>
    </r>
    <r>
      <rPr>
        <sz val="11"/>
        <color rgb="FF000000"/>
        <rFont val="WenQuanYi Zen Hei Sharp"/>
        <family val="2"/>
      </rPr>
      <t>。如果这些都融合好，应该可以进入下一个阶段</t>
    </r>
  </si>
  <si>
    <t>
</t>
  </si>
  <si>
    <t>Database</t>
  </si>
  <si>
    <r>
      <rPr>
        <sz val="11"/>
        <color rgb="FF000000"/>
        <rFont val="WenQuanYi Zen Hei Sharp"/>
        <family val="2"/>
      </rPr>
      <t>了解</t>
    </r>
    <r>
      <rPr>
        <sz val="11"/>
        <color rgb="FF000000"/>
        <rFont val="Calibri"/>
        <family val="2"/>
        <charset val="1"/>
      </rPr>
      <t>Hive</t>
    </r>
    <r>
      <rPr>
        <sz val="11"/>
        <color rgb="FF000000"/>
        <rFont val="WenQuanYi Zen Hei Sharp"/>
        <family val="2"/>
      </rPr>
      <t>， </t>
    </r>
    <r>
      <rPr>
        <sz val="11"/>
        <color rgb="FF000000"/>
        <rFont val="Calibri"/>
        <family val="2"/>
        <charset val="1"/>
      </rPr>
      <t>Hbase, Mongodb</t>
    </r>
    <r>
      <rPr>
        <sz val="11"/>
        <color rgb="FF000000"/>
        <rFont val="WenQuanYi Zen Hei Sharp"/>
        <family val="2"/>
      </rPr>
      <t>基本原理，但没有应用经验。了解的数据库框架还不够多 。</t>
    </r>
  </si>
  <si>
    <r>
      <rPr>
        <b val="true"/>
        <sz val="11"/>
        <color rgb="FF000000"/>
        <rFont val="Calibri"/>
        <family val="2"/>
        <charset val="1"/>
      </rPr>
      <t>GPU</t>
    </r>
    <r>
      <rPr>
        <b val="true"/>
        <sz val="11"/>
        <color rgb="FF000000"/>
        <rFont val="WenQuanYi Zen Hei Sharp"/>
        <family val="2"/>
      </rPr>
      <t>计算等</t>
    </r>
  </si>
  <si>
    <t>了解而已</t>
  </si>
  <si>
    <r>
      <rPr>
        <sz val="11"/>
        <color rgb="FF000000"/>
        <rFont val="WenQuanYi Zen Hei Sharp"/>
        <family val="2"/>
      </rPr>
      <t>总分</t>
    </r>
    <r>
      <rPr>
        <sz val="11"/>
        <color rgb="FF000000"/>
        <rFont val="Calibri"/>
        <family val="2"/>
        <charset val="1"/>
      </rPr>
      <t>400</t>
    </r>
    <r>
      <rPr>
        <sz val="11"/>
        <color rgb="FF000000"/>
        <rFont val="WenQuanYi Zen Hei Sharp"/>
        <family val="2"/>
      </rPr>
      <t>分
</t>
    </r>
    <r>
      <rPr>
        <sz val="11"/>
        <color rgb="FF000000"/>
        <rFont val="Calibri"/>
        <family val="2"/>
        <charset val="1"/>
      </rPr>
      <t>160</t>
    </r>
    <r>
      <rPr>
        <sz val="11"/>
        <color rgb="FF000000"/>
        <rFont val="WenQuanYi Zen Hei Sharp"/>
        <family val="2"/>
      </rPr>
      <t>分 有潜力 
</t>
    </r>
    <r>
      <rPr>
        <sz val="11"/>
        <color rgb="FF000000"/>
        <rFont val="Calibri"/>
        <family val="2"/>
        <charset val="1"/>
      </rPr>
      <t>240</t>
    </r>
    <r>
      <rPr>
        <sz val="11"/>
        <color rgb="FF000000"/>
        <rFont val="WenQuanYi Zen Hei Sharp"/>
        <family val="2"/>
      </rPr>
      <t>分 合格水平
</t>
    </r>
    <r>
      <rPr>
        <sz val="11"/>
        <color rgb="FF000000"/>
        <rFont val="Calibri"/>
        <family val="2"/>
        <charset val="1"/>
      </rPr>
      <t>320</t>
    </r>
    <r>
      <rPr>
        <sz val="11"/>
        <color rgb="FF000000"/>
        <rFont val="WenQuanYi Zen Hei Sharp"/>
        <family val="2"/>
      </rPr>
      <t>分 中等水平
</t>
    </r>
    <r>
      <rPr>
        <sz val="11"/>
        <color rgb="FF000000"/>
        <rFont val="Calibri"/>
        <family val="2"/>
        <charset val="1"/>
      </rPr>
      <t>400</t>
    </r>
    <r>
      <rPr>
        <sz val="11"/>
        <color rgb="FF000000"/>
        <rFont val="WenQuanYi Zen Hei Sharp"/>
        <family val="2"/>
      </rPr>
      <t>分  高级水平 
</t>
    </r>
    <r>
      <rPr>
        <sz val="11"/>
        <color rgb="FF000000"/>
        <rFont val="Calibri"/>
        <family val="2"/>
        <charset val="1"/>
      </rPr>
      <t>480</t>
    </r>
    <r>
      <rPr>
        <sz val="11"/>
        <color rgb="FF000000"/>
        <rFont val="WenQuanYi Zen Hei Sharp"/>
        <family val="2"/>
      </rPr>
      <t>分 专家水平
每个月评估一次，希望到：
</t>
    </r>
    <r>
      <rPr>
        <sz val="11"/>
        <color rgb="FF000000"/>
        <rFont val="Calibri"/>
        <family val="2"/>
      </rPr>
      <t>2017-02-16</t>
    </r>
    <r>
      <rPr>
        <sz val="11"/>
        <color rgb="FF000000"/>
        <rFont val="WenQuanYi Zen Hei Sharp"/>
        <family val="2"/>
      </rPr>
      <t>，</t>
    </r>
    <r>
      <rPr>
        <sz val="11"/>
        <color rgb="FF000000"/>
        <rFont val="Calibri"/>
        <family val="2"/>
      </rPr>
      <t>200</t>
    </r>
    <r>
      <rPr>
        <sz val="11"/>
        <color rgb="FF000000"/>
        <rFont val="WenQuanYi Zen Hei Sharp"/>
        <family val="2"/>
      </rPr>
      <t>分
</t>
    </r>
    <r>
      <rPr>
        <sz val="11"/>
        <color rgb="FF000000"/>
        <rFont val="Calibri"/>
        <family val="2"/>
      </rPr>
      <t>2017-05-16</t>
    </r>
    <r>
      <rPr>
        <sz val="11"/>
        <color rgb="FF000000"/>
        <rFont val="WenQuanYi Zen Hei Sharp"/>
        <family val="2"/>
      </rPr>
      <t>，</t>
    </r>
    <r>
      <rPr>
        <sz val="11"/>
        <color rgb="FF000000"/>
        <rFont val="Calibri"/>
        <family val="2"/>
      </rPr>
      <t>240</t>
    </r>
    <r>
      <rPr>
        <sz val="11"/>
        <color rgb="FF000000"/>
        <rFont val="WenQuanYi Zen Hei Sharp"/>
        <family val="2"/>
      </rPr>
      <t>分
</t>
    </r>
  </si>
  <si>
    <r>
      <rPr>
        <sz val="11"/>
        <color rgb="FF000000"/>
        <rFont val="WenQuanYi Zen Hei Sharp"/>
        <family val="2"/>
      </rPr>
      <t>笔记： 
</t>
    </r>
    <r>
      <rPr>
        <sz val="11"/>
        <color rgb="FF000000"/>
        <rFont val="Calibri"/>
        <family val="2"/>
        <charset val="1"/>
      </rPr>
      <t>1. </t>
    </r>
    <r>
      <rPr>
        <sz val="11"/>
        <color rgb="FF000000"/>
        <rFont val="WenQuanYi Zen Hei Sharp"/>
        <family val="2"/>
      </rPr>
      <t>线性回归
</t>
    </r>
    <r>
      <rPr>
        <sz val="11"/>
        <color rgb="FF000000"/>
        <rFont val="Calibri"/>
        <family val="2"/>
        <charset val="1"/>
      </rPr>
      <t>2. Logistic</t>
    </r>
    <r>
      <rPr>
        <sz val="11"/>
        <color rgb="FF000000"/>
        <rFont val="WenQuanYi Zen Hei Sharp"/>
        <family val="2"/>
      </rPr>
      <t>回归</t>
    </r>
  </si>
  <si>
    <r>
      <rPr>
        <sz val="11"/>
        <color rgb="FF000000"/>
        <rFont val="Calibri"/>
        <family val="2"/>
        <charset val="1"/>
      </rPr>
      <t>2016-11-25 </t>
    </r>
    <r>
      <rPr>
        <sz val="11"/>
        <color rgb="FF000000"/>
        <rFont val="WenQuanYi Zen Hei Sharp"/>
        <family val="2"/>
      </rPr>
      <t>生成我们需要的线性数据集合 </t>
    </r>
  </si>
  <si>
    <r>
      <rPr>
        <sz val="11"/>
        <color rgb="FF000000"/>
        <rFont val="WenQuanYi Zen Hei Sharp"/>
        <family val="2"/>
      </rPr>
      <t>算法： 
</t>
    </r>
    <r>
      <rPr>
        <sz val="11"/>
        <color rgb="FF000000"/>
        <rFont val="Calibri"/>
        <family val="2"/>
        <charset val="1"/>
      </rPr>
      <t>1. </t>
    </r>
    <r>
      <rPr>
        <sz val="11"/>
        <color rgb="FF000000"/>
        <rFont val="WenQuanYi Zen Hei Sharp"/>
        <family val="2"/>
      </rPr>
      <t>实现</t>
    </r>
    <r>
      <rPr>
        <sz val="11"/>
        <color rgb="FF000000"/>
        <rFont val="Calibri"/>
        <family val="2"/>
        <charset val="1"/>
      </rPr>
      <t>SVM</t>
    </r>
    <r>
      <rPr>
        <sz val="11"/>
        <color rgb="FF000000"/>
        <rFont val="WenQuanYi Zen Hei Sharp"/>
        <family val="2"/>
      </rPr>
      <t>算法
</t>
    </r>
    <r>
      <rPr>
        <sz val="11"/>
        <color rgb="FF000000"/>
        <rFont val="Calibri"/>
        <family val="2"/>
        <charset val="1"/>
      </rPr>
      <t>2.</t>
    </r>
    <r>
      <rPr>
        <sz val="11"/>
        <color rgb="FF000000"/>
        <rFont val="WenQuanYi Zen Hei Sharp"/>
        <family val="2"/>
      </rPr>
      <t>实现</t>
    </r>
    <r>
      <rPr>
        <sz val="11"/>
        <color rgb="FF000000"/>
        <rFont val="Calibri"/>
        <family val="2"/>
        <charset val="1"/>
      </rPr>
      <t>BP neural network</t>
    </r>
  </si>
  <si>
    <r>
      <rPr>
        <sz val="11"/>
        <color rgb="FF000000"/>
        <rFont val="WenQuanYi Zen Hei Sharp"/>
        <family val="2"/>
      </rPr>
      <t>笔记： 
</t>
    </r>
    <r>
      <rPr>
        <sz val="11"/>
        <color rgb="FF000000"/>
        <rFont val="Calibri"/>
        <family val="2"/>
        <charset val="1"/>
      </rPr>
      <t>1. </t>
    </r>
    <r>
      <rPr>
        <sz val="11"/>
        <color rgb="FF000000"/>
        <rFont val="WenQuanYi Zen Hei Sharp"/>
        <family val="2"/>
      </rPr>
      <t>学习一下</t>
    </r>
    <r>
      <rPr>
        <sz val="11"/>
        <color rgb="FF000000"/>
        <rFont val="Calibri"/>
        <family val="2"/>
        <charset val="1"/>
      </rPr>
      <t>scikit-learn
2. </t>
    </r>
    <r>
      <rPr>
        <sz val="11"/>
        <color rgb="FF000000"/>
        <rFont val="WenQuanYi Zen Hei Sharp"/>
        <family val="2"/>
      </rPr>
      <t>学习一下</t>
    </r>
    <r>
      <rPr>
        <sz val="11"/>
        <color rgb="FF000000"/>
        <rFont val="Calibri"/>
        <family val="2"/>
        <charset val="1"/>
      </rPr>
      <t>Scipy</t>
    </r>
  </si>
  <si>
    <r>
      <rPr>
        <sz val="11"/>
        <color rgb="FF000000"/>
        <rFont val="WenQuanYi Zen Hei Sharp"/>
        <family val="2"/>
      </rPr>
      <t>笔记： 
</t>
    </r>
    <r>
      <rPr>
        <sz val="11"/>
        <color rgb="FF000000"/>
        <rFont val="Calibri"/>
        <family val="2"/>
        <charset val="1"/>
      </rPr>
      <t>2 </t>
    </r>
    <r>
      <rPr>
        <sz val="11"/>
        <color rgb="FF000000"/>
        <rFont val="WenQuanYi Zen Hei Sharp"/>
        <family val="2"/>
      </rPr>
      <t>篇</t>
    </r>
    <r>
      <rPr>
        <sz val="11"/>
        <color rgb="FF000000"/>
        <rFont val="Calibri"/>
        <family val="2"/>
        <charset val="1"/>
      </rPr>
      <t>Spark Mlib</t>
    </r>
    <r>
      <rPr>
        <sz val="11"/>
        <color rgb="FF000000"/>
        <rFont val="WenQuanYi Zen Hei Sharp"/>
        <family val="2"/>
      </rPr>
      <t>在</t>
    </r>
    <r>
      <rPr>
        <sz val="11"/>
        <color rgb="FF000000"/>
        <rFont val="Calibri"/>
        <family val="2"/>
        <charset val="1"/>
      </rPr>
      <t>edx</t>
    </r>
    <r>
      <rPr>
        <sz val="11"/>
        <color rgb="FF000000"/>
        <rFont val="WenQuanYi Zen Hei Sharp"/>
        <family val="2"/>
      </rPr>
      <t>上的课程</t>
    </r>
  </si>
  <si>
    <r>
      <rPr>
        <sz val="11"/>
        <color rgb="FF000000"/>
        <rFont val="WenQuanYi Zen Hei Sharp"/>
        <family val="2"/>
      </rPr>
      <t>了解一些</t>
    </r>
    <r>
      <rPr>
        <sz val="11"/>
        <color rgb="FF000000"/>
        <rFont val="Calibri"/>
        <family val="2"/>
        <charset val="1"/>
      </rPr>
      <t>Deep Learning FrameWork(Theano, Caffe, Deeplearning4j</t>
    </r>
    <r>
      <rPr>
        <sz val="11"/>
        <color rgb="FF000000"/>
        <rFont val="WenQuanYi Zen Hei Sharp"/>
        <family val="2"/>
      </rPr>
      <t>，还没入门。</t>
    </r>
  </si>
  <si>
    <r>
      <rPr>
        <sz val="11"/>
        <color rgb="FF000000"/>
        <rFont val="WenQuanYi Zen Hei Sharp"/>
        <family val="2"/>
      </rPr>
      <t>笔记： 
</t>
    </r>
    <r>
      <rPr>
        <sz val="11"/>
        <color rgb="FF000000"/>
        <rFont val="Calibri"/>
        <family val="2"/>
        <charset val="1"/>
      </rPr>
      <t>1. </t>
    </r>
    <r>
      <rPr>
        <sz val="11"/>
        <color rgb="FF000000"/>
        <rFont val="WenQuanYi Zen Hei Sharp"/>
        <family val="2"/>
      </rPr>
      <t>奇异值分解意义笔记
</t>
    </r>
    <r>
      <rPr>
        <sz val="11"/>
        <color rgb="FF000000"/>
        <rFont val="Calibri"/>
        <family val="2"/>
        <charset val="1"/>
      </rPr>
      <t>2. PCA</t>
    </r>
    <r>
      <rPr>
        <sz val="11"/>
        <color rgb="FF000000"/>
        <rFont val="WenQuanYi Zen Hei Sharp"/>
        <family val="2"/>
      </rPr>
      <t>降维笔记</t>
    </r>
  </si>
  <si>
    <r>
      <rPr>
        <sz val="11"/>
        <color rgb="FF000000"/>
        <rFont val="Calibri"/>
        <family val="2"/>
        <charset val="1"/>
      </rPr>
      <t>2016-11-23 </t>
    </r>
    <r>
      <rPr>
        <sz val="11"/>
        <color rgb="FF000000"/>
        <rFont val="WenQuanYi Zen Hei Sharp"/>
        <family val="2"/>
      </rPr>
      <t>矩阵导数  </t>
    </r>
    <r>
      <rPr>
        <sz val="11"/>
        <color rgb="FF000000"/>
        <rFont val="Calibri"/>
        <family val="2"/>
        <charset val="1"/>
      </rPr>
      <t>0.25</t>
    </r>
  </si>
  <si>
    <r>
      <rPr>
        <sz val="11"/>
        <color rgb="FF000000"/>
        <rFont val="WenQuanYi Zen Hei Sharp"/>
        <family val="2"/>
      </rPr>
      <t>项目实践 
</t>
    </r>
    <r>
      <rPr>
        <sz val="11"/>
        <color rgb="FF000000"/>
        <rFont val="Calibri"/>
        <family val="2"/>
        <charset val="1"/>
      </rPr>
      <t>1. </t>
    </r>
    <r>
      <rPr>
        <sz val="11"/>
        <color rgb="FF000000"/>
        <rFont val="WenQuanYi Zen Hei Sharp"/>
        <family val="2"/>
      </rPr>
      <t>整合</t>
    </r>
    <r>
      <rPr>
        <sz val="11"/>
        <color rgb="FF000000"/>
        <rFont val="Calibri"/>
        <family val="2"/>
        <charset val="1"/>
      </rPr>
      <t>Kafka, Spark Streaming
</t>
    </r>
  </si>
  <si>
    <r>
      <rPr>
        <sz val="11"/>
        <color rgb="FF000000"/>
        <rFont val="WenQuanYi Zen Hei Sharp"/>
        <family val="2"/>
      </rPr>
      <t>了解</t>
    </r>
    <r>
      <rPr>
        <sz val="11"/>
        <color rgb="FF000000"/>
        <rFont val="Calibri"/>
        <family val="2"/>
        <charset val="1"/>
      </rPr>
      <t>Hive</t>
    </r>
    <r>
      <rPr>
        <sz val="11"/>
        <color rgb="FF000000"/>
        <rFont val="WenQuanYi Zen Hei Sharp"/>
        <family val="2"/>
      </rPr>
      <t>， </t>
    </r>
    <r>
      <rPr>
        <sz val="11"/>
        <color rgb="FF000000"/>
        <rFont val="Calibri"/>
        <family val="2"/>
        <charset val="1"/>
      </rPr>
      <t>Hbase</t>
    </r>
    <r>
      <rPr>
        <sz val="11"/>
        <color rgb="FF000000"/>
        <rFont val="WenQuanYi Zen Hei Sharp"/>
        <family val="2"/>
      </rPr>
      <t>等基本原理，但没有应用经验。了解的数据库框架还不够多 。</t>
    </r>
  </si>
  <si>
    <r>
      <rPr>
        <sz val="11"/>
        <color rgb="FF000000"/>
        <rFont val="Calibri"/>
        <family val="2"/>
        <charset val="1"/>
      </rPr>
      <t>1. </t>
    </r>
    <r>
      <rPr>
        <sz val="11"/>
        <color rgb="FF000000"/>
        <rFont val="WenQuanYi Zen Hei Sharp"/>
        <family val="2"/>
      </rPr>
      <t>学习</t>
    </r>
    <r>
      <rPr>
        <sz val="11"/>
        <color rgb="FF000000"/>
        <rFont val="Calibri"/>
        <family val="2"/>
        <charset val="1"/>
      </rPr>
      <t>hbase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</si>
</sst>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"/>
    <numFmt numFmtId="167" formatCode="0.00%"/>
    <numFmt numFmtId="168" formatCode="0%"/>
    <numFmt numFmtId="169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WenQuanYi Zen Hei Sharp"/>
      <family val="2"/>
    </font>
    <font>
      <b val="true"/>
      <sz val="16"/>
      <color rgb="FF000000"/>
      <name val="WenQuanYi Zen Hei Sharp"/>
      <family val="2"/>
    </font>
    <font>
      <b val="true"/>
      <sz val="11"/>
      <color rgb="FF000000"/>
      <name val="WenQuanYi Zen Hei Sharp"/>
      <family val="2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WenQuanYi Zen Hei Sharp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1" t="s">
        <v>0</v>
      </c>
    </row>
    <row r="5" customFormat="false" ht="15" hidden="false" customHeight="false" outlineLevel="0" collapsed="false">
      <c r="A5" s="1" t="s">
        <v>1</v>
      </c>
    </row>
    <row r="6" customFormat="false" ht="15" hidden="false" customHeight="false" outlineLevel="0" collapsed="false">
      <c r="A6" s="0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5" activeCellId="0" sqref="C5"/>
    </sheetView>
  </sheetViews>
  <sheetFormatPr defaultRowHeight="15"/>
  <cols>
    <col collapsed="false" hidden="false" max="1" min="1" style="2" width="21.1938775510204"/>
    <col collapsed="false" hidden="false" max="2" min="2" style="2" width="57.7755102040816"/>
    <col collapsed="false" hidden="false" max="3" min="3" style="2" width="9.85204081632653"/>
    <col collapsed="false" hidden="false" max="4" min="4" style="2" width="9.71938775510204"/>
    <col collapsed="false" hidden="false" max="5" min="5" style="2" width="20.7908163265306"/>
    <col collapsed="false" hidden="false" max="6" min="6" style="2" width="10.1224489795918"/>
    <col collapsed="false" hidden="false" max="7" min="7" style="2" width="9.71938775510204"/>
    <col collapsed="false" hidden="false" max="8" min="8" style="2" width="10.530612244898"/>
    <col collapsed="false" hidden="false" max="9" min="9" style="2" width="9.71938775510204"/>
    <col collapsed="false" hidden="false" max="10" min="10" style="2" width="15.3877551020408"/>
    <col collapsed="false" hidden="false" max="13" min="11" style="2" width="9.71938775510204"/>
    <col collapsed="false" hidden="false" max="14" min="14" style="2" width="74.6479591836735"/>
    <col collapsed="false" hidden="false" max="1025" min="15" style="2" width="9.71938775510204"/>
  </cols>
  <sheetData>
    <row r="1" customFormat="false" ht="21" hidden="false" customHeight="false" outlineLevel="0" collapsed="false">
      <c r="A1" s="3" t="s">
        <v>3</v>
      </c>
      <c r="B1" s="4" t="s">
        <v>4</v>
      </c>
      <c r="C1" s="4" t="s">
        <v>5</v>
      </c>
    </row>
    <row r="2" customFormat="false" ht="15" hidden="false" customHeight="false" outlineLevel="0" collapsed="false">
      <c r="A2" s="5" t="s">
        <v>6</v>
      </c>
      <c r="B2" s="6" t="s">
        <v>7</v>
      </c>
      <c r="C2" s="7" t="n">
        <v>0</v>
      </c>
    </row>
    <row r="3" customFormat="false" ht="15" hidden="false" customHeight="false" outlineLevel="0" collapsed="false">
      <c r="A3" s="5" t="s">
        <v>8</v>
      </c>
      <c r="B3" s="8" t="s">
        <v>9</v>
      </c>
      <c r="C3" s="7" t="n">
        <v>1</v>
      </c>
    </row>
    <row r="4" customFormat="false" ht="30" hidden="false" customHeight="false" outlineLevel="0" collapsed="false">
      <c r="A4" s="5" t="s">
        <v>10</v>
      </c>
      <c r="B4" s="8" t="s">
        <v>11</v>
      </c>
      <c r="C4" s="7" t="n">
        <v>2</v>
      </c>
    </row>
    <row r="5" customFormat="false" ht="60" hidden="false" customHeight="false" outlineLevel="0" collapsed="false">
      <c r="A5" s="5" t="s">
        <v>12</v>
      </c>
      <c r="B5" s="8" t="s">
        <v>13</v>
      </c>
      <c r="C5" s="7" t="n">
        <v>3</v>
      </c>
    </row>
    <row r="6" customFormat="false" ht="75" hidden="false" customHeight="false" outlineLevel="0" collapsed="false">
      <c r="A6" s="5" t="s">
        <v>14</v>
      </c>
      <c r="B6" s="8" t="s">
        <v>15</v>
      </c>
      <c r="C6" s="7" t="n">
        <v>4</v>
      </c>
    </row>
    <row r="7" customFormat="false" ht="90" hidden="false" customHeight="false" outlineLevel="0" collapsed="false">
      <c r="A7" s="9" t="s">
        <v>16</v>
      </c>
      <c r="B7" s="8" t="s">
        <v>17</v>
      </c>
      <c r="C7" s="7" t="n">
        <v>5</v>
      </c>
    </row>
    <row r="8" customFormat="false" ht="15" hidden="false" customHeight="false" outlineLevel="0" collapsed="false">
      <c r="A8" s="5" t="s">
        <v>18</v>
      </c>
      <c r="B8" s="8" t="s">
        <v>19</v>
      </c>
      <c r="C8" s="7" t="n">
        <v>6</v>
      </c>
    </row>
    <row r="9" customFormat="false" ht="15" hidden="false" customHeight="false" outlineLevel="0" collapsed="false">
      <c r="A9" s="10" t="s">
        <v>20</v>
      </c>
      <c r="B9" s="8" t="s">
        <v>21</v>
      </c>
      <c r="C9" s="7" t="n">
        <v>7</v>
      </c>
    </row>
    <row r="10" customFormat="false" ht="15" hidden="false" customHeight="false" outlineLevel="0" collapsed="false">
      <c r="A10" s="0"/>
      <c r="B10" s="0"/>
    </row>
    <row r="11" customFormat="false" ht="15" hidden="false" customHeight="false" outlineLevel="0" collapsed="false">
      <c r="A11" s="0"/>
      <c r="B11" s="0"/>
    </row>
    <row r="12" customFormat="false" ht="21" hidden="false" customHeight="false" outlineLevel="0" collapsed="false">
      <c r="A12" s="3" t="s">
        <v>22</v>
      </c>
      <c r="B12" s="5" t="s">
        <v>23</v>
      </c>
    </row>
    <row r="13" customFormat="false" ht="15" hidden="false" customHeight="false" outlineLevel="0" collapsed="false">
      <c r="A13" s="5" t="s">
        <v>24</v>
      </c>
      <c r="B13" s="11" t="s">
        <v>25</v>
      </c>
    </row>
    <row r="14" customFormat="false" ht="15" hidden="false" customHeight="false" outlineLevel="0" collapsed="false">
      <c r="A14" s="5" t="s">
        <v>26</v>
      </c>
      <c r="B14" s="11" t="s">
        <v>27</v>
      </c>
    </row>
    <row r="15" customFormat="false" ht="15" hidden="false" customHeight="false" outlineLevel="0" collapsed="false">
      <c r="A15" s="5" t="s">
        <v>28</v>
      </c>
      <c r="B15" s="11" t="s">
        <v>25</v>
      </c>
    </row>
    <row r="16" customFormat="false" ht="15" hidden="false" customHeight="false" outlineLevel="0" collapsed="false">
      <c r="A16" s="5" t="s">
        <v>29</v>
      </c>
      <c r="B16" s="12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28" activeCellId="0" sqref="I28"/>
    </sheetView>
  </sheetViews>
  <sheetFormatPr defaultRowHeight="15"/>
  <cols>
    <col collapsed="false" hidden="false" max="1" min="1" style="0" width="15.9285714285714"/>
    <col collapsed="false" hidden="false" max="5" min="2" style="0" width="11.6071428571429"/>
    <col collapsed="false" hidden="false" max="1025" min="6" style="0" width="8.50510204081633"/>
  </cols>
  <sheetData>
    <row r="1" customFormat="false" ht="21" hidden="false" customHeight="false" outlineLevel="0" collapsed="false">
      <c r="A1" s="3" t="s">
        <v>30</v>
      </c>
      <c r="B1" s="13" t="s">
        <v>31</v>
      </c>
      <c r="C1" s="13" t="s">
        <v>32</v>
      </c>
      <c r="D1" s="14" t="s">
        <v>33</v>
      </c>
      <c r="E1" s="15" t="s">
        <v>34</v>
      </c>
    </row>
    <row r="2" customFormat="false" ht="15" hidden="false" customHeight="false" outlineLevel="0" collapsed="false">
      <c r="A2" s="16" t="s">
        <v>35</v>
      </c>
      <c r="B2" s="6" t="n">
        <v>0.15</v>
      </c>
      <c r="C2" s="6" t="n">
        <v>0.25</v>
      </c>
      <c r="D2" s="6" t="n">
        <v>0.25</v>
      </c>
      <c r="E2" s="6" t="n">
        <v>0.5</v>
      </c>
    </row>
    <row r="3" customFormat="false" ht="15" hidden="false" customHeight="false" outlineLevel="0" collapsed="false">
      <c r="A3" s="16" t="s">
        <v>36</v>
      </c>
      <c r="B3" s="6" t="n">
        <v>0.07</v>
      </c>
      <c r="C3" s="6" t="n">
        <v>0.15</v>
      </c>
      <c r="D3" s="6" t="n">
        <v>0.15</v>
      </c>
      <c r="E3" s="6" t="n">
        <v>0.3</v>
      </c>
    </row>
    <row r="4" customFormat="false" ht="15" hidden="false" customHeight="false" outlineLevel="0" collapsed="false">
      <c r="A4" s="16" t="s">
        <v>37</v>
      </c>
      <c r="B4" s="17" t="n">
        <v>0.03</v>
      </c>
      <c r="C4" s="17" t="n">
        <v>0.1</v>
      </c>
      <c r="D4" s="17" t="n">
        <v>0.1</v>
      </c>
      <c r="E4" s="17" t="n">
        <v>0.2</v>
      </c>
    </row>
    <row r="9" customFormat="false" ht="24.75" hidden="false" customHeight="true" outlineLevel="0" collapsed="false">
      <c r="A9" s="3" t="s">
        <v>38</v>
      </c>
      <c r="B9" s="13" t="s">
        <v>31</v>
      </c>
      <c r="C9" s="13" t="s">
        <v>32</v>
      </c>
      <c r="D9" s="14" t="s">
        <v>33</v>
      </c>
      <c r="E9" s="15" t="s">
        <v>34</v>
      </c>
    </row>
    <row r="10" customFormat="false" ht="15" hidden="false" customHeight="false" outlineLevel="0" collapsed="false">
      <c r="A10" s="4" t="s">
        <v>39</v>
      </c>
      <c r="B10" s="6" t="n">
        <v>4</v>
      </c>
      <c r="C10" s="6" t="n">
        <v>8</v>
      </c>
      <c r="D10" s="6" t="n">
        <v>8</v>
      </c>
      <c r="E10" s="6" t="n">
        <v>16</v>
      </c>
    </row>
    <row r="13" customFormat="false" ht="15" hidden="false" customHeight="false" outlineLevel="0" collapsed="false">
      <c r="A13" s="1" t="s">
        <v>31</v>
      </c>
      <c r="B13" s="1" t="s">
        <v>40</v>
      </c>
    </row>
    <row r="14" customFormat="false" ht="15" hidden="false" customHeight="false" outlineLevel="0" collapsed="false">
      <c r="A14" s="1" t="s">
        <v>32</v>
      </c>
      <c r="B14" s="1" t="s">
        <v>41</v>
      </c>
    </row>
    <row r="15" customFormat="false" ht="15" hidden="false" customHeight="false" outlineLevel="0" collapsed="false">
      <c r="A15" s="1" t="s">
        <v>33</v>
      </c>
      <c r="B15" s="1" t="s">
        <v>42</v>
      </c>
    </row>
    <row r="16" customFormat="false" ht="15" hidden="false" customHeight="false" outlineLevel="0" collapsed="false">
      <c r="A16" s="1" t="s">
        <v>34</v>
      </c>
      <c r="B16" s="1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17.5510204081633"/>
    <col collapsed="false" hidden="false" max="2" min="2" style="0" width="129.051020408163"/>
    <col collapsed="false" hidden="false" max="3" min="3" style="0" width="6.61224489795918"/>
    <col collapsed="false" hidden="false" max="4" min="4" style="0" width="5.26530612244898"/>
    <col collapsed="false" hidden="false" max="8" min="5" style="0" width="6.75"/>
    <col collapsed="false" hidden="false" max="9" min="9" style="0" width="9.58673469387755"/>
    <col collapsed="false" hidden="false" max="10" min="10" style="0" width="36.8520408163265"/>
    <col collapsed="false" hidden="false" max="16" min="11" style="0" width="5.80612244897959"/>
    <col collapsed="false" hidden="false" max="17" min="17" style="0" width="38.7448979591837"/>
    <col collapsed="false" hidden="false" max="1025" min="18" style="0" width="96.7908163265306"/>
  </cols>
  <sheetData>
    <row r="1" customFormat="false" ht="15" hidden="false" customHeight="false" outlineLevel="0" collapsed="false">
      <c r="D1" s="15" t="s">
        <v>44</v>
      </c>
      <c r="E1" s="15"/>
      <c r="F1" s="15"/>
      <c r="G1" s="15"/>
      <c r="H1" s="15"/>
      <c r="I1" s="15"/>
      <c r="J1" s="15"/>
      <c r="K1" s="15" t="s">
        <v>44</v>
      </c>
      <c r="L1" s="15"/>
      <c r="M1" s="15"/>
      <c r="N1" s="15"/>
      <c r="O1" s="15"/>
      <c r="P1" s="15"/>
      <c r="Q1" s="15"/>
    </row>
    <row r="2" customFormat="false" ht="33" hidden="false" customHeight="true" outlineLevel="0" collapsed="false">
      <c r="A2" s="10" t="s">
        <v>45</v>
      </c>
      <c r="B2" s="18" t="s">
        <v>46</v>
      </c>
      <c r="C2" s="19" t="s">
        <v>47</v>
      </c>
      <c r="D2" s="19" t="s">
        <v>48</v>
      </c>
      <c r="E2" s="19" t="s">
        <v>31</v>
      </c>
      <c r="F2" s="19" t="s">
        <v>32</v>
      </c>
      <c r="G2" s="20" t="s">
        <v>33</v>
      </c>
      <c r="H2" s="19" t="s">
        <v>34</v>
      </c>
      <c r="I2" s="19" t="s">
        <v>49</v>
      </c>
      <c r="J2" s="19" t="s">
        <v>4</v>
      </c>
      <c r="K2" s="19" t="s">
        <v>48</v>
      </c>
      <c r="L2" s="19" t="s">
        <v>31</v>
      </c>
      <c r="M2" s="19" t="s">
        <v>32</v>
      </c>
      <c r="N2" s="20" t="s">
        <v>33</v>
      </c>
      <c r="O2" s="19" t="s">
        <v>34</v>
      </c>
      <c r="P2" s="19" t="s">
        <v>49</v>
      </c>
      <c r="Q2" s="19" t="s">
        <v>4</v>
      </c>
    </row>
    <row r="3" customFormat="false" ht="100.2" hidden="false" customHeight="false" outlineLevel="0" collapsed="false">
      <c r="A3" s="21" t="n">
        <v>42690</v>
      </c>
      <c r="B3" s="8" t="s">
        <v>50</v>
      </c>
      <c r="C3" s="22" t="n">
        <f aca="false">C13+C21+C29+C36</f>
        <v>199.166666666667</v>
      </c>
      <c r="D3" s="22" t="n">
        <f aca="false">D13+D21+D29+D36</f>
        <v>199.166666666667</v>
      </c>
      <c r="E3" s="6" t="n">
        <f aca="false">E13+E21+E29+E36</f>
        <v>0</v>
      </c>
      <c r="F3" s="6" t="n">
        <f aca="false">F13+F21+F29+F36</f>
        <v>0</v>
      </c>
      <c r="G3" s="6" t="n">
        <f aca="false">G13+G21+G29+G36</f>
        <v>0</v>
      </c>
      <c r="H3" s="6" t="n">
        <f aca="false">H13+H21+H29+H36</f>
        <v>0</v>
      </c>
      <c r="I3" s="6" t="n">
        <f aca="false">I13+I21+I29+I36</f>
        <v>0</v>
      </c>
      <c r="J3" s="6"/>
      <c r="K3" s="22" t="n">
        <f aca="false">K13+K21+K29+K36</f>
        <v>199.354166666667</v>
      </c>
      <c r="L3" s="22" t="n">
        <f aca="false">L13+L21+L29+L36</f>
        <v>0</v>
      </c>
      <c r="M3" s="22" t="n">
        <f aca="false">M13+M21+M29+M36</f>
        <v>0.25</v>
      </c>
      <c r="N3" s="22" t="n">
        <f aca="false">N13+N21+N29+N36</f>
        <v>0</v>
      </c>
      <c r="O3" s="22" t="n">
        <f aca="false">O13+O21+O29+O36</f>
        <v>0</v>
      </c>
      <c r="P3" s="22" t="n">
        <f aca="false">P13+P21+P29+P36</f>
        <v>0</v>
      </c>
      <c r="Q3" s="6"/>
    </row>
    <row r="4" customFormat="false" ht="30" hidden="false" customHeight="false" outlineLevel="0" collapsed="false">
      <c r="A4" s="23"/>
      <c r="B4" s="24"/>
      <c r="C4" s="19" t="s">
        <v>51</v>
      </c>
      <c r="D4" s="19" t="s">
        <v>51</v>
      </c>
      <c r="E4" s="2"/>
      <c r="F4" s="2"/>
      <c r="G4" s="2"/>
      <c r="H4" s="2"/>
      <c r="I4" s="2"/>
      <c r="J4" s="25"/>
      <c r="K4" s="25"/>
    </row>
    <row r="5" customFormat="false" ht="15" hidden="false" customHeight="false" outlineLevel="0" collapsed="false">
      <c r="A5" s="23"/>
      <c r="B5" s="24"/>
      <c r="C5" s="26" t="n">
        <f aca="false">C3/400</f>
        <v>0.497916666666667</v>
      </c>
      <c r="D5" s="26" t="n">
        <f aca="false">D3/400</f>
        <v>0.497916666666667</v>
      </c>
      <c r="E5" s="2"/>
      <c r="F5" s="2"/>
      <c r="G5" s="2"/>
      <c r="H5" s="2"/>
      <c r="I5" s="2"/>
      <c r="J5" s="25"/>
      <c r="K5" s="25"/>
    </row>
    <row r="7" customFormat="false" ht="18.75" hidden="false" customHeight="false" outlineLevel="0" collapsed="false">
      <c r="A7" s="27" t="s">
        <v>24</v>
      </c>
      <c r="D7" s="15" t="s">
        <v>44</v>
      </c>
      <c r="E7" s="15"/>
      <c r="F7" s="15"/>
      <c r="G7" s="15"/>
      <c r="H7" s="15"/>
      <c r="I7" s="15"/>
      <c r="J7" s="15"/>
      <c r="K7" s="15" t="s">
        <v>52</v>
      </c>
      <c r="L7" s="15"/>
      <c r="M7" s="15"/>
      <c r="N7" s="15"/>
      <c r="O7" s="15"/>
      <c r="P7" s="15"/>
      <c r="Q7" s="15"/>
    </row>
    <row r="8" customFormat="false" ht="30" hidden="false" customHeight="false" outlineLevel="0" collapsed="false">
      <c r="A8" s="19" t="s">
        <v>53</v>
      </c>
      <c r="B8" s="19" t="s">
        <v>54</v>
      </c>
      <c r="C8" s="19" t="s">
        <v>47</v>
      </c>
      <c r="D8" s="19" t="s">
        <v>55</v>
      </c>
      <c r="E8" s="19" t="s">
        <v>31</v>
      </c>
      <c r="F8" s="19" t="s">
        <v>32</v>
      </c>
      <c r="G8" s="20" t="s">
        <v>33</v>
      </c>
      <c r="H8" s="19" t="s">
        <v>34</v>
      </c>
      <c r="I8" s="19" t="s">
        <v>49</v>
      </c>
      <c r="J8" s="19" t="s">
        <v>4</v>
      </c>
      <c r="K8" s="19" t="s">
        <v>55</v>
      </c>
      <c r="L8" s="19" t="s">
        <v>31</v>
      </c>
      <c r="M8" s="19" t="s">
        <v>32</v>
      </c>
      <c r="N8" s="19" t="s">
        <v>33</v>
      </c>
      <c r="O8" s="19" t="s">
        <v>34</v>
      </c>
      <c r="P8" s="19" t="s">
        <v>49</v>
      </c>
      <c r="Q8" s="19" t="s">
        <v>4</v>
      </c>
    </row>
    <row r="9" customFormat="false" ht="47.25" hidden="false" customHeight="true" outlineLevel="0" collapsed="false">
      <c r="A9" s="9" t="s">
        <v>56</v>
      </c>
      <c r="B9" s="8" t="s">
        <v>57</v>
      </c>
      <c r="C9" s="7" t="n">
        <v>4</v>
      </c>
      <c r="D9" s="6" t="n">
        <f aca="false">IF(C9&lt;3, E9*行为分数!$B$2 + F9*行为分数!$C$2  + G9*行为分数!$D$2 + H9*行为分数!$E$2,  IF(C9&lt;4, E9*行为分数!$B$3 + F9*行为分数!$C$3  + G9*行为分数!$D$3 + H9*行为分数!$E$3,  IF(C9&lt;5, E9*行为分数!$B$4 + F9*行为分数!$C$4  + G9*行为分数!$D$4 + H9*行为分数!$E$4, 0) ))+C9</f>
        <v>4</v>
      </c>
      <c r="E9" s="6"/>
      <c r="F9" s="6"/>
      <c r="G9" s="6"/>
      <c r="H9" s="6"/>
      <c r="I9" s="6"/>
      <c r="J9" s="28"/>
      <c r="K9" s="6" t="n">
        <f aca="false">IF(C9&lt;3, L9*行为分数!$B$2 + M9*行为分数!$C$2  + N9*行为分数!$D$2 + O9*行为分数!$E$2,  IF(C9&lt;4, L9*行为分数!$B$3 + M9*行为分数!$C$3  + N9*行为分数!$D$3 + O9*行为分数!$E$3,  IF(C9&lt;5, L9*行为分数!$B$4 + M9*行为分数!$C$4  + N9*行为分数!$D$4 + O9*行为分数!$E$4, 0) ))+C9</f>
        <v>4</v>
      </c>
      <c r="L9" s="6"/>
      <c r="M9" s="6"/>
      <c r="N9" s="6"/>
      <c r="O9" s="6"/>
      <c r="P9" s="6"/>
      <c r="Q9" s="28"/>
    </row>
    <row r="10" customFormat="false" ht="49.5" hidden="false" customHeight="true" outlineLevel="0" collapsed="false">
      <c r="A10" s="9" t="s">
        <v>58</v>
      </c>
      <c r="B10" s="8" t="s">
        <v>59</v>
      </c>
      <c r="C10" s="7" t="n">
        <v>3</v>
      </c>
      <c r="D10" s="6" t="n">
        <f aca="false">IF(C10&lt;3, E10*行为分数!$B$2 + F10*行为分数!$C$2  + G10*行为分数!$D$2 + H10*行为分数!$E$2,  IF(C10&lt;4, E10*行为分数!$B$3 + F10*行为分数!$C$3  + G10*行为分数!$D$3 + H10*行为分数!$E$3,  IF(C10&lt;5, E10*行为分数!$B$4 + F10*行为分数!$C$4  + G10*行为分数!$D$4 + H10*行为分数!$E$4, 0) ))+C10</f>
        <v>3</v>
      </c>
      <c r="E10" s="6"/>
      <c r="F10" s="6"/>
      <c r="G10" s="6"/>
      <c r="H10" s="6"/>
      <c r="I10" s="6" t="n">
        <f aca="false">IF(C10&lt;5, E10*行为分数!$B$10 + F10*行为分数!$C$10  + G10*行为分数!$D$10 + H10*行为分数!$E$10, 0)</f>
        <v>0</v>
      </c>
      <c r="J10" s="28"/>
      <c r="K10" s="6" t="n">
        <f aca="false">IF(C10&lt;3, L10*行为分数!$B$2 + M10*行为分数!$C$2  + N10*行为分数!$D$2 + O10*行为分数!$E$2,  IF(C10&lt;4, L10*行为分数!$B$3 + M10*行为分数!$C$3  + N10*行为分数!$D$3 + O10*行为分数!$E$3,  IF(C10&lt;5, L10*行为分数!$B$4 + M10*行为分数!$C$4  + N10*行为分数!$D$4 + O10*行为分数!$E$4, 0) ))+C10</f>
        <v>3</v>
      </c>
      <c r="L10" s="6"/>
      <c r="M10" s="6"/>
      <c r="N10" s="6"/>
      <c r="O10" s="6"/>
      <c r="P10" s="6"/>
      <c r="Q10" s="28"/>
    </row>
    <row r="11" customFormat="false" ht="31.3" hidden="false" customHeight="false" outlineLevel="0" collapsed="false">
      <c r="A11" s="29" t="s">
        <v>60</v>
      </c>
      <c r="B11" s="8" t="s">
        <v>61</v>
      </c>
      <c r="C11" s="7" t="n">
        <v>2</v>
      </c>
      <c r="D11" s="6" t="n">
        <f aca="false">IF(C11&lt;3, E11*行为分数!$B$2 + F11*行为分数!$C$2  + G11*行为分数!$D$2 + H11*行为分数!$E$2,  IF(C11&lt;4, E11*行为分数!$B$3 + F11*行为分数!$C$3  + G11*行为分数!$D$3 + H11*行为分数!$E$3,  IF(C11&lt;5, E11*行为分数!$B$4 + F11*行为分数!$C$4  + G11*行为分数!$D$4 + H11*行为分数!$E$4, 0) ))+C11</f>
        <v>2</v>
      </c>
      <c r="E11" s="6"/>
      <c r="F11" s="6"/>
      <c r="G11" s="6"/>
      <c r="H11" s="6"/>
      <c r="I11" s="6" t="n">
        <f aca="false">IF(C11&lt;5, E11*行为分数!$B$10 + F11*行为分数!$C$10  + G11*行为分数!$D$10 + H11*行为分数!$E$10, 0)</f>
        <v>0</v>
      </c>
      <c r="J11" s="6"/>
      <c r="K11" s="6" t="n">
        <f aca="false">IF(C11&lt;3, L11*行为分数!$B$2 + M11*行为分数!$C$2  + N11*行为分数!$D$2 + O11*行为分数!$E$2,  IF(C11&lt;4, L11*行为分数!$B$3 + M11*行为分数!$C$3  + N11*行为分数!$D$3 + O11*行为分数!$E$3,  IF(C11&lt;5, L11*行为分数!$B$4 + M11*行为分数!$C$4  + N11*行为分数!$D$4 + O11*行为分数!$E$4, 0) ))+C11</f>
        <v>2</v>
      </c>
      <c r="L11" s="6"/>
      <c r="M11" s="6"/>
      <c r="N11" s="6"/>
      <c r="O11" s="6"/>
      <c r="P11" s="6"/>
      <c r="Q11" s="6"/>
    </row>
    <row r="12" customFormat="false" ht="60.75" hidden="false" customHeight="true" outlineLevel="0" collapsed="false">
      <c r="A12" s="9" t="s">
        <v>62</v>
      </c>
      <c r="B12" s="8" t="s">
        <v>63</v>
      </c>
      <c r="C12" s="7" t="n">
        <v>2</v>
      </c>
      <c r="D12" s="6" t="n">
        <f aca="false">IF(C12&lt;3, E12*行为分数!$B$2 + F12*行为分数!$C$2  + G12*行为分数!$D$2 + H12*行为分数!$E$2,  IF(C12&lt;4, E12*行为分数!$B$3 + F12*行为分数!$C$3  + G12*行为分数!$D$3 + H12*行为分数!$E$3,  IF(C12&lt;5, E12*行为分数!$B$4 + F12*行为分数!$C$4  + G12*行为分数!$D$4 + H12*行为分数!$E$4, 0) ))+C12</f>
        <v>2</v>
      </c>
      <c r="E12" s="6"/>
      <c r="F12" s="6"/>
      <c r="G12" s="6"/>
      <c r="H12" s="6"/>
      <c r="I12" s="6"/>
      <c r="J12" s="30" t="s">
        <v>64</v>
      </c>
      <c r="K12" s="6" t="n">
        <f aca="false">IF(C12&lt;3, L12*行为分数!$B$2 + M12*行为分数!$C$2  + N12*行为分数!$D$2 + O12*行为分数!$E$2,  IF(C12&lt;4, L12*行为分数!$B$3 + M12*行为分数!$C$3  + N12*行为分数!$D$3 + O12*行为分数!$E$3,  IF(C12&lt;5, L12*行为分数!$B$4 + M12*行为分数!$C$4  + N12*行为分数!$D$4 + O12*行为分数!$E$4, 0) ))+C12</f>
        <v>2</v>
      </c>
      <c r="L12" s="6"/>
      <c r="M12" s="6"/>
      <c r="N12" s="6"/>
      <c r="O12" s="6"/>
      <c r="P12" s="6"/>
      <c r="Q12" s="28"/>
    </row>
    <row r="13" customFormat="false" ht="15" hidden="false" customHeight="false" outlineLevel="0" collapsed="false">
      <c r="A13" s="31" t="s">
        <v>65</v>
      </c>
      <c r="B13" s="6"/>
      <c r="C13" s="22" t="n">
        <f aca="false">SUM(C9:C12)/COUNT(C9:C12)/5*100</f>
        <v>55</v>
      </c>
      <c r="D13" s="22" t="n">
        <f aca="false">SUM(D9:D12)/COUNT(D9:D12)/5*100</f>
        <v>55</v>
      </c>
      <c r="E13" s="6" t="n">
        <f aca="false">SUM(E9:E12)</f>
        <v>0</v>
      </c>
      <c r="F13" s="6" t="n">
        <f aca="false">SUM(F9:F12)</f>
        <v>0</v>
      </c>
      <c r="G13" s="6" t="n">
        <f aca="false">SUM(G9:G12)</f>
        <v>0</v>
      </c>
      <c r="H13" s="6" t="n">
        <f aca="false">SUM(H9:H12)</f>
        <v>0</v>
      </c>
      <c r="I13" s="6" t="n">
        <f aca="false">SUM(I9:I12)</f>
        <v>0</v>
      </c>
      <c r="J13" s="6"/>
      <c r="K13" s="22" t="n">
        <f aca="false">SUM(K9:K12)/COUNT(K9:K12)/5*100</f>
        <v>55</v>
      </c>
      <c r="L13" s="6" t="n">
        <f aca="false">SUM(L9:L12)</f>
        <v>0</v>
      </c>
      <c r="M13" s="6" t="n">
        <f aca="false">SUM(M9:M12)</f>
        <v>0</v>
      </c>
      <c r="N13" s="6" t="n">
        <f aca="false">SUM(N9:N12)</f>
        <v>0</v>
      </c>
      <c r="O13" s="6" t="n">
        <f aca="false">SUM(O9:O12)</f>
        <v>0</v>
      </c>
      <c r="P13" s="6" t="n">
        <f aca="false">SUM(P9:P12)</f>
        <v>0</v>
      </c>
      <c r="Q13" s="6"/>
    </row>
    <row r="15" customFormat="false" ht="18.75" hidden="false" customHeight="false" outlineLevel="0" collapsed="false">
      <c r="A15" s="27" t="s">
        <v>26</v>
      </c>
      <c r="D15" s="15" t="s">
        <v>44</v>
      </c>
      <c r="E15" s="15"/>
      <c r="F15" s="15"/>
      <c r="G15" s="15"/>
      <c r="H15" s="15"/>
      <c r="I15" s="15"/>
      <c r="J15" s="15"/>
      <c r="K15" s="15" t="s">
        <v>52</v>
      </c>
      <c r="L15" s="15"/>
      <c r="M15" s="15"/>
      <c r="N15" s="15"/>
      <c r="O15" s="15"/>
      <c r="P15" s="15"/>
      <c r="Q15" s="15"/>
    </row>
    <row r="16" customFormat="false" ht="30" hidden="false" customHeight="false" outlineLevel="0" collapsed="false">
      <c r="A16" s="19" t="s">
        <v>53</v>
      </c>
      <c r="B16" s="19" t="s">
        <v>54</v>
      </c>
      <c r="C16" s="20" t="s">
        <v>47</v>
      </c>
      <c r="D16" s="20" t="s">
        <v>55</v>
      </c>
      <c r="E16" s="20" t="s">
        <v>31</v>
      </c>
      <c r="F16" s="20" t="s">
        <v>32</v>
      </c>
      <c r="G16" s="20" t="s">
        <v>33</v>
      </c>
      <c r="H16" s="20" t="s">
        <v>34</v>
      </c>
      <c r="I16" s="20" t="s">
        <v>49</v>
      </c>
      <c r="J16" s="20" t="s">
        <v>4</v>
      </c>
      <c r="K16" s="20" t="s">
        <v>55</v>
      </c>
      <c r="L16" s="20" t="s">
        <v>31</v>
      </c>
      <c r="M16" s="20" t="s">
        <v>32</v>
      </c>
      <c r="N16" s="20" t="s">
        <v>33</v>
      </c>
      <c r="O16" s="20" t="s">
        <v>34</v>
      </c>
      <c r="P16" s="20" t="s">
        <v>49</v>
      </c>
      <c r="Q16" s="20" t="s">
        <v>4</v>
      </c>
    </row>
    <row r="17" customFormat="false" ht="44.25" hidden="false" customHeight="true" outlineLevel="0" collapsed="false">
      <c r="A17" s="32" t="s">
        <v>66</v>
      </c>
      <c r="B17" s="8" t="s">
        <v>67</v>
      </c>
      <c r="C17" s="8" t="n">
        <v>3</v>
      </c>
      <c r="D17" s="6" t="n">
        <f aca="false">IF(C17&lt;3, E17*行为分数!$B$2 + F17*行为分数!$C$2  + G17*行为分数!$D$2 + H17*行为分数!$E$2,  IF(C17&lt;4, E17*行为分数!$B$3 + F17*行为分数!$C$3  + G17*行为分数!$D$3 + H17*行为分数!$E$3,  IF(C17&lt;5, E17*行为分数!$B$4 + F17*行为分数!$C$4  + G17*行为分数!$D$4 + H17*行为分数!$E$4, 0) ))+C17</f>
        <v>3</v>
      </c>
      <c r="E17" s="6"/>
      <c r="F17" s="6"/>
      <c r="G17" s="6"/>
      <c r="H17" s="6"/>
      <c r="I17" s="6" t="n">
        <f aca="false">IF(C17&lt;5, E17*行为分数!$B$10 + F17*行为分数!$C$10  + G17*行为分数!$D$10 + H17*行为分数!$E$10, 0)</f>
        <v>0</v>
      </c>
      <c r="J17" s="28"/>
      <c r="K17" s="6" t="n">
        <f aca="false">IF(C17&lt;3, L17*行为分数!$B$2 + M17*行为分数!$C$2  + N17*行为分数!$D$2 + O17*行为分数!$E$2,  IF(C17&lt;4, L17*行为分数!$B$3 + M17*行为分数!$C$3  + N17*行为分数!$D$3 + O17*行为分数!$E$3,  IF(C17&lt;5, L17*行为分数!$B$4 + M17*行为分数!$C$4  + N17*行为分数!$D$4 + O17*行为分数!$E$4, 0) ))+C17</f>
        <v>3</v>
      </c>
      <c r="L17" s="6"/>
      <c r="M17" s="6"/>
      <c r="N17" s="6"/>
      <c r="O17" s="6"/>
      <c r="P17" s="6"/>
      <c r="Q17" s="28"/>
    </row>
    <row r="18" customFormat="false" ht="53.25" hidden="false" customHeight="true" outlineLevel="0" collapsed="false">
      <c r="A18" s="32" t="s">
        <v>68</v>
      </c>
      <c r="B18" s="8" t="s">
        <v>69</v>
      </c>
      <c r="C18" s="8" t="n">
        <v>3</v>
      </c>
      <c r="D18" s="6" t="n">
        <f aca="false">IF(C18&lt;3, E18*行为分数!$B$2 + F18*行为分数!$C$2  + G18*行为分数!$D$2 + H18*行为分数!$E$2,  IF(C18&lt;4, E18*行为分数!$B$3 + F18*行为分数!$C$3  + G18*行为分数!$D$3 + H18*行为分数!$E$3,  IF(C18&lt;5, E18*行为分数!$B$4 + F18*行为分数!$C$4  + G18*行为分数!$D$4 + H18*行为分数!$E$4, 0) ))+C18</f>
        <v>3</v>
      </c>
      <c r="E18" s="6"/>
      <c r="F18" s="6"/>
      <c r="G18" s="6"/>
      <c r="H18" s="6"/>
      <c r="I18" s="6" t="n">
        <f aca="false">IF(C18&lt;5, E18*行为分数!$B$10 + F18*行为分数!$C$10  + G18*行为分数!$D$10 + H18*行为分数!$E$10, 0)</f>
        <v>0</v>
      </c>
      <c r="J18" s="28"/>
      <c r="K18" s="6" t="n">
        <f aca="false">IF(C18&lt;3, L18*行为分数!$B$2 + M18*行为分数!$C$2  + N18*行为分数!$D$2 + O18*行为分数!$E$2,  IF(C18&lt;4, L18*行为分数!$B$3 + M18*行为分数!$C$3  + N18*行为分数!$D$3 + O18*行为分数!$E$3,  IF(C18&lt;5, L18*行为分数!$B$4 + M18*行为分数!$C$4  + N18*行为分数!$D$4 + O18*行为分数!$E$4, 0) ))+C18</f>
        <v>3</v>
      </c>
      <c r="L18" s="6"/>
      <c r="M18" s="6"/>
      <c r="N18" s="6"/>
      <c r="O18" s="6"/>
      <c r="P18" s="6"/>
      <c r="Q18" s="28"/>
    </row>
    <row r="19" customFormat="false" ht="33" hidden="false" customHeight="true" outlineLevel="0" collapsed="false">
      <c r="A19" s="32" t="s">
        <v>70</v>
      </c>
      <c r="B19" s="8" t="s">
        <v>71</v>
      </c>
      <c r="C19" s="8" t="n">
        <v>1</v>
      </c>
      <c r="D19" s="6" t="n">
        <f aca="false">IF(C19&lt;3, E19*行为分数!$B$2 + F19*行为分数!$C$2  + G19*行为分数!$D$2 + H19*行为分数!$E$2,  IF(C19&lt;4, E19*行为分数!$B$3 + F19*行为分数!$C$3  + G19*行为分数!$D$3 + H19*行为分数!$E$3,  IF(C19&lt;5, E19*行为分数!$B$4 + F19*行为分数!$C$4  + G19*行为分数!$D$4 + H19*行为分数!$E$4, 0) ))+C19</f>
        <v>1</v>
      </c>
      <c r="E19" s="6"/>
      <c r="F19" s="6"/>
      <c r="G19" s="6"/>
      <c r="H19" s="6"/>
      <c r="I19" s="6" t="n">
        <f aca="false">IF(C19&lt;5, E19*行为分数!$B$10 + F19*行为分数!$C$10  + G19*行为分数!$D$10 + H19*行为分数!$E$10, 0)</f>
        <v>0</v>
      </c>
      <c r="J19" s="7"/>
      <c r="K19" s="6" t="n">
        <f aca="false">IF(C19&lt;3, L19*行为分数!$B$2 + M19*行为分数!$C$2  + N19*行为分数!$D$2 + O19*行为分数!$E$2,  IF(C19&lt;4, L19*行为分数!$B$3 + M19*行为分数!$C$3  + N19*行为分数!$D$3 + O19*行为分数!$E$3,  IF(C19&lt;5, L19*行为分数!$B$4 + M19*行为分数!$C$4  + N19*行为分数!$D$4 + O19*行为分数!$E$4, 0) ))+C19</f>
        <v>1</v>
      </c>
      <c r="L19" s="6"/>
      <c r="M19" s="6"/>
      <c r="N19" s="6"/>
      <c r="O19" s="6"/>
      <c r="P19" s="6"/>
      <c r="Q19" s="6"/>
    </row>
    <row r="20" customFormat="false" ht="65.25" hidden="false" customHeight="true" outlineLevel="0" collapsed="false">
      <c r="A20" s="9" t="s">
        <v>72</v>
      </c>
      <c r="B20" s="8" t="s">
        <v>73</v>
      </c>
      <c r="C20" s="8" t="n">
        <v>2</v>
      </c>
      <c r="D20" s="6" t="n">
        <f aca="false">IF(C20&lt;3, E20*行为分数!$B$2 + F20*行为分数!$C$2  + G20*行为分数!$D$2 + H20*行为分数!$E$2,  IF(C20&lt;4, E20*行为分数!$B$3 + F20*行为分数!$C$3  + G20*行为分数!$D$3 + H20*行为分数!$E$3,  IF(C20&lt;5, E20*行为分数!$B$4 + F20*行为分数!$C$4  + G20*行为分数!$D$4 + H20*行为分数!$E$4, 0) ))+C20</f>
        <v>2</v>
      </c>
      <c r="E20" s="6"/>
      <c r="F20" s="6"/>
      <c r="G20" s="6"/>
      <c r="H20" s="6"/>
      <c r="I20" s="6" t="n">
        <f aca="false">IF(C20&lt;5, E20*行为分数!$B$10 + F20*行为分数!$C$10  + G20*行为分数!$D$10 + H20*行为分数!$E$10, 0)</f>
        <v>0</v>
      </c>
      <c r="J20" s="28"/>
      <c r="K20" s="6" t="n">
        <f aca="false">IF(C20&lt;3, L20*行为分数!$B$2 + M20*行为分数!$C$2  + N20*行为分数!$D$2 + O20*行为分数!$E$2,  IF(C20&lt;4, L20*行为分数!$B$3 + M20*行为分数!$C$3  + N20*行为分数!$D$3 + O20*行为分数!$E$3,  IF(C20&lt;5, L20*行为分数!$B$4 + M20*行为分数!$C$4  + N20*行为分数!$D$4 + O20*行为分数!$E$4, 0) ))+C20</f>
        <v>2</v>
      </c>
      <c r="L20" s="6"/>
      <c r="M20" s="6"/>
      <c r="N20" s="6"/>
      <c r="O20" s="6"/>
      <c r="P20" s="6"/>
      <c r="Q20" s="28"/>
    </row>
    <row r="21" customFormat="false" ht="15" hidden="false" customHeight="false" outlineLevel="0" collapsed="false">
      <c r="A21" s="31" t="s">
        <v>65</v>
      </c>
      <c r="B21" s="6"/>
      <c r="C21" s="22" t="n">
        <f aca="false">SUM(C17:C20)/COUNT(C17:C20)/5*100</f>
        <v>45</v>
      </c>
      <c r="D21" s="22" t="n">
        <f aca="false">SUM(D17:D20)/COUNT(D17:D20)/5*100</f>
        <v>45</v>
      </c>
      <c r="E21" s="6" t="n">
        <f aca="false">SUM(E17:E20)</f>
        <v>0</v>
      </c>
      <c r="F21" s="6" t="n">
        <f aca="false">SUM(F17:F20)</f>
        <v>0</v>
      </c>
      <c r="G21" s="6" t="n">
        <f aca="false">SUM(G17:G20)</f>
        <v>0</v>
      </c>
      <c r="H21" s="6" t="n">
        <f aca="false">SUM(H17:H20)</f>
        <v>0</v>
      </c>
      <c r="I21" s="6" t="n">
        <f aca="false">SUM(I17:I20)</f>
        <v>0</v>
      </c>
      <c r="J21" s="6"/>
      <c r="K21" s="22" t="n">
        <f aca="false">SUM(K17:K20)/COUNT(K17:K20)/5*100</f>
        <v>45</v>
      </c>
      <c r="L21" s="6" t="n">
        <f aca="false">SUM(L17:L20)</f>
        <v>0</v>
      </c>
      <c r="M21" s="6" t="n">
        <f aca="false">SUM(M17:M20)</f>
        <v>0</v>
      </c>
      <c r="N21" s="6" t="n">
        <f aca="false">SUM(N17:N20)</f>
        <v>0</v>
      </c>
      <c r="O21" s="6" t="n">
        <f aca="false">SUM(O17:O20)</f>
        <v>0</v>
      </c>
      <c r="P21" s="6" t="n">
        <f aca="false">SUM(P17:P20)</f>
        <v>0</v>
      </c>
      <c r="Q21" s="6"/>
    </row>
    <row r="23" customFormat="false" ht="18.75" hidden="false" customHeight="false" outlineLevel="0" collapsed="false">
      <c r="A23" s="27" t="s">
        <v>28</v>
      </c>
      <c r="D23" s="15" t="s">
        <v>44</v>
      </c>
      <c r="E23" s="15"/>
      <c r="F23" s="15"/>
      <c r="G23" s="15"/>
      <c r="H23" s="15"/>
      <c r="I23" s="15"/>
      <c r="J23" s="15"/>
      <c r="K23" s="15" t="s">
        <v>52</v>
      </c>
      <c r="L23" s="15"/>
      <c r="M23" s="15"/>
      <c r="N23" s="15"/>
      <c r="O23" s="15"/>
      <c r="P23" s="15"/>
      <c r="Q23" s="15"/>
    </row>
    <row r="24" customFormat="false" ht="30" hidden="false" customHeight="false" outlineLevel="0" collapsed="false">
      <c r="A24" s="19" t="s">
        <v>53</v>
      </c>
      <c r="B24" s="19" t="s">
        <v>54</v>
      </c>
      <c r="C24" s="20" t="s">
        <v>47</v>
      </c>
      <c r="D24" s="20" t="s">
        <v>55</v>
      </c>
      <c r="E24" s="20" t="s">
        <v>31</v>
      </c>
      <c r="F24" s="20" t="s">
        <v>32</v>
      </c>
      <c r="G24" s="20" t="s">
        <v>33</v>
      </c>
      <c r="H24" s="20" t="s">
        <v>34</v>
      </c>
      <c r="I24" s="20" t="s">
        <v>49</v>
      </c>
      <c r="J24" s="20" t="s">
        <v>4</v>
      </c>
      <c r="K24" s="20" t="s">
        <v>55</v>
      </c>
      <c r="L24" s="20" t="s">
        <v>31</v>
      </c>
      <c r="M24" s="20" t="s">
        <v>32</v>
      </c>
      <c r="N24" s="20" t="s">
        <v>33</v>
      </c>
      <c r="O24" s="20" t="s">
        <v>34</v>
      </c>
      <c r="P24" s="20" t="s">
        <v>49</v>
      </c>
      <c r="Q24" s="20" t="s">
        <v>4</v>
      </c>
    </row>
    <row r="25" customFormat="false" ht="45" hidden="false" customHeight="true" outlineLevel="0" collapsed="false">
      <c r="A25" s="9" t="s">
        <v>74</v>
      </c>
      <c r="B25" s="8" t="s">
        <v>75</v>
      </c>
      <c r="C25" s="7" t="n">
        <v>3</v>
      </c>
      <c r="D25" s="6" t="n">
        <f aca="false">IF(C25&lt;3, E25*行为分数!$B$2 + F25*行为分数!$C$2  + G25*行为分数!$D$2 + H25*行为分数!$E$2,  IF(C25&lt;4, E25*行为分数!$B$3 + F25*行为分数!$C$3  + G25*行为分数!$D$3 + H25*行为分数!$E$3,  IF(C25&lt;5, E25*行为分数!$B$4 + F25*行为分数!$C$4  + G25*行为分数!$D$4 + H25*行为分数!$E$4, 0) ))+C25</f>
        <v>3</v>
      </c>
      <c r="E25" s="6"/>
      <c r="F25" s="6"/>
      <c r="G25" s="6"/>
      <c r="H25" s="6"/>
      <c r="I25" s="6" t="n">
        <f aca="false">IF(C25&lt;5, E25*行为分数!$B$10 + F25*行为分数!$C$10  + G25*行为分数!$D$10 + H25*行为分数!$E$10, 0)</f>
        <v>0</v>
      </c>
      <c r="J25" s="7"/>
      <c r="K25" s="6" t="n">
        <f aca="false">IF(C25&lt;3, L25*行为分数!$B$2 + M25*行为分数!$C$2  + N25*行为分数!$D$2 + O25*行为分数!$E$2,  IF(C25&lt;4, L25*行为分数!$B$3 + M25*行为分数!$C$3  + N25*行为分数!$D$3 + O25*行为分数!$E$3,  IF(C25&lt;5, L25*行为分数!$B$4 + M25*行为分数!$C$4  + N25*行为分数!$D$4 + O25*行为分数!$E$4, 0) ))+C25</f>
        <v>3</v>
      </c>
      <c r="L25" s="6"/>
      <c r="M25" s="6"/>
      <c r="N25" s="6"/>
      <c r="O25" s="6"/>
      <c r="P25" s="6"/>
      <c r="Q25" s="28"/>
    </row>
    <row r="26" customFormat="false" ht="53.25" hidden="false" customHeight="true" outlineLevel="0" collapsed="false">
      <c r="A26" s="9" t="s">
        <v>76</v>
      </c>
      <c r="B26" s="8" t="s">
        <v>77</v>
      </c>
      <c r="C26" s="7" t="n">
        <v>3</v>
      </c>
      <c r="D26" s="6" t="n">
        <f aca="false">IF(C26&lt;3, E26*行为分数!$B$2 + F26*行为分数!$C$2  + G26*行为分数!$D$2 + H26*行为分数!$E$2,  IF(C26&lt;4, E26*行为分数!$B$3 + F26*行为分数!$C$3  + G26*行为分数!$D$3 + H26*行为分数!$E$3,  IF(C26&lt;5, E26*行为分数!$B$4 + F26*行为分数!$C$4  + G26*行为分数!$D$4 + H26*行为分数!$E$4, 0) ))+C26</f>
        <v>3</v>
      </c>
      <c r="E26" s="6"/>
      <c r="F26" s="6"/>
      <c r="G26" s="6"/>
      <c r="H26" s="6"/>
      <c r="I26" s="6" t="n">
        <f aca="false">IF(C26&lt;5, E26*行为分数!$B$10 + F26*行为分数!$C$10  + G26*行为分数!$D$10 + H26*行为分数!$E$10, 0)</f>
        <v>0</v>
      </c>
      <c r="J26" s="7"/>
      <c r="K26" s="6" t="n">
        <f aca="false">IF(C26&lt;3, L26*行为分数!$B$2 + M26*行为分数!$C$2  + N26*行为分数!$D$2 + O26*行为分数!$E$2,  IF(C26&lt;4, L26*行为分数!$B$3 + M26*行为分数!$C$3  + N26*行为分数!$D$3 + O26*行为分数!$E$3,  IF(C26&lt;5, L26*行为分数!$B$4 + M26*行为分数!$C$4  + N26*行为分数!$D$4 + O26*行为分数!$E$4, 0) ))+C26</f>
        <v>3</v>
      </c>
      <c r="L26" s="6"/>
      <c r="M26" s="6"/>
      <c r="N26" s="6"/>
      <c r="O26" s="6"/>
      <c r="P26" s="6"/>
      <c r="Q26" s="28"/>
    </row>
    <row r="27" customFormat="false" ht="31.3" hidden="false" customHeight="false" outlineLevel="0" collapsed="false">
      <c r="A27" s="9" t="s">
        <v>78</v>
      </c>
      <c r="B27" s="8" t="s">
        <v>79</v>
      </c>
      <c r="C27" s="7" t="n">
        <v>3</v>
      </c>
      <c r="D27" s="6" t="n">
        <f aca="false">IF(C27&lt;3, E27*行为分数!$B$2 + F27*行为分数!$C$2  + G27*行为分数!$D$2 + H27*行为分数!$E$2,  IF(C27&lt;4, E27*行为分数!$B$3 + F27*行为分数!$C$3  + G27*行为分数!$D$3 + H27*行为分数!$E$3,  IF(C27&lt;5, E27*行为分数!$B$4 + F27*行为分数!$C$4  + G27*行为分数!$D$4 + H27*行为分数!$E$4, 0) ))+C27</f>
        <v>3</v>
      </c>
      <c r="E27" s="6"/>
      <c r="F27" s="6"/>
      <c r="G27" s="6"/>
      <c r="H27" s="6"/>
      <c r="I27" s="6" t="n">
        <f aca="false">IF(C27&lt;5, E27*行为分数!$B$10 + F27*行为分数!$C$10  + G27*行为分数!$D$10 + H27*行为分数!$E$10, 0)</f>
        <v>0</v>
      </c>
      <c r="J27" s="7"/>
      <c r="K27" s="6" t="n">
        <f aca="false">IF(C27&lt;3, L27*行为分数!$B$2 + M27*行为分数!$C$2  + N27*行为分数!$D$2 + O27*行为分数!$E$2,  IF(C27&lt;4, L27*行为分数!$B$3 + M27*行为分数!$C$3  + N27*行为分数!$D$3 + O27*行为分数!$E$3,  IF(C27&lt;5, L27*行为分数!$B$4 + M27*行为分数!$C$4  + N27*行为分数!$D$4 + O27*行为分数!$E$4, 0) ))+C27</f>
        <v>3.0375</v>
      </c>
      <c r="L27" s="6"/>
      <c r="M27" s="6" t="n">
        <v>0.25</v>
      </c>
      <c r="N27" s="6"/>
      <c r="O27" s="6"/>
      <c r="P27" s="6"/>
      <c r="Q27" s="6"/>
    </row>
    <row r="28" customFormat="false" ht="59.25" hidden="false" customHeight="true" outlineLevel="0" collapsed="false">
      <c r="A28" s="9" t="s">
        <v>80</v>
      </c>
      <c r="B28" s="8" t="s">
        <v>81</v>
      </c>
      <c r="C28" s="7" t="n">
        <v>1.5</v>
      </c>
      <c r="D28" s="6" t="n">
        <f aca="false">IF(C28&lt;3, E28*行为分数!$B$2 + F28*行为分数!$C$2  + G28*行为分数!$D$2 + H28*行为分数!$E$2,  IF(C28&lt;4, E28*行为分数!$B$3 + F28*行为分数!$C$3  + G28*行为分数!$D$3 + H28*行为分数!$E$3,  IF(C28&lt;5, E28*行为分数!$B$4 + F28*行为分数!$C$4  + G28*行为分数!$D$4 + H28*行为分数!$E$4, 0) ))+C28</f>
        <v>1.5</v>
      </c>
      <c r="E28" s="6"/>
      <c r="F28" s="6"/>
      <c r="G28" s="6"/>
      <c r="H28" s="6"/>
      <c r="I28" s="6" t="n">
        <f aca="false">IF(C28&lt;5, E28*行为分数!$B$10 + F28*行为分数!$C$10  + G28*行为分数!$D$10 + H28*行为分数!$E$10, 0)</f>
        <v>0</v>
      </c>
      <c r="J28" s="8" t="s">
        <v>82</v>
      </c>
      <c r="K28" s="6" t="n">
        <f aca="false">IF(C28&lt;3, L28*行为分数!$B$2 + M28*行为分数!$C$2  + N28*行为分数!$D$2 + O28*行为分数!$E$2,  IF(C28&lt;4, L28*行为分数!$B$3 + M28*行为分数!$C$3  + N28*行为分数!$D$3 + O28*行为分数!$E$3,  IF(C28&lt;5, L28*行为分数!$B$4 + M28*行为分数!$C$4  + N28*行为分数!$D$4 + O28*行为分数!$E$4, 0) ))+C28</f>
        <v>1.5</v>
      </c>
      <c r="L28" s="6"/>
      <c r="M28" s="6"/>
      <c r="N28" s="6"/>
      <c r="O28" s="6"/>
      <c r="P28" s="6"/>
      <c r="Q28" s="28"/>
    </row>
    <row r="29" customFormat="false" ht="15" hidden="false" customHeight="false" outlineLevel="0" collapsed="false">
      <c r="A29" s="31" t="s">
        <v>65</v>
      </c>
      <c r="B29" s="6"/>
      <c r="C29" s="22" t="n">
        <f aca="false">SUM(C25:C28)/COUNT(C25:C28)/5*100</f>
        <v>52.5</v>
      </c>
      <c r="D29" s="22" t="n">
        <f aca="false">SUM(D25:D28)/COUNT(D25:D28)/5*100</f>
        <v>52.5</v>
      </c>
      <c r="E29" s="6" t="n">
        <f aca="false">SUM(E25:E28)</f>
        <v>0</v>
      </c>
      <c r="F29" s="6" t="n">
        <f aca="false">SUM(F25:F28)</f>
        <v>0</v>
      </c>
      <c r="G29" s="6" t="n">
        <f aca="false">SUM(G25:G28)</f>
        <v>0</v>
      </c>
      <c r="H29" s="6" t="n">
        <f aca="false">SUM(H25:H28)</f>
        <v>0</v>
      </c>
      <c r="I29" s="6" t="n">
        <f aca="false">SUM(I25:I28)</f>
        <v>0</v>
      </c>
      <c r="J29" s="6"/>
      <c r="K29" s="22" t="n">
        <f aca="false">SUM(K25:K28)/COUNT(K25:K28)/5*100</f>
        <v>52.6875</v>
      </c>
      <c r="L29" s="6" t="n">
        <f aca="false">SUM(L25:L28)</f>
        <v>0</v>
      </c>
      <c r="M29" s="6" t="n">
        <f aca="false">SUM(M25:M28)</f>
        <v>0.25</v>
      </c>
      <c r="N29" s="6" t="n">
        <f aca="false">SUM(N25:N28)</f>
        <v>0</v>
      </c>
      <c r="O29" s="6" t="n">
        <f aca="false">SUM(O25:O28)</f>
        <v>0</v>
      </c>
      <c r="P29" s="6" t="n">
        <f aca="false">SUM(P25:P28)</f>
        <v>0</v>
      </c>
      <c r="Q29" s="6"/>
    </row>
    <row r="31" customFormat="false" ht="18.75" hidden="false" customHeight="false" outlineLevel="0" collapsed="false">
      <c r="A31" s="27" t="s">
        <v>29</v>
      </c>
      <c r="D31" s="33" t="s">
        <v>44</v>
      </c>
      <c r="E31" s="33"/>
      <c r="F31" s="33"/>
      <c r="G31" s="33"/>
      <c r="H31" s="33"/>
      <c r="I31" s="33"/>
      <c r="J31" s="33"/>
      <c r="K31" s="15" t="s">
        <v>52</v>
      </c>
      <c r="L31" s="15"/>
      <c r="M31" s="15"/>
      <c r="N31" s="15"/>
      <c r="O31" s="15"/>
      <c r="P31" s="15"/>
      <c r="Q31" s="15"/>
    </row>
    <row r="32" customFormat="false" ht="30" hidden="false" customHeight="false" outlineLevel="0" collapsed="false">
      <c r="A32" s="19" t="s">
        <v>53</v>
      </c>
      <c r="B32" s="19" t="s">
        <v>54</v>
      </c>
      <c r="C32" s="20" t="s">
        <v>47</v>
      </c>
      <c r="D32" s="20" t="s">
        <v>55</v>
      </c>
      <c r="E32" s="20" t="s">
        <v>31</v>
      </c>
      <c r="F32" s="20" t="s">
        <v>32</v>
      </c>
      <c r="G32" s="20" t="s">
        <v>33</v>
      </c>
      <c r="H32" s="20" t="s">
        <v>34</v>
      </c>
      <c r="I32" s="20" t="s">
        <v>83</v>
      </c>
      <c r="J32" s="20" t="s">
        <v>4</v>
      </c>
      <c r="K32" s="20" t="s">
        <v>55</v>
      </c>
      <c r="L32" s="20" t="s">
        <v>31</v>
      </c>
      <c r="M32" s="20" t="s">
        <v>32</v>
      </c>
      <c r="N32" s="20" t="s">
        <v>33</v>
      </c>
      <c r="O32" s="20" t="s">
        <v>34</v>
      </c>
      <c r="P32" s="20" t="s">
        <v>49</v>
      </c>
      <c r="Q32" s="20" t="s">
        <v>4</v>
      </c>
    </row>
    <row r="33" customFormat="false" ht="30" hidden="false" customHeight="true" outlineLevel="0" collapsed="false">
      <c r="A33" s="9" t="s">
        <v>84</v>
      </c>
      <c r="B33" s="8" t="s">
        <v>85</v>
      </c>
      <c r="C33" s="7" t="n">
        <v>4</v>
      </c>
      <c r="D33" s="6" t="n">
        <f aca="false">IF(C33&lt;3, E33*行为分数!$B$2 + F33*行为分数!$C$2  + G33*行为分数!$D$2 + H33*行为分数!$E$2,  IF(C33&lt;4, E33*行为分数!$B$3 + F33*行为分数!$C$3  + G33*行为分数!$D$3 + H33*行为分数!$E$3,  IF(C33&lt;5, E33*行为分数!$B$4 + F33*行为分数!$C$4  + G33*行为分数!$D$4 + H33*行为分数!$E$4, 0) ))+C33</f>
        <v>4</v>
      </c>
      <c r="E33" s="6"/>
      <c r="F33" s="6"/>
      <c r="G33" s="6"/>
      <c r="H33" s="6"/>
      <c r="I33" s="6"/>
      <c r="J33" s="7"/>
      <c r="K33" s="6" t="n">
        <f aca="false">IF(C33&lt;3, L33*行为分数!$B$2 + M33*行为分数!$C$2  + N33*行为分数!$D$2 + O33*行为分数!$E$2,  IF(C33&lt;4, L33*行为分数!$B$3 + M33*行为分数!$C$3  + N33*行为分数!$D$3 + O33*行为分数!$E$3,  IF(C33&lt;5, L33*行为分数!$B$4 + M33*行为分数!$C$4  + N33*行为分数!$D$4 + O33*行为分数!$E$4, 0) ))+C33</f>
        <v>4</v>
      </c>
      <c r="L33" s="6"/>
      <c r="M33" s="6"/>
      <c r="N33" s="6"/>
      <c r="O33" s="6"/>
      <c r="P33" s="6"/>
      <c r="Q33" s="28" t="s">
        <v>86</v>
      </c>
    </row>
    <row r="34" customFormat="false" ht="15" hidden="false" customHeight="true" outlineLevel="0" collapsed="false">
      <c r="A34" s="32" t="s">
        <v>87</v>
      </c>
      <c r="B34" s="8" t="s">
        <v>88</v>
      </c>
      <c r="C34" s="7" t="n">
        <v>2</v>
      </c>
      <c r="D34" s="6" t="n">
        <f aca="false">IF(C34&lt;3, E34*行为分数!$B$2 + F34*行为分数!$C$2  + G34*行为分数!$D$2 + H34*行为分数!$E$2,  IF(C34&lt;4, E34*行为分数!$B$3 + F34*行为分数!$C$3  + G34*行为分数!$D$3 + H34*行为分数!$E$3,  IF(C34&lt;5, E34*行为分数!$B$4 + F34*行为分数!$C$4  + G34*行为分数!$D$4 + H34*行为分数!$E$4, 0) ))+C34</f>
        <v>2</v>
      </c>
      <c r="E34" s="6"/>
      <c r="F34" s="6"/>
      <c r="G34" s="6"/>
      <c r="H34" s="6"/>
      <c r="I34" s="6"/>
      <c r="J34" s="6"/>
      <c r="K34" s="6" t="n">
        <f aca="false">IF(C34&lt;3, L34*行为分数!$B$2 + M34*行为分数!$C$2  + N34*行为分数!$D$2 + O34*行为分数!$E$2,  IF(C34&lt;4, L34*行为分数!$B$3 + M34*行为分数!$C$3  + N34*行为分数!$D$3 + O34*行为分数!$E$3,  IF(C34&lt;5, L34*行为分数!$B$4 + M34*行为分数!$C$4  + N34*行为分数!$D$4 + O34*行为分数!$E$4, 0) ))+C34</f>
        <v>2</v>
      </c>
      <c r="L34" s="6"/>
      <c r="M34" s="6"/>
      <c r="N34" s="6"/>
      <c r="O34" s="6"/>
      <c r="P34" s="6"/>
      <c r="Q34" s="28"/>
    </row>
    <row r="35" customFormat="false" ht="16.4" hidden="false" customHeight="false" outlineLevel="0" collapsed="false">
      <c r="A35" s="32" t="s">
        <v>89</v>
      </c>
      <c r="B35" s="6" t="s">
        <v>90</v>
      </c>
      <c r="C35" s="6" t="n">
        <v>1</v>
      </c>
      <c r="D35" s="6" t="n">
        <f aca="false">IF(C35&lt;3, E35*行为分数!$B$2 + F35*行为分数!$C$2  + G35*行为分数!$D$2 + H35*行为分数!$E$2,  IF(C35&lt;4, E35*行为分数!$B$3 + F35*行为分数!$C$3  + G35*行为分数!$D$3 + H35*行为分数!$E$3,  IF(C35&lt;5, E35*行为分数!$B$4 + F35*行为分数!$C$4  + G35*行为分数!$D$4 + H35*行为分数!$E$4, 0) ))+C35</f>
        <v>1</v>
      </c>
      <c r="E35" s="6"/>
      <c r="F35" s="6"/>
      <c r="G35" s="6"/>
      <c r="H35" s="6"/>
      <c r="I35" s="6"/>
      <c r="J35" s="6"/>
      <c r="K35" s="6" t="n">
        <f aca="false">IF(C35&lt;3, L35*行为分数!$B$2 + M35*行为分数!$C$2  + N35*行为分数!$D$2 + O35*行为分数!$E$2,  IF(C35&lt;4, L35*行为分数!$B$3 + M35*行为分数!$C$3  + N35*行为分数!$D$3 + O35*行为分数!$E$3,  IF(C35&lt;5, L35*行为分数!$B$4 + M35*行为分数!$C$4  + N35*行为分数!$D$4 + O35*行为分数!$E$4, 0) ))+C35</f>
        <v>1</v>
      </c>
      <c r="L35" s="6"/>
      <c r="M35" s="6"/>
      <c r="N35" s="6"/>
      <c r="O35" s="6"/>
      <c r="P35" s="6"/>
      <c r="Q35" s="6"/>
    </row>
    <row r="36" customFormat="false" ht="15" hidden="false" customHeight="true" outlineLevel="0" collapsed="false">
      <c r="A36" s="31" t="s">
        <v>65</v>
      </c>
      <c r="B36" s="22"/>
      <c r="C36" s="22" t="n">
        <f aca="false">SUM(C33:C35)/COUNT(C33:C35)/5*100</f>
        <v>46.6666666666667</v>
      </c>
      <c r="D36" s="22" t="n">
        <f aca="false">SUM(D33:D35)/COUNT(D33:D35)/5*100</f>
        <v>46.6666666666667</v>
      </c>
      <c r="E36" s="22" t="n">
        <f aca="false">SUM(E33:E35)</f>
        <v>0</v>
      </c>
      <c r="F36" s="6" t="n">
        <f aca="false">SUM(F33:F35)</f>
        <v>0</v>
      </c>
      <c r="G36" s="6" t="n">
        <f aca="false">SUM(G33:G35)</f>
        <v>0</v>
      </c>
      <c r="H36" s="6" t="n">
        <f aca="false">SUM(H33:H35)</f>
        <v>0</v>
      </c>
      <c r="I36" s="6" t="n">
        <f aca="false">SUM(I33:I35)</f>
        <v>0</v>
      </c>
      <c r="J36" s="6"/>
      <c r="K36" s="22" t="n">
        <f aca="false">SUM(K33:K35)/COUNT(K33:K35)/5*100</f>
        <v>46.6666666666667</v>
      </c>
      <c r="L36" s="6" t="n">
        <f aca="false">SUM(L33:L35)</f>
        <v>0</v>
      </c>
      <c r="M36" s="6" t="n">
        <f aca="false">SUM(M33:M35)</f>
        <v>0</v>
      </c>
      <c r="N36" s="6" t="n">
        <f aca="false">SUM(N33:N35)</f>
        <v>0</v>
      </c>
      <c r="O36" s="6" t="n">
        <f aca="false">SUM(O33:O35)</f>
        <v>0</v>
      </c>
      <c r="P36" s="6" t="n">
        <f aca="false">SUM(P33:P35)</f>
        <v>0</v>
      </c>
      <c r="Q36" s="6"/>
    </row>
  </sheetData>
  <mergeCells count="10">
    <mergeCell ref="D1:J1"/>
    <mergeCell ref="K1:Q1"/>
    <mergeCell ref="D7:J7"/>
    <mergeCell ref="K7:Q7"/>
    <mergeCell ref="D15:J15"/>
    <mergeCell ref="K15:Q15"/>
    <mergeCell ref="D23:J23"/>
    <mergeCell ref="K23:Q23"/>
    <mergeCell ref="D31:J31"/>
    <mergeCell ref="K31:Q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7.5510204081633"/>
    <col collapsed="false" hidden="false" max="2" min="2" style="0" width="129.051020408163"/>
    <col collapsed="false" hidden="false" max="3" min="3" style="0" width="6.61224489795918"/>
    <col collapsed="false" hidden="false" max="4" min="4" style="0" width="5.26530612244898"/>
    <col collapsed="false" hidden="false" max="8" min="5" style="0" width="6.75"/>
    <col collapsed="false" hidden="false" max="9" min="9" style="0" width="9.58673469387755"/>
    <col collapsed="false" hidden="false" max="10" min="10" style="0" width="36.8520408163265"/>
    <col collapsed="false" hidden="false" max="16" min="11" style="0" width="5.80612244897959"/>
    <col collapsed="false" hidden="false" max="17" min="17" style="0" width="38.7448979591837"/>
    <col collapsed="false" hidden="false" max="1025" min="18" style="0" width="96.7908163265306"/>
  </cols>
  <sheetData>
    <row r="1" customFormat="false" ht="15" hidden="false" customHeight="false" outlineLevel="0" collapsed="false">
      <c r="D1" s="15" t="s">
        <v>44</v>
      </c>
      <c r="E1" s="15"/>
      <c r="F1" s="15"/>
      <c r="G1" s="15"/>
      <c r="H1" s="15"/>
      <c r="I1" s="15"/>
      <c r="J1" s="15"/>
      <c r="K1" s="15" t="s">
        <v>44</v>
      </c>
      <c r="L1" s="15"/>
      <c r="M1" s="15"/>
      <c r="N1" s="15"/>
      <c r="O1" s="15"/>
      <c r="P1" s="15"/>
      <c r="Q1" s="15"/>
    </row>
    <row r="2" customFormat="false" ht="33" hidden="false" customHeight="true" outlineLevel="0" collapsed="false">
      <c r="A2" s="10" t="s">
        <v>45</v>
      </c>
      <c r="B2" s="18" t="s">
        <v>46</v>
      </c>
      <c r="C2" s="19" t="s">
        <v>47</v>
      </c>
      <c r="D2" s="19" t="s">
        <v>48</v>
      </c>
      <c r="E2" s="19" t="s">
        <v>31</v>
      </c>
      <c r="F2" s="19" t="s">
        <v>32</v>
      </c>
      <c r="G2" s="20" t="s">
        <v>33</v>
      </c>
      <c r="H2" s="19" t="s">
        <v>34</v>
      </c>
      <c r="I2" s="19" t="s">
        <v>49</v>
      </c>
      <c r="J2" s="19" t="s">
        <v>4</v>
      </c>
      <c r="K2" s="19" t="s">
        <v>48</v>
      </c>
      <c r="L2" s="19" t="s">
        <v>31</v>
      </c>
      <c r="M2" s="19" t="s">
        <v>32</v>
      </c>
      <c r="N2" s="20" t="s">
        <v>33</v>
      </c>
      <c r="O2" s="19" t="s">
        <v>34</v>
      </c>
      <c r="P2" s="19" t="s">
        <v>49</v>
      </c>
      <c r="Q2" s="19" t="s">
        <v>4</v>
      </c>
    </row>
    <row r="3" customFormat="false" ht="156.7" hidden="false" customHeight="false" outlineLevel="0" collapsed="false">
      <c r="A3" s="21" t="n">
        <v>42690</v>
      </c>
      <c r="B3" s="8" t="s">
        <v>91</v>
      </c>
      <c r="C3" s="22" t="n">
        <f aca="false">C13+C21+C29+C36</f>
        <v>147.5</v>
      </c>
      <c r="D3" s="22" t="n">
        <f aca="false">D13+D21+D29+D36</f>
        <v>167.416666666667</v>
      </c>
      <c r="E3" s="6" t="n">
        <f aca="false">E13+E21+E29+E36</f>
        <v>4</v>
      </c>
      <c r="F3" s="6" t="n">
        <f aca="false">F13+F21+F29+F36</f>
        <v>7</v>
      </c>
      <c r="G3" s="6" t="n">
        <f aca="false">G13+G21+G29+G36</f>
        <v>2</v>
      </c>
      <c r="H3" s="6" t="n">
        <f aca="false">H13+H21+H29+H36</f>
        <v>2</v>
      </c>
      <c r="I3" s="6" t="n">
        <f aca="false">I13+I21+I29+I36</f>
        <v>120</v>
      </c>
      <c r="J3" s="6"/>
      <c r="K3" s="22" t="n">
        <f aca="false">K13+K21+K29+K36</f>
        <v>148</v>
      </c>
      <c r="L3" s="22" t="n">
        <f aca="false">L13+L21+L29+L36</f>
        <v>0</v>
      </c>
      <c r="M3" s="22" t="n">
        <f aca="false">M13+M21+M29+M36</f>
        <v>0.5</v>
      </c>
      <c r="N3" s="22" t="n">
        <f aca="false">N13+N21+N29+N36</f>
        <v>0</v>
      </c>
      <c r="O3" s="22" t="n">
        <f aca="false">O13+O21+O29+O36</f>
        <v>0</v>
      </c>
      <c r="P3" s="22" t="n">
        <f aca="false">P13+P21+P29+P36</f>
        <v>0</v>
      </c>
      <c r="Q3" s="6"/>
    </row>
    <row r="4" customFormat="false" ht="29.85" hidden="false" customHeight="false" outlineLevel="0" collapsed="false">
      <c r="A4" s="23"/>
      <c r="B4" s="24"/>
      <c r="C4" s="19" t="s">
        <v>51</v>
      </c>
      <c r="D4" s="19" t="s">
        <v>51</v>
      </c>
      <c r="E4" s="2"/>
      <c r="F4" s="2"/>
      <c r="G4" s="2"/>
      <c r="H4" s="2"/>
      <c r="I4" s="2"/>
      <c r="J4" s="25"/>
      <c r="K4" s="25"/>
    </row>
    <row r="5" customFormat="false" ht="16.4" hidden="false" customHeight="false" outlineLevel="0" collapsed="false">
      <c r="A5" s="23"/>
      <c r="B5" s="24"/>
      <c r="C5" s="26" t="n">
        <f aca="false">C3/400</f>
        <v>0.36875</v>
      </c>
      <c r="D5" s="26" t="n">
        <f aca="false">D3/400</f>
        <v>0.418541666666667</v>
      </c>
      <c r="E5" s="2"/>
      <c r="F5" s="2"/>
      <c r="G5" s="2"/>
      <c r="H5" s="2"/>
      <c r="I5" s="2"/>
      <c r="J5" s="25"/>
      <c r="K5" s="25"/>
    </row>
    <row r="7" customFormat="false" ht="18.75" hidden="false" customHeight="false" outlineLevel="0" collapsed="false">
      <c r="A7" s="27" t="s">
        <v>24</v>
      </c>
      <c r="D7" s="15" t="s">
        <v>44</v>
      </c>
      <c r="E7" s="15"/>
      <c r="F7" s="15"/>
      <c r="G7" s="15"/>
      <c r="H7" s="15"/>
      <c r="I7" s="15"/>
      <c r="J7" s="15"/>
      <c r="K7" s="15" t="s">
        <v>52</v>
      </c>
      <c r="L7" s="15"/>
      <c r="M7" s="15"/>
      <c r="N7" s="15"/>
      <c r="O7" s="15"/>
      <c r="P7" s="15"/>
      <c r="Q7" s="15"/>
    </row>
    <row r="8" customFormat="false" ht="30" hidden="false" customHeight="false" outlineLevel="0" collapsed="false">
      <c r="A8" s="19" t="s">
        <v>53</v>
      </c>
      <c r="B8" s="19" t="s">
        <v>54</v>
      </c>
      <c r="C8" s="19" t="s">
        <v>47</v>
      </c>
      <c r="D8" s="19" t="s">
        <v>55</v>
      </c>
      <c r="E8" s="19" t="s">
        <v>31</v>
      </c>
      <c r="F8" s="19" t="s">
        <v>32</v>
      </c>
      <c r="G8" s="20" t="s">
        <v>33</v>
      </c>
      <c r="H8" s="19" t="s">
        <v>34</v>
      </c>
      <c r="I8" s="19" t="s">
        <v>49</v>
      </c>
      <c r="J8" s="19" t="s">
        <v>4</v>
      </c>
      <c r="K8" s="19" t="s">
        <v>55</v>
      </c>
      <c r="L8" s="19" t="s">
        <v>31</v>
      </c>
      <c r="M8" s="19" t="s">
        <v>32</v>
      </c>
      <c r="N8" s="19" t="s">
        <v>33</v>
      </c>
      <c r="O8" s="19" t="s">
        <v>34</v>
      </c>
      <c r="P8" s="19" t="s">
        <v>49</v>
      </c>
      <c r="Q8" s="19" t="s">
        <v>4</v>
      </c>
    </row>
    <row r="9" customFormat="false" ht="47.25" hidden="false" customHeight="true" outlineLevel="0" collapsed="false">
      <c r="A9" s="9" t="s">
        <v>56</v>
      </c>
      <c r="B9" s="8" t="s">
        <v>57</v>
      </c>
      <c r="C9" s="7" t="n">
        <v>3</v>
      </c>
      <c r="D9" s="6" t="n">
        <f aca="false">IF(C9&lt;3, E9*行为分数!$B$2 + F9*行为分数!$C$2  + G9*行为分数!$D$2 + H9*行为分数!$E$2,  IF(C9&lt;4, E9*行为分数!$B$3 + F9*行为分数!$C$3  + G9*行为分数!$D$3 + H9*行为分数!$E$3,  IF(C9&lt;5, E9*行为分数!$B$4 + F9*行为分数!$C$4  + G9*行为分数!$D$4 + H9*行为分数!$E$4, 0) ))+C9</f>
        <v>3.3</v>
      </c>
      <c r="E9" s="6"/>
      <c r="F9" s="6" t="n">
        <v>2</v>
      </c>
      <c r="G9" s="6"/>
      <c r="H9" s="6"/>
      <c r="I9" s="6" t="n">
        <f aca="false">IF(C9&lt;5, E9*行为分数!$B$10 + F9*行为分数!$C$10  + G9*行为分数!$D$10 + H9*行为分数!$E$10, 0)</f>
        <v>16</v>
      </c>
      <c r="J9" s="30" t="s">
        <v>92</v>
      </c>
      <c r="K9" s="6" t="n">
        <f aca="false">IF(C9&lt;3, L9*行为分数!$B$2 + M9*行为分数!$C$2  + N9*行为分数!$D$2 + O9*行为分数!$E$2,  IF(C9&lt;4, L9*行为分数!$B$3 + M9*行为分数!$C$3  + N9*行为分数!$D$3 + O9*行为分数!$E$3,  IF(C9&lt;5, L9*行为分数!$B$4 + M9*行为分数!$C$4  + N9*行为分数!$D$4 + O9*行为分数!$E$4, 0) ))+C9</f>
        <v>3.0375</v>
      </c>
      <c r="L9" s="6"/>
      <c r="M9" s="6" t="n">
        <v>0.25</v>
      </c>
      <c r="N9" s="6"/>
      <c r="O9" s="6"/>
      <c r="P9" s="6"/>
      <c r="Q9" s="28" t="s">
        <v>93</v>
      </c>
    </row>
    <row r="10" customFormat="false" ht="49.5" hidden="false" customHeight="true" outlineLevel="0" collapsed="false">
      <c r="A10" s="9" t="s">
        <v>58</v>
      </c>
      <c r="B10" s="8" t="s">
        <v>59</v>
      </c>
      <c r="C10" s="7" t="n">
        <v>2</v>
      </c>
      <c r="D10" s="6" t="n">
        <f aca="false">IF(C10&lt;3, E10*行为分数!$B$2 + F10*行为分数!$C$2  + G10*行为分数!$D$2 + H10*行为分数!$E$2,  IF(C10&lt;4, E10*行为分数!$B$3 + F10*行为分数!$C$3  + G10*行为分数!$D$3 + H10*行为分数!$E$3,  IF(C10&lt;5, E10*行为分数!$B$4 + F10*行为分数!$C$4  + G10*行为分数!$D$4 + H10*行为分数!$E$4, 0) ))+C10</f>
        <v>2.5</v>
      </c>
      <c r="E10" s="6"/>
      <c r="F10" s="6"/>
      <c r="G10" s="6" t="n">
        <v>2</v>
      </c>
      <c r="H10" s="6"/>
      <c r="I10" s="6" t="n">
        <f aca="false">IF(C10&lt;5, E10*行为分数!$B$10 + F10*行为分数!$C$10  + G10*行为分数!$D$10 + H10*行为分数!$E$10, 0)</f>
        <v>16</v>
      </c>
      <c r="J10" s="30" t="s">
        <v>94</v>
      </c>
      <c r="K10" s="6" t="n">
        <f aca="false">IF(C10&lt;3, L10*行为分数!$B$2 + M10*行为分数!$C$2  + N10*行为分数!$D$2 + O10*行为分数!$E$2,  IF(C10&lt;4, L10*行为分数!$B$3 + M10*行为分数!$C$3  + N10*行为分数!$D$3 + O10*行为分数!$E$3,  IF(C10&lt;5, L10*行为分数!$B$4 + M10*行为分数!$C$4  + N10*行为分数!$D$4 + O10*行为分数!$E$4, 0) ))+C10</f>
        <v>2</v>
      </c>
      <c r="L10" s="6"/>
      <c r="M10" s="6"/>
      <c r="N10" s="6"/>
      <c r="O10" s="6"/>
      <c r="P10" s="6"/>
      <c r="Q10" s="28"/>
    </row>
    <row r="11" customFormat="false" ht="15" hidden="false" customHeight="false" outlineLevel="0" collapsed="false">
      <c r="A11" s="29" t="s">
        <v>60</v>
      </c>
      <c r="B11" s="8" t="s">
        <v>61</v>
      </c>
      <c r="C11" s="7" t="n">
        <v>1</v>
      </c>
      <c r="D11" s="6" t="n">
        <f aca="false">IF(C11&lt;3, E11*行为分数!$B$2 + F11*行为分数!$C$2  + G11*行为分数!$D$2 + H11*行为分数!$E$2,  IF(C11&lt;4, E11*行为分数!$B$3 + F11*行为分数!$C$3  + G11*行为分数!$D$3 + H11*行为分数!$E$3,  IF(C11&lt;5, E11*行为分数!$B$4 + F11*行为分数!$C$4  + G11*行为分数!$D$4 + H11*行为分数!$E$4, 0) ))+C11</f>
        <v>1</v>
      </c>
      <c r="E11" s="6"/>
      <c r="F11" s="6"/>
      <c r="G11" s="6"/>
      <c r="H11" s="6"/>
      <c r="I11" s="6" t="n">
        <f aca="false">IF(C11&lt;5, E11*行为分数!$B$10 + F11*行为分数!$C$10  + G11*行为分数!$D$10 + H11*行为分数!$E$10, 0)</f>
        <v>0</v>
      </c>
      <c r="J11" s="6"/>
      <c r="K11" s="6" t="n">
        <f aca="false">IF(C11&lt;3, L11*行为分数!$B$2 + M11*行为分数!$C$2  + N11*行为分数!$D$2 + O11*行为分数!$E$2,  IF(C11&lt;4, L11*行为分数!$B$3 + M11*行为分数!$C$3  + N11*行为分数!$D$3 + O11*行为分数!$E$3,  IF(C11&lt;5, L11*行为分数!$B$4 + M11*行为分数!$C$4  + N11*行为分数!$D$4 + O11*行为分数!$E$4, 0) ))+C11</f>
        <v>1</v>
      </c>
      <c r="L11" s="6"/>
      <c r="M11" s="6"/>
      <c r="N11" s="6"/>
      <c r="O11" s="6"/>
      <c r="P11" s="6"/>
      <c r="Q11" s="6"/>
    </row>
    <row r="12" customFormat="false" ht="60.75" hidden="false" customHeight="true" outlineLevel="0" collapsed="false">
      <c r="A12" s="9" t="s">
        <v>62</v>
      </c>
      <c r="B12" s="8" t="s">
        <v>63</v>
      </c>
      <c r="C12" s="7" t="n">
        <v>2</v>
      </c>
      <c r="D12" s="6" t="n">
        <f aca="false">IF(C12&lt;3, E12*行为分数!$B$2 + F12*行为分数!$C$2  + G12*行为分数!$D$2 + H12*行为分数!$E$2,  IF(C12&lt;4, E12*行为分数!$B$3 + F12*行为分数!$C$3  + G12*行为分数!$D$3 + H12*行为分数!$E$3,  IF(C12&lt;5, E12*行为分数!$B$4 + F12*行为分数!$C$4  + G12*行为分数!$D$4 + H12*行为分数!$E$4, 0) ))+C12</f>
        <v>2.5</v>
      </c>
      <c r="E12" s="6"/>
      <c r="F12" s="6" t="n">
        <v>2</v>
      </c>
      <c r="G12" s="6"/>
      <c r="H12" s="6"/>
      <c r="I12" s="6" t="n">
        <f aca="false">IF(C12&lt;5, E12*行为分数!$B$10 + F12*行为分数!$C$10  + G12*行为分数!$D$10 + H12*行为分数!$E$10, 0)</f>
        <v>16</v>
      </c>
      <c r="J12" s="30" t="s">
        <v>64</v>
      </c>
      <c r="K12" s="6" t="n">
        <f aca="false">IF(C12&lt;3, L12*行为分数!$B$2 + M12*行为分数!$C$2  + N12*行为分数!$D$2 + O12*行为分数!$E$2,  IF(C12&lt;4, L12*行为分数!$B$3 + M12*行为分数!$C$3  + N12*行为分数!$D$3 + O12*行为分数!$E$3,  IF(C12&lt;5, L12*行为分数!$B$4 + M12*行为分数!$C$4  + N12*行为分数!$D$4 + O12*行为分数!$E$4, 0) ))+C12</f>
        <v>2</v>
      </c>
      <c r="L12" s="6"/>
      <c r="M12" s="6"/>
      <c r="N12" s="6"/>
      <c r="O12" s="6"/>
      <c r="P12" s="6"/>
      <c r="Q12" s="28"/>
    </row>
    <row r="13" customFormat="false" ht="15" hidden="false" customHeight="false" outlineLevel="0" collapsed="false">
      <c r="A13" s="31" t="s">
        <v>65</v>
      </c>
      <c r="B13" s="6"/>
      <c r="C13" s="22" t="n">
        <f aca="false">SUM(C9:C12)/COUNT(C9:C12)/5*100</f>
        <v>40</v>
      </c>
      <c r="D13" s="22" t="n">
        <f aca="false">SUM(D9:D12)/COUNT(D9:D12)/5*100</f>
        <v>46.5</v>
      </c>
      <c r="E13" s="6" t="n">
        <f aca="false">SUM(E9:E12)</f>
        <v>0</v>
      </c>
      <c r="F13" s="6" t="n">
        <f aca="false">SUM(F9:F12)</f>
        <v>4</v>
      </c>
      <c r="G13" s="6" t="n">
        <f aca="false">SUM(G9:G12)</f>
        <v>2</v>
      </c>
      <c r="H13" s="6" t="n">
        <f aca="false">SUM(H9:H12)</f>
        <v>0</v>
      </c>
      <c r="I13" s="6" t="n">
        <f aca="false">SUM(I9:I12)</f>
        <v>48</v>
      </c>
      <c r="J13" s="6"/>
      <c r="K13" s="22" t="n">
        <f aca="false">SUM(K9:K12)/COUNT(K9:K12)/5*100</f>
        <v>40.1875</v>
      </c>
      <c r="L13" s="6" t="n">
        <f aca="false">SUM(L9:L12)</f>
        <v>0</v>
      </c>
      <c r="M13" s="6" t="n">
        <f aca="false">SUM(M9:M12)</f>
        <v>0.25</v>
      </c>
      <c r="N13" s="6" t="n">
        <f aca="false">SUM(N9:N12)</f>
        <v>0</v>
      </c>
      <c r="O13" s="6" t="n">
        <f aca="false">SUM(O9:O12)</f>
        <v>0</v>
      </c>
      <c r="P13" s="6" t="n">
        <f aca="false">SUM(P9:P12)</f>
        <v>0</v>
      </c>
      <c r="Q13" s="6"/>
    </row>
    <row r="15" customFormat="false" ht="18.75" hidden="false" customHeight="false" outlineLevel="0" collapsed="false">
      <c r="A15" s="27" t="s">
        <v>26</v>
      </c>
      <c r="D15" s="15" t="s">
        <v>44</v>
      </c>
      <c r="E15" s="15"/>
      <c r="F15" s="15"/>
      <c r="G15" s="15"/>
      <c r="H15" s="15"/>
      <c r="I15" s="15"/>
      <c r="J15" s="15"/>
      <c r="K15" s="15" t="s">
        <v>52</v>
      </c>
      <c r="L15" s="15"/>
      <c r="M15" s="15"/>
      <c r="N15" s="15"/>
      <c r="O15" s="15"/>
      <c r="P15" s="15"/>
      <c r="Q15" s="15"/>
    </row>
    <row r="16" customFormat="false" ht="30" hidden="false" customHeight="false" outlineLevel="0" collapsed="false">
      <c r="A16" s="19" t="s">
        <v>53</v>
      </c>
      <c r="B16" s="19" t="s">
        <v>54</v>
      </c>
      <c r="C16" s="20" t="s">
        <v>47</v>
      </c>
      <c r="D16" s="20" t="s">
        <v>55</v>
      </c>
      <c r="E16" s="20" t="s">
        <v>31</v>
      </c>
      <c r="F16" s="20" t="s">
        <v>32</v>
      </c>
      <c r="G16" s="20" t="s">
        <v>33</v>
      </c>
      <c r="H16" s="20" t="s">
        <v>34</v>
      </c>
      <c r="I16" s="20" t="s">
        <v>49</v>
      </c>
      <c r="J16" s="20" t="s">
        <v>4</v>
      </c>
      <c r="K16" s="20" t="s">
        <v>55</v>
      </c>
      <c r="L16" s="20" t="s">
        <v>31</v>
      </c>
      <c r="M16" s="20" t="s">
        <v>32</v>
      </c>
      <c r="N16" s="20" t="s">
        <v>33</v>
      </c>
      <c r="O16" s="20" t="s">
        <v>34</v>
      </c>
      <c r="P16" s="20" t="s">
        <v>49</v>
      </c>
      <c r="Q16" s="20" t="s">
        <v>4</v>
      </c>
    </row>
    <row r="17" customFormat="false" ht="44.25" hidden="false" customHeight="true" outlineLevel="0" collapsed="false">
      <c r="A17" s="32" t="s">
        <v>66</v>
      </c>
      <c r="B17" s="8" t="s">
        <v>67</v>
      </c>
      <c r="C17" s="8" t="n">
        <v>3</v>
      </c>
      <c r="D17" s="6" t="n">
        <f aca="false">IF(C17&lt;3, E17*行为分数!$B$2 + F17*行为分数!$C$2  + G17*行为分数!$D$2 + H17*行为分数!$E$2,  IF(C17&lt;4, E17*行为分数!$B$3 + F17*行为分数!$C$3  + G17*行为分数!$D$3 + H17*行为分数!$E$3,  IF(C17&lt;5, E17*行为分数!$B$4 + F17*行为分数!$C$4  + G17*行为分数!$D$4 + H17*行为分数!$E$4, 0) ))+C17</f>
        <v>3</v>
      </c>
      <c r="E17" s="6"/>
      <c r="F17" s="6"/>
      <c r="G17" s="6"/>
      <c r="H17" s="6"/>
      <c r="I17" s="6" t="n">
        <f aca="false">IF(C17&lt;5, E17*行为分数!$B$10 + F17*行为分数!$C$10  + G17*行为分数!$D$10 + H17*行为分数!$E$10, 0)</f>
        <v>0</v>
      </c>
      <c r="J17" s="28"/>
      <c r="K17" s="6" t="n">
        <f aca="false">IF(C17&lt;3, L17*行为分数!$B$2 + M17*行为分数!$C$2  + N17*行为分数!$D$2 + O17*行为分数!$E$2,  IF(C17&lt;4, L17*行为分数!$B$3 + M17*行为分数!$C$3  + N17*行为分数!$D$3 + O17*行为分数!$E$3,  IF(C17&lt;5, L17*行为分数!$B$4 + M17*行为分数!$C$4  + N17*行为分数!$D$4 + O17*行为分数!$E$4, 0) ))+C17</f>
        <v>3</v>
      </c>
      <c r="L17" s="6"/>
      <c r="M17" s="6"/>
      <c r="N17" s="6"/>
      <c r="O17" s="6"/>
      <c r="P17" s="6"/>
      <c r="Q17" s="28"/>
    </row>
    <row r="18" customFormat="false" ht="53.25" hidden="false" customHeight="true" outlineLevel="0" collapsed="false">
      <c r="A18" s="32" t="s">
        <v>68</v>
      </c>
      <c r="B18" s="8" t="s">
        <v>69</v>
      </c>
      <c r="C18" s="8" t="n">
        <v>1.5</v>
      </c>
      <c r="D18" s="6" t="n">
        <f aca="false">IF(C18&lt;3, E18*行为分数!$B$2 + F18*行为分数!$C$2  + G18*行为分数!$D$2 + H18*行为分数!$E$2,  IF(C18&lt;4, E18*行为分数!$B$3 + F18*行为分数!$C$3  + G18*行为分数!$D$3 + H18*行为分数!$E$3,  IF(C18&lt;5, E18*行为分数!$B$4 + F18*行为分数!$C$4  + G18*行为分数!$D$4 + H18*行为分数!$E$4, 0) ))+C18</f>
        <v>1.8</v>
      </c>
      <c r="E18" s="6" t="n">
        <v>2</v>
      </c>
      <c r="F18" s="6"/>
      <c r="G18" s="6"/>
      <c r="H18" s="6"/>
      <c r="I18" s="6" t="n">
        <f aca="false">IF(C18&lt;5, E18*行为分数!$B$10 + F18*行为分数!$C$10  + G18*行为分数!$D$10 + H18*行为分数!$E$10, 0)</f>
        <v>8</v>
      </c>
      <c r="J18" s="30" t="s">
        <v>95</v>
      </c>
      <c r="K18" s="6" t="n">
        <f aca="false">IF(C18&lt;3, L18*行为分数!$B$2 + M18*行为分数!$C$2  + N18*行为分数!$D$2 + O18*行为分数!$E$2,  IF(C18&lt;4, L18*行为分数!$B$3 + M18*行为分数!$C$3  + N18*行为分数!$D$3 + O18*行为分数!$E$3,  IF(C18&lt;5, L18*行为分数!$B$4 + M18*行为分数!$C$4  + N18*行为分数!$D$4 + O18*行为分数!$E$4, 0) ))+C18</f>
        <v>1.5</v>
      </c>
      <c r="L18" s="6"/>
      <c r="M18" s="6"/>
      <c r="N18" s="6"/>
      <c r="O18" s="6"/>
      <c r="P18" s="6"/>
      <c r="Q18" s="28"/>
    </row>
    <row r="19" customFormat="false" ht="33" hidden="false" customHeight="true" outlineLevel="0" collapsed="false">
      <c r="A19" s="32" t="s">
        <v>70</v>
      </c>
      <c r="B19" s="8" t="s">
        <v>71</v>
      </c>
      <c r="C19" s="8" t="n">
        <v>1</v>
      </c>
      <c r="D19" s="6" t="n">
        <f aca="false">IF(C19&lt;3, E19*行为分数!$B$2 + F19*行为分数!$C$2  + G19*行为分数!$D$2 + H19*行为分数!$E$2,  IF(C19&lt;4, E19*行为分数!$B$3 + F19*行为分数!$C$3  + G19*行为分数!$D$3 + H19*行为分数!$E$3,  IF(C19&lt;5, E19*行为分数!$B$4 + F19*行为分数!$C$4  + G19*行为分数!$D$4 + H19*行为分数!$E$4, 0) ))+C19</f>
        <v>1.3</v>
      </c>
      <c r="E19" s="6" t="n">
        <v>2</v>
      </c>
      <c r="F19" s="6"/>
      <c r="G19" s="6"/>
      <c r="H19" s="6"/>
      <c r="I19" s="6" t="n">
        <f aca="false">IF(C19&lt;5, E19*行为分数!$B$10 + F19*行为分数!$C$10  + G19*行为分数!$D$10 + H19*行为分数!$E$10, 0)</f>
        <v>8</v>
      </c>
      <c r="J19" s="8" t="s">
        <v>96</v>
      </c>
      <c r="K19" s="6" t="n">
        <f aca="false">IF(C19&lt;3, L19*行为分数!$B$2 + M19*行为分数!$C$2  + N19*行为分数!$D$2 + O19*行为分数!$E$2,  IF(C19&lt;4, L19*行为分数!$B$3 + M19*行为分数!$C$3  + N19*行为分数!$D$3 + O19*行为分数!$E$3,  IF(C19&lt;5, L19*行为分数!$B$4 + M19*行为分数!$C$4  + N19*行为分数!$D$4 + O19*行为分数!$E$4, 0) ))+C19</f>
        <v>1</v>
      </c>
      <c r="L19" s="6"/>
      <c r="M19" s="6"/>
      <c r="N19" s="6"/>
      <c r="O19" s="6"/>
      <c r="P19" s="6"/>
      <c r="Q19" s="6"/>
    </row>
    <row r="20" customFormat="false" ht="65.25" hidden="false" customHeight="true" outlineLevel="0" collapsed="false">
      <c r="A20" s="9" t="s">
        <v>72</v>
      </c>
      <c r="B20" s="8" t="s">
        <v>97</v>
      </c>
      <c r="C20" s="8" t="n">
        <v>1</v>
      </c>
      <c r="D20" s="6" t="n">
        <f aca="false">IF(C20&lt;3, E20*行为分数!$B$2 + F20*行为分数!$C$2  + G20*行为分数!$D$2 + H20*行为分数!$E$2,  IF(C20&lt;4, E20*行为分数!$B$3 + F20*行为分数!$C$3  + G20*行为分数!$D$3 + H20*行为分数!$E$3,  IF(C20&lt;5, E20*行为分数!$B$4 + F20*行为分数!$C$4  + G20*行为分数!$D$4 + H20*行为分数!$E$4, 0) ))+C20</f>
        <v>1</v>
      </c>
      <c r="E20" s="6"/>
      <c r="F20" s="6"/>
      <c r="G20" s="6"/>
      <c r="H20" s="6"/>
      <c r="I20" s="6" t="n">
        <f aca="false">IF(C20&lt;5, E20*行为分数!$B$10 + F20*行为分数!$C$10  + G20*行为分数!$D$10 + H20*行为分数!$E$10, 0)</f>
        <v>0</v>
      </c>
      <c r="J20" s="28"/>
      <c r="K20" s="6" t="n">
        <f aca="false">IF(C20&lt;3, L20*行为分数!$B$2 + M20*行为分数!$C$2  + N20*行为分数!$D$2 + O20*行为分数!$E$2,  IF(C20&lt;4, L20*行为分数!$B$3 + M20*行为分数!$C$3  + N20*行为分数!$D$3 + O20*行为分数!$E$3,  IF(C20&lt;5, L20*行为分数!$B$4 + M20*行为分数!$C$4  + N20*行为分数!$D$4 + O20*行为分数!$E$4, 0) ))+C20</f>
        <v>1</v>
      </c>
      <c r="L20" s="6"/>
      <c r="M20" s="6"/>
      <c r="N20" s="6"/>
      <c r="O20" s="6"/>
      <c r="P20" s="6"/>
      <c r="Q20" s="28"/>
    </row>
    <row r="21" customFormat="false" ht="15" hidden="false" customHeight="false" outlineLevel="0" collapsed="false">
      <c r="A21" s="31" t="s">
        <v>65</v>
      </c>
      <c r="B21" s="6"/>
      <c r="C21" s="22" t="n">
        <f aca="false">SUM(C17:C20)/COUNT(C17:C20)/5*100</f>
        <v>32.5</v>
      </c>
      <c r="D21" s="22" t="n">
        <f aca="false">SUM(D17:D20)/COUNT(D17:D20)/5*100</f>
        <v>35.5</v>
      </c>
      <c r="E21" s="6" t="n">
        <f aca="false">SUM(E17:E20)</f>
        <v>4</v>
      </c>
      <c r="F21" s="6" t="n">
        <f aca="false">SUM(F17:F20)</f>
        <v>0</v>
      </c>
      <c r="G21" s="6" t="n">
        <f aca="false">SUM(G17:G20)</f>
        <v>0</v>
      </c>
      <c r="H21" s="6" t="n">
        <f aca="false">SUM(H17:H20)</f>
        <v>0</v>
      </c>
      <c r="I21" s="6" t="n">
        <f aca="false">SUM(I17:I20)</f>
        <v>16</v>
      </c>
      <c r="J21" s="6"/>
      <c r="K21" s="22" t="n">
        <f aca="false">SUM(K17:K20)/COUNT(K17:K20)/5*100</f>
        <v>32.5</v>
      </c>
      <c r="L21" s="6" t="n">
        <f aca="false">SUM(L17:L20)</f>
        <v>0</v>
      </c>
      <c r="M21" s="6" t="n">
        <f aca="false">SUM(M17:M20)</f>
        <v>0</v>
      </c>
      <c r="N21" s="6" t="n">
        <f aca="false">SUM(N17:N20)</f>
        <v>0</v>
      </c>
      <c r="O21" s="6" t="n">
        <f aca="false">SUM(O17:O20)</f>
        <v>0</v>
      </c>
      <c r="P21" s="6" t="n">
        <f aca="false">SUM(P17:P20)</f>
        <v>0</v>
      </c>
      <c r="Q21" s="6"/>
    </row>
    <row r="23" customFormat="false" ht="18.75" hidden="false" customHeight="false" outlineLevel="0" collapsed="false">
      <c r="A23" s="27" t="s">
        <v>28</v>
      </c>
      <c r="D23" s="15" t="s">
        <v>44</v>
      </c>
      <c r="E23" s="15"/>
      <c r="F23" s="15"/>
      <c r="G23" s="15"/>
      <c r="H23" s="15"/>
      <c r="I23" s="15"/>
      <c r="J23" s="15"/>
      <c r="K23" s="15" t="s">
        <v>52</v>
      </c>
      <c r="L23" s="15"/>
      <c r="M23" s="15"/>
      <c r="N23" s="15"/>
      <c r="O23" s="15"/>
      <c r="P23" s="15"/>
      <c r="Q23" s="15"/>
    </row>
    <row r="24" customFormat="false" ht="30" hidden="false" customHeight="false" outlineLevel="0" collapsed="false">
      <c r="A24" s="19" t="s">
        <v>53</v>
      </c>
      <c r="B24" s="19" t="s">
        <v>54</v>
      </c>
      <c r="C24" s="20" t="s">
        <v>47</v>
      </c>
      <c r="D24" s="20" t="s">
        <v>55</v>
      </c>
      <c r="E24" s="20" t="s">
        <v>31</v>
      </c>
      <c r="F24" s="20" t="s">
        <v>32</v>
      </c>
      <c r="G24" s="20" t="s">
        <v>33</v>
      </c>
      <c r="H24" s="20" t="s">
        <v>34</v>
      </c>
      <c r="I24" s="20" t="s">
        <v>49</v>
      </c>
      <c r="J24" s="20" t="s">
        <v>4</v>
      </c>
      <c r="K24" s="20" t="s">
        <v>55</v>
      </c>
      <c r="L24" s="20" t="s">
        <v>31</v>
      </c>
      <c r="M24" s="20" t="s">
        <v>32</v>
      </c>
      <c r="N24" s="20" t="s">
        <v>33</v>
      </c>
      <c r="O24" s="20" t="s">
        <v>34</v>
      </c>
      <c r="P24" s="20" t="s">
        <v>49</v>
      </c>
      <c r="Q24" s="20" t="s">
        <v>4</v>
      </c>
    </row>
    <row r="25" customFormat="false" ht="45" hidden="false" customHeight="true" outlineLevel="0" collapsed="false">
      <c r="A25" s="9" t="s">
        <v>74</v>
      </c>
      <c r="B25" s="8" t="s">
        <v>75</v>
      </c>
      <c r="C25" s="7" t="n">
        <v>2.5</v>
      </c>
      <c r="D25" s="6" t="n">
        <f aca="false">IF(C25&lt;3, E25*行为分数!$B$2 + F25*行为分数!$C$2  + G25*行为分数!$D$2 + H25*行为分数!$E$2,  IF(C25&lt;4, E25*行为分数!$B$3 + F25*行为分数!$C$3  + G25*行为分数!$D$3 + H25*行为分数!$E$3,  IF(C25&lt;5, E25*行为分数!$B$4 + F25*行为分数!$C$4  + G25*行为分数!$D$4 + H25*行为分数!$E$4, 0) ))+C25</f>
        <v>2.5</v>
      </c>
      <c r="E25" s="6"/>
      <c r="F25" s="6"/>
      <c r="G25" s="6"/>
      <c r="H25" s="6"/>
      <c r="I25" s="6" t="n">
        <f aca="false">IF(C25&lt;5, E25*行为分数!$B$10 + F25*行为分数!$C$10  + G25*行为分数!$D$10 + H25*行为分数!$E$10, 0)</f>
        <v>0</v>
      </c>
      <c r="J25" s="7"/>
      <c r="K25" s="6" t="n">
        <f aca="false">IF(C25&lt;3, L25*行为分数!$B$2 + M25*行为分数!$C$2  + N25*行为分数!$D$2 + O25*行为分数!$E$2,  IF(C25&lt;4, L25*行为分数!$B$3 + M25*行为分数!$C$3  + N25*行为分数!$D$3 + O25*行为分数!$E$3,  IF(C25&lt;5, L25*行为分数!$B$4 + M25*行为分数!$C$4  + N25*行为分数!$D$4 + O25*行为分数!$E$4, 0) ))+C25</f>
        <v>2.5</v>
      </c>
      <c r="L25" s="6"/>
      <c r="M25" s="6"/>
      <c r="N25" s="6"/>
      <c r="O25" s="6"/>
      <c r="P25" s="6"/>
      <c r="Q25" s="28"/>
    </row>
    <row r="26" customFormat="false" ht="53.25" hidden="false" customHeight="true" outlineLevel="0" collapsed="false">
      <c r="A26" s="9" t="s">
        <v>76</v>
      </c>
      <c r="B26" s="8" t="s">
        <v>77</v>
      </c>
      <c r="C26" s="7" t="n">
        <v>2.5</v>
      </c>
      <c r="D26" s="6" t="n">
        <f aca="false">IF(C26&lt;3, E26*行为分数!$B$2 + F26*行为分数!$C$2  + G26*行为分数!$D$2 + H26*行为分数!$E$2,  IF(C26&lt;4, E26*行为分数!$B$3 + F26*行为分数!$C$3  + G26*行为分数!$D$3 + H26*行为分数!$E$3,  IF(C26&lt;5, E26*行为分数!$B$4 + F26*行为分数!$C$4  + G26*行为分数!$D$4 + H26*行为分数!$E$4, 0) ))+C26</f>
        <v>2.5</v>
      </c>
      <c r="E26" s="6"/>
      <c r="F26" s="6"/>
      <c r="G26" s="6"/>
      <c r="H26" s="6"/>
      <c r="I26" s="6" t="n">
        <f aca="false">IF(C26&lt;5, E26*行为分数!$B$10 + F26*行为分数!$C$10  + G26*行为分数!$D$10 + H26*行为分数!$E$10, 0)</f>
        <v>0</v>
      </c>
      <c r="J26" s="7"/>
      <c r="K26" s="6" t="n">
        <f aca="false">IF(C26&lt;3, L26*行为分数!$B$2 + M26*行为分数!$C$2  + N26*行为分数!$D$2 + O26*行为分数!$E$2,  IF(C26&lt;4, L26*行为分数!$B$3 + M26*行为分数!$C$3  + N26*行为分数!$D$3 + O26*行为分数!$E$3,  IF(C26&lt;5, L26*行为分数!$B$4 + M26*行为分数!$C$4  + N26*行为分数!$D$4 + O26*行为分数!$E$4, 0) ))+C26</f>
        <v>2.5</v>
      </c>
      <c r="L26" s="6"/>
      <c r="M26" s="6"/>
      <c r="N26" s="6"/>
      <c r="O26" s="6"/>
      <c r="P26" s="6"/>
      <c r="Q26" s="28"/>
    </row>
    <row r="27" customFormat="false" ht="45" hidden="false" customHeight="false" outlineLevel="0" collapsed="false">
      <c r="A27" s="9" t="s">
        <v>78</v>
      </c>
      <c r="B27" s="8" t="s">
        <v>79</v>
      </c>
      <c r="C27" s="7" t="n">
        <v>2.5</v>
      </c>
      <c r="D27" s="6" t="n">
        <f aca="false">IF(C27&lt;3, E27*行为分数!$B$2 + F27*行为分数!$C$2  + G27*行为分数!$D$2 + H27*行为分数!$E$2,  IF(C27&lt;4, E27*行为分数!$B$3 + F27*行为分数!$C$3  + G27*行为分数!$D$3 + H27*行为分数!$E$3,  IF(C27&lt;5, E27*行为分数!$B$4 + F27*行为分数!$C$4  + G27*行为分数!$D$4 + H27*行为分数!$E$4, 0) ))+C27</f>
        <v>3</v>
      </c>
      <c r="E27" s="6"/>
      <c r="F27" s="6" t="n">
        <v>2</v>
      </c>
      <c r="G27" s="6"/>
      <c r="H27" s="6"/>
      <c r="I27" s="6" t="n">
        <f aca="false">IF(C27&lt;5, E27*行为分数!$B$10 + F27*行为分数!$C$10  + G27*行为分数!$D$10 + H27*行为分数!$E$10, 0)</f>
        <v>16</v>
      </c>
      <c r="J27" s="8" t="s">
        <v>98</v>
      </c>
      <c r="K27" s="6" t="n">
        <f aca="false">IF(C27&lt;3, L27*行为分数!$B$2 + M27*行为分数!$C$2  + N27*行为分数!$D$2 + O27*行为分数!$E$2,  IF(C27&lt;4, L27*行为分数!$B$3 + M27*行为分数!$C$3  + N27*行为分数!$D$3 + O27*行为分数!$E$3,  IF(C27&lt;5, L27*行为分数!$B$4 + M27*行为分数!$C$4  + N27*行为分数!$D$4 + O27*行为分数!$E$4, 0) ))+C27</f>
        <v>2.5625</v>
      </c>
      <c r="L27" s="6"/>
      <c r="M27" s="6" t="n">
        <v>0.25</v>
      </c>
      <c r="N27" s="6"/>
      <c r="O27" s="6"/>
      <c r="P27" s="6"/>
      <c r="Q27" s="34" t="s">
        <v>99</v>
      </c>
    </row>
    <row r="28" customFormat="false" ht="59.25" hidden="false" customHeight="true" outlineLevel="0" collapsed="false">
      <c r="A28" s="9" t="s">
        <v>80</v>
      </c>
      <c r="B28" s="8" t="s">
        <v>81</v>
      </c>
      <c r="C28" s="7" t="n">
        <v>1.5</v>
      </c>
      <c r="D28" s="6" t="n">
        <f aca="false">IF(C28&lt;3, E28*行为分数!$B$2 + F28*行为分数!$C$2  + G28*行为分数!$D$2 + H28*行为分数!$E$2,  IF(C28&lt;4, E28*行为分数!$B$3 + F28*行为分数!$C$3  + G28*行为分数!$D$3 + H28*行为分数!$E$3,  IF(C28&lt;5, E28*行为分数!$B$4 + F28*行为分数!$C$4  + G28*行为分数!$D$4 + H28*行为分数!$E$4, 0) ))+C28</f>
        <v>1.75</v>
      </c>
      <c r="E28" s="6"/>
      <c r="F28" s="6" t="n">
        <v>1</v>
      </c>
      <c r="G28" s="6"/>
      <c r="H28" s="6"/>
      <c r="I28" s="6" t="n">
        <f aca="false">IF(C28&lt;5, E28*行为分数!$B$10 + F28*行为分数!$C$10  + G28*行为分数!$D$10 + H28*行为分数!$E$10, 0)</f>
        <v>8</v>
      </c>
      <c r="J28" s="8" t="s">
        <v>82</v>
      </c>
      <c r="K28" s="6" t="n">
        <f aca="false">IF(C28&lt;3, L28*行为分数!$B$2 + M28*行为分数!$C$2  + N28*行为分数!$D$2 + O28*行为分数!$E$2,  IF(C28&lt;4, L28*行为分数!$B$3 + M28*行为分数!$C$3  + N28*行为分数!$D$3 + O28*行为分数!$E$3,  IF(C28&lt;5, L28*行为分数!$B$4 + M28*行为分数!$C$4  + N28*行为分数!$D$4 + O28*行为分数!$E$4, 0) ))+C28</f>
        <v>1.5</v>
      </c>
      <c r="L28" s="6"/>
      <c r="M28" s="6"/>
      <c r="N28" s="6"/>
      <c r="O28" s="6"/>
      <c r="P28" s="6"/>
      <c r="Q28" s="28"/>
    </row>
    <row r="29" customFormat="false" ht="15" hidden="false" customHeight="false" outlineLevel="0" collapsed="false">
      <c r="A29" s="31" t="s">
        <v>65</v>
      </c>
      <c r="B29" s="6"/>
      <c r="C29" s="22" t="n">
        <f aca="false">SUM(C25:C28)/COUNT(C25:C28)/5*100</f>
        <v>45</v>
      </c>
      <c r="D29" s="22" t="n">
        <f aca="false">SUM(D25:D28)/COUNT(D25:D28)/5*100</f>
        <v>48.75</v>
      </c>
      <c r="E29" s="6" t="n">
        <f aca="false">SUM(E25:E28)</f>
        <v>0</v>
      </c>
      <c r="F29" s="6" t="n">
        <f aca="false">SUM(F25:F28)</f>
        <v>3</v>
      </c>
      <c r="G29" s="6" t="n">
        <f aca="false">SUM(G25:G28)</f>
        <v>0</v>
      </c>
      <c r="H29" s="6" t="n">
        <f aca="false">SUM(H25:H28)</f>
        <v>0</v>
      </c>
      <c r="I29" s="6" t="n">
        <f aca="false">SUM(I25:I28)</f>
        <v>24</v>
      </c>
      <c r="J29" s="6"/>
      <c r="K29" s="22" t="n">
        <f aca="false">SUM(K25:K28)/COUNT(K25:K28)/5*100</f>
        <v>45.3125</v>
      </c>
      <c r="L29" s="6" t="n">
        <f aca="false">SUM(L25:L28)</f>
        <v>0</v>
      </c>
      <c r="M29" s="6" t="n">
        <f aca="false">SUM(M25:M28)</f>
        <v>0.25</v>
      </c>
      <c r="N29" s="6" t="n">
        <f aca="false">SUM(N25:N28)</f>
        <v>0</v>
      </c>
      <c r="O29" s="6" t="n">
        <f aca="false">SUM(O25:O28)</f>
        <v>0</v>
      </c>
      <c r="P29" s="6" t="n">
        <f aca="false">SUM(P25:P28)</f>
        <v>0</v>
      </c>
      <c r="Q29" s="6"/>
    </row>
    <row r="31" customFormat="false" ht="18.75" hidden="false" customHeight="false" outlineLevel="0" collapsed="false">
      <c r="A31" s="27" t="s">
        <v>29</v>
      </c>
      <c r="D31" s="33" t="s">
        <v>44</v>
      </c>
      <c r="E31" s="33"/>
      <c r="F31" s="33"/>
      <c r="G31" s="33"/>
      <c r="H31" s="33"/>
      <c r="I31" s="33"/>
      <c r="J31" s="33"/>
      <c r="K31" s="15" t="s">
        <v>52</v>
      </c>
      <c r="L31" s="15"/>
      <c r="M31" s="15"/>
      <c r="N31" s="15"/>
      <c r="O31" s="15"/>
      <c r="P31" s="15"/>
      <c r="Q31" s="15"/>
    </row>
    <row r="32" customFormat="false" ht="30" hidden="false" customHeight="false" outlineLevel="0" collapsed="false">
      <c r="A32" s="19" t="s">
        <v>53</v>
      </c>
      <c r="B32" s="19" t="s">
        <v>54</v>
      </c>
      <c r="C32" s="20" t="s">
        <v>47</v>
      </c>
      <c r="D32" s="20" t="s">
        <v>55</v>
      </c>
      <c r="E32" s="20" t="s">
        <v>31</v>
      </c>
      <c r="F32" s="20" t="s">
        <v>32</v>
      </c>
      <c r="G32" s="20" t="s">
        <v>33</v>
      </c>
      <c r="H32" s="20" t="s">
        <v>34</v>
      </c>
      <c r="I32" s="20" t="s">
        <v>83</v>
      </c>
      <c r="J32" s="20" t="s">
        <v>4</v>
      </c>
      <c r="K32" s="20" t="s">
        <v>55</v>
      </c>
      <c r="L32" s="20" t="s">
        <v>31</v>
      </c>
      <c r="M32" s="20" t="s">
        <v>32</v>
      </c>
      <c r="N32" s="20" t="s">
        <v>33</v>
      </c>
      <c r="O32" s="20" t="s">
        <v>34</v>
      </c>
      <c r="P32" s="20" t="s">
        <v>49</v>
      </c>
      <c r="Q32" s="20" t="s">
        <v>4</v>
      </c>
    </row>
    <row r="33" customFormat="false" ht="30" hidden="false" customHeight="true" outlineLevel="0" collapsed="false">
      <c r="A33" s="9" t="s">
        <v>84</v>
      </c>
      <c r="B33" s="8" t="s">
        <v>85</v>
      </c>
      <c r="C33" s="7" t="n">
        <v>2.5</v>
      </c>
      <c r="D33" s="6" t="n">
        <f aca="false">IF(C33&lt;3, E33*行为分数!$B$2 + F33*行为分数!$C$2  + G33*行为分数!$D$2 + H33*行为分数!$E$2,  IF(C33&lt;4, E33*行为分数!$B$3 + F33*行为分数!$C$3  + G33*行为分数!$D$3 + H33*行为分数!$E$3,  IF(C33&lt;5, E33*行为分数!$B$4 + F33*行为分数!$C$4  + G33*行为分数!$D$4 + H33*行为分数!$E$4, 0) ))+C33</f>
        <v>3</v>
      </c>
      <c r="E33" s="6"/>
      <c r="F33" s="6"/>
      <c r="G33" s="6"/>
      <c r="H33" s="6" t="n">
        <v>1</v>
      </c>
      <c r="I33" s="6" t="n">
        <f aca="false">IF(C33&lt;5, E33*行为分数!$B$10 + F33*行为分数!$C$10  + G33*行为分数!$D$10 + H33*行为分数!$E$10, 0)</f>
        <v>16</v>
      </c>
      <c r="J33" s="8" t="s">
        <v>100</v>
      </c>
      <c r="K33" s="6" t="n">
        <f aca="false">IF(C33&lt;3, L33*行为分数!$B$2 + M33*行为分数!$C$2  + N33*行为分数!$D$2 + O33*行为分数!$E$2,  IF(C33&lt;4, L33*行为分数!$B$3 + M33*行为分数!$C$3  + N33*行为分数!$D$3 + O33*行为分数!$E$3,  IF(C33&lt;5, L33*行为分数!$B$4 + M33*行为分数!$C$4  + N33*行为分数!$D$4 + O33*行为分数!$E$4, 0) ))+C33</f>
        <v>2.5</v>
      </c>
      <c r="L33" s="6"/>
      <c r="M33" s="6"/>
      <c r="N33" s="6"/>
      <c r="O33" s="6"/>
      <c r="P33" s="6"/>
      <c r="Q33" s="28" t="s">
        <v>86</v>
      </c>
    </row>
    <row r="34" customFormat="false" ht="15" hidden="false" customHeight="true" outlineLevel="0" collapsed="false">
      <c r="A34" s="32" t="s">
        <v>87</v>
      </c>
      <c r="B34" s="8" t="s">
        <v>101</v>
      </c>
      <c r="C34" s="7" t="n">
        <v>1</v>
      </c>
      <c r="D34" s="6" t="n">
        <f aca="false">IF(C34&lt;3, E34*行为分数!$B$2 + F34*行为分数!$C$2  + G34*行为分数!$D$2 + H34*行为分数!$E$2,  IF(C34&lt;4, E34*行为分数!$B$3 + F34*行为分数!$C$3  + G34*行为分数!$D$3 + H34*行为分数!$E$3,  IF(C34&lt;5, E34*行为分数!$B$4 + F34*行为分数!$C$4  + G34*行为分数!$D$4 + H34*行为分数!$E$4, 0) ))+C34</f>
        <v>1.5</v>
      </c>
      <c r="E34" s="6"/>
      <c r="F34" s="6"/>
      <c r="G34" s="6"/>
      <c r="H34" s="6" t="n">
        <v>1</v>
      </c>
      <c r="I34" s="6" t="n">
        <f aca="false">IF(C34&lt;5, E34*行为分数!$B$10 + F34*行为分数!$C$10  + G34*行为分数!$D$10 + H34*行为分数!$E$10, 0)</f>
        <v>16</v>
      </c>
      <c r="J34" s="34" t="s">
        <v>102</v>
      </c>
      <c r="K34" s="6" t="n">
        <f aca="false">IF(C34&lt;3, L34*行为分数!$B$2 + M34*行为分数!$C$2  + N34*行为分数!$D$2 + O34*行为分数!$E$2,  IF(C34&lt;4, L34*行为分数!$B$3 + M34*行为分数!$C$3  + N34*行为分数!$D$3 + O34*行为分数!$E$3,  IF(C34&lt;5, L34*行为分数!$B$4 + M34*行为分数!$C$4  + N34*行为分数!$D$4 + O34*行为分数!$E$4, 0) ))+C34</f>
        <v>1</v>
      </c>
      <c r="L34" s="6"/>
      <c r="M34" s="6"/>
      <c r="N34" s="6"/>
      <c r="O34" s="6"/>
      <c r="P34" s="6"/>
      <c r="Q34" s="28"/>
    </row>
    <row r="35" customFormat="false" ht="15" hidden="false" customHeight="false" outlineLevel="0" collapsed="false">
      <c r="A35" s="32" t="s">
        <v>89</v>
      </c>
      <c r="B35" s="6" t="s">
        <v>90</v>
      </c>
      <c r="C35" s="6" t="n">
        <v>1</v>
      </c>
      <c r="D35" s="6" t="n">
        <f aca="false">IF(C35&lt;3, E35*行为分数!$B$2 + F35*行为分数!$C$2  + G35*行为分数!$D$2 + H35*行为分数!$E$2,  IF(C35&lt;4, E35*行为分数!$B$3 + F35*行为分数!$C$3  + G35*行为分数!$D$3 + H35*行为分数!$E$3,  IF(C35&lt;5, E35*行为分数!$B$4 + F35*行为分数!$C$4  + G35*行为分数!$D$4 + H35*行为分数!$E$4, 0) ))+C35</f>
        <v>1</v>
      </c>
      <c r="E35" s="6"/>
      <c r="F35" s="6"/>
      <c r="G35" s="6"/>
      <c r="H35" s="6"/>
      <c r="I35" s="6" t="n">
        <f aca="false">IF(C35&lt;5, E35*行为分数!$B$10 + F35*行为分数!$C$10  + G35*行为分数!$D$10 + H35*行为分数!$E$10, 0)</f>
        <v>0</v>
      </c>
      <c r="J35" s="6"/>
      <c r="K35" s="6" t="n">
        <f aca="false">IF(C35&lt;3, L35*行为分数!$B$2 + M35*行为分数!$C$2  + N35*行为分数!$D$2 + O35*行为分数!$E$2,  IF(C35&lt;4, L35*行为分数!$B$3 + M35*行为分数!$C$3  + N35*行为分数!$D$3 + O35*行为分数!$E$3,  IF(C35&lt;5, L35*行为分数!$B$4 + M35*行为分数!$C$4  + N35*行为分数!$D$4 + O35*行为分数!$E$4, 0) ))+C35</f>
        <v>1</v>
      </c>
      <c r="L35" s="6"/>
      <c r="M35" s="6"/>
      <c r="N35" s="6"/>
      <c r="O35" s="6"/>
      <c r="P35" s="6"/>
      <c r="Q35" s="6"/>
    </row>
    <row r="36" customFormat="false" ht="15" hidden="false" customHeight="true" outlineLevel="0" collapsed="false">
      <c r="A36" s="31" t="s">
        <v>65</v>
      </c>
      <c r="B36" s="22"/>
      <c r="C36" s="22" t="n">
        <f aca="false">SUM(C33:C35)/COUNT(C33:C35)/5*100</f>
        <v>30</v>
      </c>
      <c r="D36" s="22" t="n">
        <f aca="false">SUM(D33:D35)/COUNT(D33:D35)/5*100</f>
        <v>36.6666666666667</v>
      </c>
      <c r="E36" s="22" t="n">
        <f aca="false">SUM(E33:E35)</f>
        <v>0</v>
      </c>
      <c r="F36" s="6" t="n">
        <f aca="false">SUM(F33:F35)</f>
        <v>0</v>
      </c>
      <c r="G36" s="6" t="n">
        <f aca="false">SUM(G33:G35)</f>
        <v>0</v>
      </c>
      <c r="H36" s="6" t="n">
        <f aca="false">SUM(H33:H35)</f>
        <v>2</v>
      </c>
      <c r="I36" s="6" t="n">
        <f aca="false">SUM(I33:I35)</f>
        <v>32</v>
      </c>
      <c r="J36" s="6"/>
      <c r="K36" s="22" t="n">
        <f aca="false">SUM(K33:K35)/COUNT(K33:K35)/5*100</f>
        <v>30</v>
      </c>
      <c r="L36" s="6" t="n">
        <f aca="false">SUM(L33:L35)</f>
        <v>0</v>
      </c>
      <c r="M36" s="6" t="n">
        <f aca="false">SUM(M33:M35)</f>
        <v>0</v>
      </c>
      <c r="N36" s="6" t="n">
        <f aca="false">SUM(N33:N35)</f>
        <v>0</v>
      </c>
      <c r="O36" s="6" t="n">
        <f aca="false">SUM(O33:O35)</f>
        <v>0</v>
      </c>
      <c r="P36" s="6" t="n">
        <f aca="false">SUM(P33:P35)</f>
        <v>0</v>
      </c>
      <c r="Q36" s="6"/>
    </row>
  </sheetData>
  <mergeCells count="10">
    <mergeCell ref="D1:J1"/>
    <mergeCell ref="K1:Q1"/>
    <mergeCell ref="D7:J7"/>
    <mergeCell ref="K7:Q7"/>
    <mergeCell ref="D15:J15"/>
    <mergeCell ref="K15:Q15"/>
    <mergeCell ref="D23:J23"/>
    <mergeCell ref="K23:Q23"/>
    <mergeCell ref="D31:J31"/>
    <mergeCell ref="K31:Q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LibreOffice/5.0.6.2$Linux_X86_64 LibreOffice_project/00$Build-2</Application>
  <Company>Hewlett 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2016-11-16T01:38:09Z</dcterms:created>
  <dc:creator>Jian Xu</dc:creator>
  <dc:language>en-US</dc:language>
  <dcterms:modified xsi:type="dcterms:W3CDTF">2017-11-28T15:48:53Z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 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