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76" yWindow="396" windowWidth="11136" windowHeight="4116" activeTab="1"/>
  </bookViews>
  <sheets>
    <sheet name="合金牌号" sheetId="1" r:id="rId1"/>
    <sheet name="热物理性能" sheetId="2" r:id="rId2"/>
    <sheet name="力学性能" sheetId="3" r:id="rId3"/>
  </sheets>
  <calcPr calcId="144525"/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B154" i="1"/>
  <c r="B153" i="1"/>
  <c r="L88" i="1"/>
  <c r="L87" i="1"/>
  <c r="J59" i="1"/>
  <c r="J60" i="1"/>
  <c r="J58" i="1"/>
  <c r="J57" i="1"/>
  <c r="J55" i="1"/>
  <c r="J56" i="1"/>
  <c r="J54" i="1"/>
  <c r="J53" i="1"/>
</calcChain>
</file>

<file path=xl/sharedStrings.xml><?xml version="1.0" encoding="utf-8"?>
<sst xmlns="http://schemas.openxmlformats.org/spreadsheetml/2006/main" count="228" uniqueCount="214">
  <si>
    <t>Aluminium Alloy, 铝合金</t>
    <phoneticPr fontId="18" type="noConversion"/>
  </si>
  <si>
    <t>牌号</t>
    <phoneticPr fontId="18" type="noConversion"/>
  </si>
  <si>
    <r>
      <t>–</t>
    </r>
    <r>
      <rPr>
        <b/>
        <sz val="26"/>
        <color rgb="FF0000FF"/>
        <rFont val="黑体"/>
        <family val="3"/>
        <charset val="134"/>
      </rPr>
      <t xml:space="preserve">热物理性能：相图（图片）、熔点、密度、热膨胀系数、热导率、模量 </t>
    </r>
    <r>
      <rPr>
        <b/>
        <sz val="26"/>
        <color rgb="FF0000FF"/>
        <rFont val="Times New Roman"/>
        <family val="1"/>
      </rPr>
      <t xml:space="preserve"> </t>
    </r>
  </si>
  <si>
    <t>杂质</t>
    <phoneticPr fontId="18" type="noConversion"/>
  </si>
  <si>
    <t>熔点(固)</t>
    <phoneticPr fontId="18" type="noConversion"/>
  </si>
  <si>
    <t>熔点(液)</t>
    <phoneticPr fontId="18" type="noConversion"/>
  </si>
  <si>
    <t>密度斜率</t>
    <phoneticPr fontId="18" type="noConversion"/>
  </si>
  <si>
    <t>模量(25C)</t>
    <phoneticPr fontId="18" type="noConversion"/>
  </si>
  <si>
    <t>模量斜率</t>
    <phoneticPr fontId="18" type="noConversion"/>
  </si>
  <si>
    <t>泊松比斜率</t>
    <phoneticPr fontId="18" type="noConversion"/>
  </si>
  <si>
    <t>热导率(25C)</t>
    <phoneticPr fontId="18" type="noConversion"/>
  </si>
  <si>
    <t>电导率(25C)</t>
    <phoneticPr fontId="18" type="noConversion"/>
  </si>
  <si>
    <t>电导率(2D data)</t>
    <phoneticPr fontId="18" type="noConversion"/>
  </si>
  <si>
    <t>热膨胀(CTE 25C)</t>
    <phoneticPr fontId="18" type="noConversion"/>
  </si>
  <si>
    <t>泊松比(25C)</t>
    <phoneticPr fontId="18" type="noConversion"/>
  </si>
  <si>
    <t>CTE斜率</t>
    <phoneticPr fontId="18" type="noConversion"/>
  </si>
  <si>
    <t>热晗(25C)</t>
    <phoneticPr fontId="18" type="noConversion"/>
  </si>
  <si>
    <t>热晗斜率</t>
    <phoneticPr fontId="18" type="noConversion"/>
  </si>
  <si>
    <t>热容(25C)</t>
    <phoneticPr fontId="18" type="noConversion"/>
  </si>
  <si>
    <t>热容斜率</t>
    <phoneticPr fontId="18" type="noConversion"/>
  </si>
  <si>
    <t>潜热(J/mole)</t>
    <phoneticPr fontId="18" type="noConversion"/>
  </si>
  <si>
    <r>
      <t>–</t>
    </r>
    <r>
      <rPr>
        <b/>
        <sz val="22"/>
        <color rgb="FF0000FF"/>
        <rFont val="黑体"/>
        <family val="3"/>
        <charset val="134"/>
      </rPr>
      <t>力学性能：拉伸屈服、抗拉强度、塑性、硬度、压缩屈服和塑性、蠕变性能，疲劳、应力腐蚀断裂</t>
    </r>
    <r>
      <rPr>
        <b/>
        <sz val="22"/>
        <color rgb="FF0000FF"/>
        <rFont val="Times New Roman"/>
        <family val="1"/>
      </rPr>
      <t xml:space="preserve"> </t>
    </r>
  </si>
  <si>
    <t>拉伸YS(MPa)</t>
    <phoneticPr fontId="18" type="noConversion"/>
  </si>
  <si>
    <t>拉伸UTS(MPa)</t>
    <phoneticPr fontId="18" type="noConversion"/>
  </si>
  <si>
    <t>延伸率(%)</t>
    <phoneticPr fontId="18" type="noConversion"/>
  </si>
  <si>
    <t>硬度BHN</t>
    <phoneticPr fontId="18" type="noConversion"/>
  </si>
  <si>
    <t>压缩YS(MPa)</t>
    <phoneticPr fontId="18" type="noConversion"/>
  </si>
  <si>
    <t>压缩塑性(%)</t>
    <phoneticPr fontId="18" type="noConversion"/>
  </si>
  <si>
    <t>稳定蠕变k</t>
    <phoneticPr fontId="18" type="noConversion"/>
  </si>
  <si>
    <t>稳定蠕变n</t>
    <phoneticPr fontId="18" type="noConversion"/>
  </si>
  <si>
    <t>腐蚀速率(mm/y)</t>
    <phoneticPr fontId="18" type="noConversion"/>
  </si>
  <si>
    <t>疲劳R-1</t>
    <phoneticPr fontId="18" type="noConversion"/>
  </si>
  <si>
    <t>疲劳R0</t>
    <phoneticPr fontId="18" type="noConversion"/>
  </si>
  <si>
    <t>应力腐蚀疲劳KIC</t>
    <phoneticPr fontId="18" type="noConversion"/>
  </si>
  <si>
    <t>密度(25C拟合)</t>
    <phoneticPr fontId="18" type="noConversion"/>
  </si>
  <si>
    <t>体积收缩率(%)</t>
    <phoneticPr fontId="18" type="noConversion"/>
  </si>
  <si>
    <t>测试温度</t>
    <phoneticPr fontId="18" type="noConversion"/>
  </si>
  <si>
    <t>工艺（文本）</t>
    <phoneticPr fontId="18" type="noConversion"/>
  </si>
  <si>
    <t>热导率斜率</t>
    <phoneticPr fontId="18" type="noConversion"/>
  </si>
  <si>
    <t>Sn-37Pb</t>
    <phoneticPr fontId="18" type="noConversion"/>
  </si>
  <si>
    <t>Sn-3.5Ag</t>
    <phoneticPr fontId="18" type="noConversion"/>
  </si>
  <si>
    <t>Sn-2.5Ag-2Bi-1.5Sb</t>
    <phoneticPr fontId="18" type="noConversion"/>
  </si>
  <si>
    <t>Sn-2Ag-1.5Sb-29Pb</t>
    <phoneticPr fontId="18" type="noConversion"/>
  </si>
  <si>
    <t>Sn-2Ag-36Pb</t>
    <phoneticPr fontId="18" type="noConversion"/>
  </si>
  <si>
    <t>Sn-2Ag-46Bi-4Cu</t>
    <phoneticPr fontId="18" type="noConversion"/>
  </si>
  <si>
    <t>Sn-2Ag-56Bi-1.5Sb</t>
    <phoneticPr fontId="18" type="noConversion"/>
  </si>
  <si>
    <t>Sn-2Ag-9.8Bi-9.8In</t>
    <phoneticPr fontId="18" type="noConversion"/>
  </si>
  <si>
    <t>Sn-3Ag-1Bi-1Cu-1.5Sb</t>
    <phoneticPr fontId="18" type="noConversion"/>
  </si>
  <si>
    <t>Sn-3Ag-4Cu</t>
    <phoneticPr fontId="18" type="noConversion"/>
  </si>
  <si>
    <t>Sn-56Bi-2In</t>
    <phoneticPr fontId="18" type="noConversion"/>
  </si>
  <si>
    <t>Sn-58Bi</t>
    <phoneticPr fontId="18" type="noConversion"/>
  </si>
  <si>
    <t>Sn-5Sb</t>
    <phoneticPr fontId="18" type="noConversion"/>
  </si>
  <si>
    <t>Solder Alloy, 焊料合金</t>
    <phoneticPr fontId="18" type="noConversion"/>
  </si>
  <si>
    <t>Ag</t>
    <phoneticPr fontId="18" type="noConversion"/>
  </si>
  <si>
    <t>Al</t>
    <phoneticPr fontId="18" type="noConversion"/>
  </si>
  <si>
    <t>Au</t>
    <phoneticPr fontId="18" type="noConversion"/>
  </si>
  <si>
    <t>Cu</t>
    <phoneticPr fontId="18" type="noConversion"/>
  </si>
  <si>
    <t>In</t>
    <phoneticPr fontId="18" type="noConversion"/>
  </si>
  <si>
    <t>Ni</t>
    <phoneticPr fontId="18" type="noConversion"/>
  </si>
  <si>
    <t>Pb</t>
    <phoneticPr fontId="18" type="noConversion"/>
  </si>
  <si>
    <t>Sb</t>
    <phoneticPr fontId="18" type="noConversion"/>
  </si>
  <si>
    <t>Zn</t>
    <phoneticPr fontId="18" type="noConversion"/>
  </si>
  <si>
    <t>Bi</t>
    <phoneticPr fontId="18" type="noConversion"/>
  </si>
  <si>
    <t>Sn-35Pb</t>
    <phoneticPr fontId="18" type="noConversion"/>
  </si>
  <si>
    <t>Sn-40Pb</t>
    <phoneticPr fontId="18" type="noConversion"/>
  </si>
  <si>
    <t>Sn-45Pb</t>
    <phoneticPr fontId="18" type="noConversion"/>
  </si>
  <si>
    <t>Sn-50Pb</t>
    <phoneticPr fontId="18" type="noConversion"/>
  </si>
  <si>
    <t>Sn-55Pb</t>
    <phoneticPr fontId="18" type="noConversion"/>
  </si>
  <si>
    <t>Sn-60Pb</t>
    <phoneticPr fontId="18" type="noConversion"/>
  </si>
  <si>
    <t>Sn-65Pb</t>
    <phoneticPr fontId="18" type="noConversion"/>
  </si>
  <si>
    <t>Sn-70Pb</t>
    <phoneticPr fontId="18" type="noConversion"/>
  </si>
  <si>
    <t>Sn-80Pb</t>
    <phoneticPr fontId="18" type="noConversion"/>
  </si>
  <si>
    <t>Sn-90Pb</t>
    <phoneticPr fontId="18" type="noConversion"/>
  </si>
  <si>
    <t>Sn-95Pb</t>
    <phoneticPr fontId="18" type="noConversion"/>
  </si>
  <si>
    <t>HL605</t>
    <phoneticPr fontId="18" type="noConversion"/>
  </si>
  <si>
    <t>Sn-35Pb-2Ag</t>
    <phoneticPr fontId="18" type="noConversion"/>
  </si>
  <si>
    <t>HL601</t>
    <phoneticPr fontId="18" type="noConversion"/>
  </si>
  <si>
    <t>HL602</t>
    <phoneticPr fontId="18" type="noConversion"/>
  </si>
  <si>
    <t>HL603</t>
    <phoneticPr fontId="18" type="noConversion"/>
  </si>
  <si>
    <t>HL604</t>
    <phoneticPr fontId="18" type="noConversion"/>
  </si>
  <si>
    <t>HLAg-97Pb</t>
    <phoneticPr fontId="18" type="noConversion"/>
  </si>
  <si>
    <t>HL501</t>
    <phoneticPr fontId="18" type="noConversion"/>
  </si>
  <si>
    <t>HL505</t>
    <phoneticPr fontId="18" type="noConversion"/>
  </si>
  <si>
    <t>Ag-26Cu-Zn,HL307</t>
    <phoneticPr fontId="18" type="noConversion"/>
  </si>
  <si>
    <t>Ag-20Cu-Zn,HL306</t>
    <phoneticPr fontId="18" type="noConversion"/>
  </si>
  <si>
    <t>Ag-50Cu-Zn,HL304</t>
    <phoneticPr fontId="18" type="noConversion"/>
  </si>
  <si>
    <t>Ag-30Cu-Zn,HL303</t>
    <phoneticPr fontId="18" type="noConversion"/>
  </si>
  <si>
    <t>Ag-40Cu-Zn,HL302</t>
    <phoneticPr fontId="18" type="noConversion"/>
  </si>
  <si>
    <t>Ag-53Cu-Zn,HL301</t>
    <phoneticPr fontId="18" type="noConversion"/>
  </si>
  <si>
    <t>HLAg-92Pb</t>
    <phoneticPr fontId="18" type="noConversion"/>
  </si>
  <si>
    <t>HLAg-83Pb</t>
    <phoneticPr fontId="18" type="noConversion"/>
  </si>
  <si>
    <t>H62</t>
    <phoneticPr fontId="18" type="noConversion"/>
  </si>
  <si>
    <t>Cu-20Sn</t>
    <phoneticPr fontId="18" type="noConversion"/>
  </si>
  <si>
    <t>Cu-20Sn-Ni</t>
    <phoneticPr fontId="18" type="noConversion"/>
  </si>
  <si>
    <t>B-Ag-28Cu</t>
    <phoneticPr fontId="18" type="noConversion"/>
  </si>
  <si>
    <t>B-Ag-5Al</t>
    <phoneticPr fontId="18" type="noConversion"/>
  </si>
  <si>
    <t>B-Ag-41Cu-34Zn</t>
    <phoneticPr fontId="18" type="noConversion"/>
  </si>
  <si>
    <t>B-Ag-30Cu-25Zn</t>
    <phoneticPr fontId="18" type="noConversion"/>
  </si>
  <si>
    <t>B-Ag-34Cu-16Zn</t>
    <phoneticPr fontId="18" type="noConversion"/>
  </si>
  <si>
    <t>B-Ag-30Cu-10Sn</t>
    <phoneticPr fontId="18" type="noConversion"/>
  </si>
  <si>
    <t>B-Ag-36Cu-27Zn-3Sn</t>
    <phoneticPr fontId="18" type="noConversion"/>
  </si>
  <si>
    <t>B-Ag-22Cu-17Zn-5Sn</t>
    <phoneticPr fontId="18" type="noConversion"/>
  </si>
  <si>
    <t>B-Ag-30Cu-25Zn-5In</t>
    <phoneticPr fontId="18" type="noConversion"/>
  </si>
  <si>
    <t>B-Ag-35Cu-30Zn-1In</t>
    <phoneticPr fontId="18" type="noConversion"/>
  </si>
  <si>
    <t>B-Ag-38Cu-27Zn-5In</t>
    <phoneticPr fontId="18" type="noConversion"/>
  </si>
  <si>
    <t>BAg-4</t>
    <phoneticPr fontId="18" type="noConversion"/>
  </si>
  <si>
    <t>BAg-5</t>
    <phoneticPr fontId="18" type="noConversion"/>
  </si>
  <si>
    <t>BAg-6</t>
    <phoneticPr fontId="18" type="noConversion"/>
  </si>
  <si>
    <t>BAg-7</t>
    <phoneticPr fontId="18" type="noConversion"/>
  </si>
  <si>
    <t>BAg-8</t>
    <phoneticPr fontId="18" type="noConversion"/>
  </si>
  <si>
    <t>BAg-9</t>
    <phoneticPr fontId="18" type="noConversion"/>
  </si>
  <si>
    <t>BAg-10</t>
    <phoneticPr fontId="18" type="noConversion"/>
  </si>
  <si>
    <t>BAg-13</t>
    <phoneticPr fontId="18" type="noConversion"/>
  </si>
  <si>
    <t>BAg-13a</t>
    <phoneticPr fontId="18" type="noConversion"/>
  </si>
  <si>
    <t>BAg-18</t>
    <phoneticPr fontId="18" type="noConversion"/>
  </si>
  <si>
    <t>BAg-20</t>
    <phoneticPr fontId="18" type="noConversion"/>
  </si>
  <si>
    <t>BAg-21</t>
    <phoneticPr fontId="18" type="noConversion"/>
  </si>
  <si>
    <t>BAg-24</t>
    <phoneticPr fontId="18" type="noConversion"/>
  </si>
  <si>
    <t>BAg-28</t>
    <phoneticPr fontId="18" type="noConversion"/>
  </si>
  <si>
    <t>BAg-34</t>
    <phoneticPr fontId="18" type="noConversion"/>
  </si>
  <si>
    <t>BAu-1</t>
    <phoneticPr fontId="18" type="noConversion"/>
  </si>
  <si>
    <t>BAu-2</t>
    <phoneticPr fontId="18" type="noConversion"/>
  </si>
  <si>
    <t>BAu-3</t>
    <phoneticPr fontId="18" type="noConversion"/>
  </si>
  <si>
    <t>BAu-4</t>
    <phoneticPr fontId="18" type="noConversion"/>
  </si>
  <si>
    <t>Sn-1.2Ag-0.5Cu-0.05Ni</t>
    <phoneticPr fontId="18" type="noConversion"/>
  </si>
  <si>
    <t>BAg-21.5Cu-27Zn-Ni</t>
    <phoneticPr fontId="18" type="noConversion"/>
  </si>
  <si>
    <t>BAg-25Cu-30.5Zn-Ni</t>
    <phoneticPr fontId="18" type="noConversion"/>
  </si>
  <si>
    <t>HL322</t>
    <phoneticPr fontId="18" type="noConversion"/>
  </si>
  <si>
    <t>HL324</t>
    <phoneticPr fontId="18" type="noConversion"/>
  </si>
  <si>
    <t>BAg-24Cu-In</t>
    <phoneticPr fontId="18" type="noConversion"/>
  </si>
  <si>
    <t>BAg-27Cu-In</t>
    <phoneticPr fontId="18" type="noConversion"/>
  </si>
  <si>
    <t>BAg-30Cu-In</t>
    <phoneticPr fontId="18" type="noConversion"/>
  </si>
  <si>
    <t>BAg-31Cu-10Sn</t>
    <phoneticPr fontId="18" type="noConversion"/>
  </si>
  <si>
    <t>HLCu-64Zn,HL101</t>
    <phoneticPr fontId="18" type="noConversion"/>
  </si>
  <si>
    <t>HLCu-52Zn,HL102</t>
    <phoneticPr fontId="18" type="noConversion"/>
  </si>
  <si>
    <t>BCu-46Zn,HL103</t>
    <phoneticPr fontId="18" type="noConversion"/>
  </si>
  <si>
    <t>BCu-39Zn-1Sn</t>
    <phoneticPr fontId="18" type="noConversion"/>
  </si>
  <si>
    <t>Bcu-42Zn-10Ni</t>
    <phoneticPr fontId="18" type="noConversion"/>
  </si>
  <si>
    <t>BCu-41Zn-1Sn</t>
    <phoneticPr fontId="18" type="noConversion"/>
  </si>
  <si>
    <t>S-Sn-39Pb-1Sb</t>
    <phoneticPr fontId="18" type="noConversion"/>
  </si>
  <si>
    <t>S-Pb-18Sn-2Sb</t>
    <phoneticPr fontId="18" type="noConversion"/>
  </si>
  <si>
    <t>S-Pb-30Sn-2Sb</t>
    <phoneticPr fontId="18" type="noConversion"/>
  </si>
  <si>
    <t>S-Pb-40Sn-2Sb</t>
    <phoneticPr fontId="18" type="noConversion"/>
  </si>
  <si>
    <t>S-Sn-39.2Pb</t>
    <phoneticPr fontId="18" type="noConversion"/>
  </si>
  <si>
    <t>S-Sn-49.2Pb-0.8Sb</t>
    <phoneticPr fontId="18" type="noConversion"/>
  </si>
  <si>
    <t>S-Pb-1.5Sn-5.5Ag</t>
    <phoneticPr fontId="18" type="noConversion"/>
  </si>
  <si>
    <t>S-Pb-1Sn-1.5Ag</t>
    <phoneticPr fontId="18" type="noConversion"/>
  </si>
  <si>
    <t>S-Pb-8Sn-2Ag</t>
    <phoneticPr fontId="18" type="noConversion"/>
  </si>
  <si>
    <t>Sn-2Ag-7.5Bi-0.5Cu</t>
    <phoneticPr fontId="18" type="noConversion"/>
  </si>
  <si>
    <t>Sn-10Pb</t>
    <phoneticPr fontId="18" type="noConversion"/>
  </si>
  <si>
    <t>Sn-20Pb</t>
    <phoneticPr fontId="18" type="noConversion"/>
  </si>
  <si>
    <t>Sn-25Pb</t>
    <phoneticPr fontId="18" type="noConversion"/>
  </si>
  <si>
    <t>Sn-38Pb</t>
    <phoneticPr fontId="18" type="noConversion"/>
  </si>
  <si>
    <t>Sn-75Pb</t>
    <phoneticPr fontId="18" type="noConversion"/>
  </si>
  <si>
    <t>Sn-82Pb</t>
    <phoneticPr fontId="18" type="noConversion"/>
  </si>
  <si>
    <t>Sn-85Pb</t>
    <phoneticPr fontId="18" type="noConversion"/>
  </si>
  <si>
    <t>S-Sn60Pb39Sb1</t>
    <phoneticPr fontId="18" type="noConversion"/>
  </si>
  <si>
    <t>S-Pb80Sn18Sn2</t>
    <phoneticPr fontId="18" type="noConversion"/>
  </si>
  <si>
    <t>S-Pb68Sn30Sn2</t>
    <phoneticPr fontId="18" type="noConversion"/>
  </si>
  <si>
    <t>S-Pb58Sn40Sn2</t>
    <phoneticPr fontId="18" type="noConversion"/>
  </si>
  <si>
    <t>S-Sn89.9Pb10Sn0.1</t>
    <phoneticPr fontId="18" type="noConversion"/>
  </si>
  <si>
    <t>S-Pb92Sn5.5Ag2.5</t>
    <phoneticPr fontId="18" type="noConversion"/>
  </si>
  <si>
    <t>S-Sn60Pb39.2</t>
    <phoneticPr fontId="18" type="noConversion"/>
  </si>
  <si>
    <t>S-Sn50Pb49.2Sb0.8</t>
    <phoneticPr fontId="18" type="noConversion"/>
  </si>
  <si>
    <t>S-Pb90Sn8Ag2</t>
    <phoneticPr fontId="18" type="noConversion"/>
  </si>
  <si>
    <t>Sn-3.9Ag-0.6Cu</t>
    <phoneticPr fontId="18" type="noConversion"/>
  </si>
  <si>
    <t>Sn-3.8Ag-0.7Cu</t>
    <phoneticPr fontId="18" type="noConversion"/>
  </si>
  <si>
    <t>Sn-3.0Ag-0.5Cu</t>
    <phoneticPr fontId="18" type="noConversion"/>
  </si>
  <si>
    <t>Sn</t>
    <phoneticPr fontId="18" type="noConversion"/>
  </si>
  <si>
    <t>Cu-20Sn</t>
  </si>
  <si>
    <t>HL501</t>
  </si>
  <si>
    <t>HL601</t>
  </si>
  <si>
    <t>HL602</t>
  </si>
  <si>
    <t>HL603</t>
  </si>
  <si>
    <t>HL604</t>
  </si>
  <si>
    <t>HL605</t>
  </si>
  <si>
    <t>HLAg-83Pb</t>
  </si>
  <si>
    <t>HLAg-92Pb</t>
  </si>
  <si>
    <t>Sn-1.2Ag-0.5Cu-0.05Ni</t>
  </si>
  <si>
    <t>Sn-2.5Ag-2Bi-1.5Sb</t>
  </si>
  <si>
    <t>Sn-2Ag-1.5Sb-29Pb</t>
  </si>
  <si>
    <t>Sn-2Ag-36Pb</t>
  </si>
  <si>
    <t>Sn-2Ag-46Bi-4Cu</t>
  </si>
  <si>
    <t>Sn-2Ag-56Bi-1.5Sb</t>
  </si>
  <si>
    <t>Sn-2Ag-7.5Bi-0.5Cu</t>
  </si>
  <si>
    <t>Sn-2Ag-9.8Bi-9.8In</t>
  </si>
  <si>
    <t>Sn-3.5Ag</t>
  </si>
  <si>
    <t>Sn-35Pb-2Ag</t>
  </si>
  <si>
    <t>Sn-35Pb</t>
  </si>
  <si>
    <t>Sn-37Pb</t>
  </si>
  <si>
    <t>Sn-3Ag-1Bi-1Cu-1.5Sb</t>
  </si>
  <si>
    <t>Sn-3Ag-4Cu</t>
  </si>
  <si>
    <t>Sn-40Pb</t>
  </si>
  <si>
    <t>Sn-45Pb</t>
  </si>
  <si>
    <t>Sn-50Pb</t>
  </si>
  <si>
    <t>Sn-55Pb</t>
  </si>
  <si>
    <t>Sn-56Bi-2In</t>
  </si>
  <si>
    <t>Sn-58Bi</t>
  </si>
  <si>
    <t>Sn-5Sb</t>
  </si>
  <si>
    <t>Sn-60Pb</t>
  </si>
  <si>
    <t>Sn-65Pb</t>
  </si>
  <si>
    <t>Sn-70Pb</t>
  </si>
  <si>
    <t>Sn-80Pb</t>
  </si>
  <si>
    <t>Sn-90Pb</t>
  </si>
  <si>
    <t>Sn-95Pb</t>
  </si>
  <si>
    <t>S-Pb-1.5Sn-5.5Ag</t>
  </si>
  <si>
    <t>S-Pb-18Sn-2Sb</t>
  </si>
  <si>
    <t>S-Pb-1Sn-1.5Ag</t>
  </si>
  <si>
    <t>S-Pb-30Sn-2Sb</t>
  </si>
  <si>
    <t>S-Pb-40Sn-2Sb</t>
  </si>
  <si>
    <t>S-Pb-8Sn-2Ag</t>
  </si>
  <si>
    <t>S-Sn-39.2Pb</t>
  </si>
  <si>
    <t>S-Sn-39Pb-1Sb</t>
  </si>
  <si>
    <t>S-Sn-49.2Pb-0.8Sb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</si>
</sst>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Arial"/>
      <family val="2"/>
    </font>
    <font>
      <b/>
      <sz val="26"/>
      <color rgb="FF0000FF"/>
      <name val="黑体"/>
      <family val="3"/>
      <charset val="134"/>
    </font>
    <font>
      <b/>
      <sz val="26"/>
      <color rgb="FF0000FF"/>
      <name val="Times New Roman"/>
      <family val="1"/>
    </font>
    <font>
      <sz val="22"/>
      <color theme="1"/>
      <name val="Arial"/>
      <family val="2"/>
    </font>
    <font>
      <b/>
      <sz val="22"/>
      <color rgb="FF0000FF"/>
      <name val="黑体"/>
      <family val="3"/>
      <charset val="134"/>
    </font>
    <font>
      <b/>
      <sz val="22"/>
      <color rgb="FF0000FF"/>
      <name val="Times New Roman"/>
      <family val="1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left" vertical="center" indent="3" readingOrder="1"/>
    </xf>
    <xf numFmtId="49" fontId="0" fillId="0" borderId="0" xfId="0" applyNumberFormat="1" applyAlignment="1">
      <alignment vertical="center" wrapText="1"/>
    </xf>
    <xf numFmtId="0" fontId="22" fillId="0" borderId="0" xfId="0" applyFont="1" applyAlignment="1">
      <alignment horizontal="left" vertical="center" indent="3" readingOrder="1"/>
    </xf>
    <xf numFmtId="49" fontId="0" fillId="33" borderId="0" xfId="0" applyNumberFormat="1" applyFill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176" fontId="0" fillId="33" borderId="0" xfId="0" applyNumberFormat="1" applyFill="1">
      <alignment vertical="center"/>
    </xf>
    <xf numFmtId="176" fontId="0" fillId="33" borderId="0" xfId="0" applyNumberFormat="1" applyFill="1" applyAlignment="1">
      <alignment horizontal="center" vertical="center"/>
    </xf>
    <xf numFmtId="176" fontId="25" fillId="33" borderId="0" xfId="0" applyNumberFormat="1" applyFont="1" applyFill="1" applyAlignment="1">
      <alignment horizontal="center"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pane ySplit="2" topLeftCell="A72" activePane="bottomLeft" state="frozen"/>
      <selection pane="bottomLeft" activeCell="A90" sqref="A90:XFD90"/>
    </sheetView>
  </sheetViews>
  <sheetFormatPr defaultRowHeight="14.4" x14ac:dyDescent="0.25"/>
  <cols>
    <col min="1" max="1" width="20.21875" style="1" customWidth="1"/>
    <col min="2" max="2" width="8.44140625" style="6" customWidth="1"/>
    <col min="3" max="3" width="7.33203125" style="6" customWidth="1"/>
    <col min="4" max="5" width="7.44140625" style="6" bestFit="1" customWidth="1"/>
    <col min="6" max="6" width="8.21875" style="6" bestFit="1" customWidth="1"/>
    <col min="7" max="7" width="12.5546875" style="8" customWidth="1"/>
    <col min="8" max="8" width="9.44140625" style="6" customWidth="1"/>
    <col min="9" max="10" width="7.44140625" style="6" bestFit="1" customWidth="1"/>
    <col min="11" max="11" width="12.21875" style="6" customWidth="1"/>
    <col min="12" max="12" width="8.77734375" style="6"/>
  </cols>
  <sheetData>
    <row r="1" spans="1:14" x14ac:dyDescent="0.25">
      <c r="A1" s="1" t="s">
        <v>52</v>
      </c>
      <c r="B1" s="6">
        <f t="shared" ref="B1" si="0">100-SUM(C1:M1)</f>
        <v>100</v>
      </c>
      <c r="L1" s="7"/>
    </row>
    <row r="2" spans="1:14" x14ac:dyDescent="0.25">
      <c r="A2" s="1" t="s">
        <v>1</v>
      </c>
      <c r="B2" s="6" t="s">
        <v>168</v>
      </c>
      <c r="C2" s="6" t="s">
        <v>53</v>
      </c>
      <c r="D2" s="6" t="s">
        <v>54</v>
      </c>
      <c r="E2" s="6" t="s">
        <v>55</v>
      </c>
      <c r="F2" s="6" t="s">
        <v>62</v>
      </c>
      <c r="G2" s="8" t="s">
        <v>56</v>
      </c>
      <c r="H2" s="6" t="s">
        <v>57</v>
      </c>
      <c r="I2" s="6" t="s">
        <v>58</v>
      </c>
      <c r="J2" s="6" t="s">
        <v>59</v>
      </c>
      <c r="K2" s="6" t="s">
        <v>60</v>
      </c>
      <c r="L2" s="6" t="s">
        <v>61</v>
      </c>
      <c r="M2" s="6" t="s">
        <v>3</v>
      </c>
    </row>
    <row r="3" spans="1:14" x14ac:dyDescent="0.25">
      <c r="A3" s="1" t="s">
        <v>39</v>
      </c>
      <c r="B3" s="6">
        <f>100-SUM(C3:M3)</f>
        <v>64</v>
      </c>
      <c r="C3" s="6">
        <v>0</v>
      </c>
      <c r="D3" s="6">
        <v>0</v>
      </c>
      <c r="E3" s="6">
        <v>0</v>
      </c>
      <c r="F3" s="6">
        <v>0</v>
      </c>
      <c r="G3" s="8">
        <v>0</v>
      </c>
      <c r="H3" s="6">
        <v>0</v>
      </c>
      <c r="I3" s="6">
        <v>0</v>
      </c>
      <c r="J3" s="6">
        <v>36</v>
      </c>
      <c r="K3" s="6">
        <v>0</v>
      </c>
      <c r="L3" s="6">
        <v>0</v>
      </c>
      <c r="M3" s="6">
        <v>0</v>
      </c>
      <c r="N3" s="1"/>
    </row>
    <row r="4" spans="1:14" x14ac:dyDescent="0.25">
      <c r="B4" s="6">
        <f t="shared" ref="B4:B48" si="1">100-SUM(C4:M4)</f>
        <v>62</v>
      </c>
      <c r="C4" s="6">
        <v>0</v>
      </c>
      <c r="D4" s="6">
        <v>0</v>
      </c>
      <c r="E4" s="6">
        <v>0</v>
      </c>
      <c r="F4" s="6">
        <v>0</v>
      </c>
      <c r="G4" s="8">
        <v>0</v>
      </c>
      <c r="H4" s="6">
        <v>0</v>
      </c>
      <c r="I4" s="6">
        <v>0</v>
      </c>
      <c r="J4" s="6">
        <v>38</v>
      </c>
      <c r="K4" s="6">
        <v>0</v>
      </c>
      <c r="L4" s="6">
        <v>0</v>
      </c>
      <c r="M4" s="6">
        <v>0</v>
      </c>
      <c r="N4" s="1"/>
    </row>
    <row r="5" spans="1:14" x14ac:dyDescent="0.25">
      <c r="A5" s="1" t="s">
        <v>40</v>
      </c>
      <c r="B5" s="6">
        <f t="shared" si="1"/>
        <v>96.1</v>
      </c>
      <c r="C5" s="6">
        <v>3.4</v>
      </c>
      <c r="D5" s="6">
        <v>0</v>
      </c>
      <c r="E5" s="6">
        <v>0</v>
      </c>
      <c r="F5" s="6">
        <v>0</v>
      </c>
      <c r="G5" s="8">
        <v>0.5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1"/>
    </row>
    <row r="6" spans="1:14" x14ac:dyDescent="0.25">
      <c r="B6" s="6">
        <f t="shared" si="1"/>
        <v>95.5</v>
      </c>
      <c r="C6" s="6">
        <v>3.6</v>
      </c>
      <c r="D6" s="6">
        <v>0</v>
      </c>
      <c r="E6" s="6">
        <v>0</v>
      </c>
      <c r="F6" s="6">
        <v>0</v>
      </c>
      <c r="G6" s="8">
        <v>0.9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1"/>
    </row>
    <row r="7" spans="1:14" x14ac:dyDescent="0.25">
      <c r="A7" s="1" t="s">
        <v>41</v>
      </c>
      <c r="B7" s="6">
        <f t="shared" si="1"/>
        <v>94.3</v>
      </c>
      <c r="C7" s="6">
        <v>2.4</v>
      </c>
      <c r="D7" s="6">
        <v>0</v>
      </c>
      <c r="E7" s="6">
        <v>0</v>
      </c>
      <c r="F7" s="6">
        <v>1.9</v>
      </c>
      <c r="G7" s="8">
        <v>0</v>
      </c>
      <c r="H7" s="6">
        <v>0</v>
      </c>
      <c r="I7" s="6">
        <v>0</v>
      </c>
      <c r="J7" s="6">
        <v>0</v>
      </c>
      <c r="K7" s="6">
        <v>1.4</v>
      </c>
      <c r="L7" s="6">
        <v>0</v>
      </c>
      <c r="M7" s="6">
        <v>0</v>
      </c>
      <c r="N7" s="1"/>
    </row>
    <row r="8" spans="1:14" x14ac:dyDescent="0.25">
      <c r="B8" s="6">
        <f t="shared" si="1"/>
        <v>93.7</v>
      </c>
      <c r="C8" s="6">
        <v>2.6</v>
      </c>
      <c r="D8" s="6">
        <v>0</v>
      </c>
      <c r="E8" s="6">
        <v>0</v>
      </c>
      <c r="F8" s="6">
        <v>2.1</v>
      </c>
      <c r="G8" s="8">
        <v>0</v>
      </c>
      <c r="H8" s="6">
        <v>0</v>
      </c>
      <c r="I8" s="6">
        <v>0</v>
      </c>
      <c r="J8" s="6">
        <v>0</v>
      </c>
      <c r="K8" s="6">
        <v>1.6</v>
      </c>
      <c r="L8" s="6">
        <v>0</v>
      </c>
      <c r="M8" s="6">
        <v>0</v>
      </c>
      <c r="N8" s="1"/>
    </row>
    <row r="9" spans="1:14" x14ac:dyDescent="0.25">
      <c r="A9" s="1" t="s">
        <v>42</v>
      </c>
      <c r="B9" s="6">
        <f t="shared" si="1"/>
        <v>68.7</v>
      </c>
      <c r="C9" s="6">
        <v>1.9</v>
      </c>
      <c r="D9" s="6">
        <v>0</v>
      </c>
      <c r="E9" s="6">
        <v>0</v>
      </c>
      <c r="F9" s="6">
        <v>0</v>
      </c>
      <c r="G9" s="8">
        <v>0</v>
      </c>
      <c r="H9" s="6">
        <v>0</v>
      </c>
      <c r="I9" s="6">
        <v>0</v>
      </c>
      <c r="J9" s="6">
        <v>28</v>
      </c>
      <c r="K9" s="6">
        <v>1.4</v>
      </c>
      <c r="L9" s="6">
        <v>0</v>
      </c>
      <c r="M9" s="6">
        <v>0</v>
      </c>
      <c r="N9" s="1"/>
    </row>
    <row r="10" spans="1:14" x14ac:dyDescent="0.25">
      <c r="B10" s="6">
        <f t="shared" si="1"/>
        <v>66.3</v>
      </c>
      <c r="C10" s="6">
        <v>2.1</v>
      </c>
      <c r="D10" s="6">
        <v>0</v>
      </c>
      <c r="E10" s="6">
        <v>0</v>
      </c>
      <c r="F10" s="6">
        <v>0</v>
      </c>
      <c r="G10" s="8">
        <v>0</v>
      </c>
      <c r="H10" s="6">
        <v>0</v>
      </c>
      <c r="I10" s="6">
        <v>0</v>
      </c>
      <c r="J10" s="6">
        <v>30</v>
      </c>
      <c r="K10" s="6">
        <v>1.6</v>
      </c>
      <c r="L10" s="6">
        <v>0</v>
      </c>
      <c r="M10" s="6">
        <v>0</v>
      </c>
      <c r="N10" s="1"/>
    </row>
    <row r="11" spans="1:14" x14ac:dyDescent="0.25">
      <c r="A11" s="1" t="s">
        <v>43</v>
      </c>
      <c r="B11" s="6">
        <f t="shared" si="1"/>
        <v>63.1</v>
      </c>
      <c r="C11" s="6">
        <v>1.9</v>
      </c>
      <c r="D11" s="6">
        <v>0</v>
      </c>
      <c r="E11" s="6">
        <v>0</v>
      </c>
      <c r="F11" s="6">
        <v>0</v>
      </c>
      <c r="G11" s="8">
        <v>0</v>
      </c>
      <c r="H11" s="6">
        <v>0</v>
      </c>
      <c r="I11" s="6">
        <v>0</v>
      </c>
      <c r="J11" s="6">
        <v>35</v>
      </c>
      <c r="K11" s="6">
        <v>0</v>
      </c>
      <c r="L11" s="6">
        <v>0</v>
      </c>
      <c r="M11" s="6">
        <v>0</v>
      </c>
      <c r="N11" s="1"/>
    </row>
    <row r="12" spans="1:14" x14ac:dyDescent="0.25">
      <c r="B12" s="6">
        <f t="shared" si="1"/>
        <v>60.9</v>
      </c>
      <c r="C12" s="6">
        <v>2.1</v>
      </c>
      <c r="D12" s="6">
        <v>0</v>
      </c>
      <c r="E12" s="6">
        <v>0</v>
      </c>
      <c r="F12" s="6">
        <v>0</v>
      </c>
      <c r="G12" s="8">
        <v>0</v>
      </c>
      <c r="H12" s="6">
        <v>0</v>
      </c>
      <c r="I12" s="6">
        <v>0</v>
      </c>
      <c r="J12" s="6">
        <v>37</v>
      </c>
      <c r="K12" s="6">
        <v>0</v>
      </c>
      <c r="L12" s="6">
        <v>0</v>
      </c>
      <c r="M12" s="6">
        <v>0</v>
      </c>
      <c r="N12" s="1"/>
    </row>
    <row r="13" spans="1:14" x14ac:dyDescent="0.25">
      <c r="A13" s="1" t="s">
        <v>44</v>
      </c>
      <c r="B13" s="6">
        <f t="shared" si="1"/>
        <v>50.1</v>
      </c>
      <c r="C13" s="6">
        <v>1.9</v>
      </c>
      <c r="D13" s="6">
        <v>0</v>
      </c>
      <c r="E13" s="6">
        <v>0</v>
      </c>
      <c r="F13" s="6">
        <v>45</v>
      </c>
      <c r="G13" s="8">
        <v>3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1"/>
    </row>
    <row r="14" spans="1:14" x14ac:dyDescent="0.25">
      <c r="B14" s="6">
        <f t="shared" si="1"/>
        <v>45.9</v>
      </c>
      <c r="C14" s="6">
        <v>2.1</v>
      </c>
      <c r="D14" s="6">
        <v>0</v>
      </c>
      <c r="E14" s="6">
        <v>0</v>
      </c>
      <c r="F14" s="6">
        <v>47</v>
      </c>
      <c r="G14" s="8">
        <v>5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1"/>
    </row>
    <row r="15" spans="1:14" x14ac:dyDescent="0.25">
      <c r="A15" s="1" t="s">
        <v>45</v>
      </c>
      <c r="B15" s="6">
        <f t="shared" si="1"/>
        <v>41.7</v>
      </c>
      <c r="C15" s="6">
        <v>1.9</v>
      </c>
      <c r="D15" s="6">
        <v>0</v>
      </c>
      <c r="E15" s="6">
        <v>0</v>
      </c>
      <c r="F15" s="6">
        <v>55</v>
      </c>
      <c r="G15" s="8">
        <v>0</v>
      </c>
      <c r="H15" s="6">
        <v>0</v>
      </c>
      <c r="I15" s="6">
        <v>0</v>
      </c>
      <c r="J15" s="6">
        <v>0</v>
      </c>
      <c r="K15" s="6">
        <v>1.4</v>
      </c>
      <c r="L15" s="6">
        <v>0</v>
      </c>
      <c r="M15" s="6">
        <v>0</v>
      </c>
      <c r="N15" s="1"/>
    </row>
    <row r="16" spans="1:14" x14ac:dyDescent="0.25">
      <c r="B16" s="6">
        <f t="shared" si="1"/>
        <v>39.299999999999997</v>
      </c>
      <c r="C16" s="6">
        <v>2.1</v>
      </c>
      <c r="D16" s="6">
        <v>0</v>
      </c>
      <c r="E16" s="6">
        <v>0</v>
      </c>
      <c r="F16" s="6">
        <v>57</v>
      </c>
      <c r="G16" s="8">
        <v>0</v>
      </c>
      <c r="H16" s="6">
        <v>0</v>
      </c>
      <c r="I16" s="6">
        <v>0</v>
      </c>
      <c r="J16" s="6">
        <v>0</v>
      </c>
      <c r="K16" s="6">
        <v>1.6</v>
      </c>
      <c r="L16" s="6">
        <v>0</v>
      </c>
      <c r="M16" s="6">
        <v>0</v>
      </c>
      <c r="N16" s="1"/>
    </row>
    <row r="17" spans="1:14" x14ac:dyDescent="0.25">
      <c r="A17" s="1" t="s">
        <v>46</v>
      </c>
      <c r="B17" s="6">
        <f t="shared" si="1"/>
        <v>78.7</v>
      </c>
      <c r="C17" s="6">
        <v>1.9</v>
      </c>
      <c r="D17" s="6">
        <v>0</v>
      </c>
      <c r="E17" s="6">
        <v>0</v>
      </c>
      <c r="F17" s="6">
        <v>9.6999999999999993</v>
      </c>
      <c r="G17" s="8">
        <v>0</v>
      </c>
      <c r="H17" s="6">
        <v>9.6999999999999993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1"/>
    </row>
    <row r="18" spans="1:14" x14ac:dyDescent="0.25">
      <c r="B18" s="6">
        <f t="shared" si="1"/>
        <v>78.099999999999994</v>
      </c>
      <c r="C18" s="6">
        <v>2.1</v>
      </c>
      <c r="D18" s="6">
        <v>0</v>
      </c>
      <c r="E18" s="6">
        <v>0</v>
      </c>
      <c r="F18" s="6">
        <v>9.9</v>
      </c>
      <c r="G18" s="8">
        <v>0</v>
      </c>
      <c r="H18" s="6">
        <v>9.9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1"/>
    </row>
    <row r="19" spans="1:14" x14ac:dyDescent="0.25">
      <c r="A19" s="1" t="s">
        <v>47</v>
      </c>
      <c r="B19" s="6">
        <f t="shared" si="1"/>
        <v>93.9</v>
      </c>
      <c r="C19" s="6">
        <v>2.9</v>
      </c>
      <c r="D19" s="6">
        <v>0</v>
      </c>
      <c r="E19" s="6">
        <v>0</v>
      </c>
      <c r="F19" s="6">
        <v>0.9</v>
      </c>
      <c r="G19" s="8">
        <v>0.9</v>
      </c>
      <c r="H19" s="6">
        <v>0</v>
      </c>
      <c r="I19" s="6">
        <v>0</v>
      </c>
      <c r="J19" s="6">
        <v>0</v>
      </c>
      <c r="K19" s="6">
        <v>1.4</v>
      </c>
      <c r="L19" s="6">
        <v>0</v>
      </c>
      <c r="M19" s="6">
        <v>0</v>
      </c>
      <c r="N19" s="1"/>
    </row>
    <row r="20" spans="1:14" x14ac:dyDescent="0.25">
      <c r="B20" s="6">
        <f t="shared" si="1"/>
        <v>93.1</v>
      </c>
      <c r="C20" s="6">
        <v>3.1</v>
      </c>
      <c r="D20" s="6">
        <v>0</v>
      </c>
      <c r="E20" s="6">
        <v>0</v>
      </c>
      <c r="F20" s="6">
        <v>1.1000000000000001</v>
      </c>
      <c r="G20" s="8">
        <v>1.1000000000000001</v>
      </c>
      <c r="H20" s="6">
        <v>0</v>
      </c>
      <c r="I20" s="6">
        <v>0</v>
      </c>
      <c r="J20" s="6">
        <v>0</v>
      </c>
      <c r="K20" s="6">
        <v>1.6</v>
      </c>
      <c r="L20" s="6">
        <v>0</v>
      </c>
      <c r="M20" s="6">
        <v>0</v>
      </c>
      <c r="N20" s="1"/>
    </row>
    <row r="21" spans="1:14" x14ac:dyDescent="0.25">
      <c r="A21" s="1" t="s">
        <v>48</v>
      </c>
      <c r="B21" s="6">
        <f t="shared" si="1"/>
        <v>93.2</v>
      </c>
      <c r="C21" s="6">
        <v>2.9</v>
      </c>
      <c r="D21" s="6">
        <v>0</v>
      </c>
      <c r="E21" s="6">
        <v>0</v>
      </c>
      <c r="F21" s="6">
        <v>0</v>
      </c>
      <c r="G21" s="8">
        <v>3.9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1"/>
    </row>
    <row r="22" spans="1:14" x14ac:dyDescent="0.25">
      <c r="B22" s="6">
        <f t="shared" si="1"/>
        <v>92.8</v>
      </c>
      <c r="C22" s="6">
        <v>3.1</v>
      </c>
      <c r="D22" s="6">
        <v>0</v>
      </c>
      <c r="E22" s="6">
        <v>0</v>
      </c>
      <c r="F22" s="6">
        <v>0</v>
      </c>
      <c r="G22" s="8">
        <v>4.0999999999999996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1"/>
    </row>
    <row r="23" spans="1:14" x14ac:dyDescent="0.25">
      <c r="A23" s="1" t="s">
        <v>49</v>
      </c>
      <c r="B23" s="6">
        <f t="shared" si="1"/>
        <v>43.1</v>
      </c>
      <c r="C23" s="6">
        <v>0</v>
      </c>
      <c r="D23" s="6">
        <v>0</v>
      </c>
      <c r="E23" s="6">
        <v>0</v>
      </c>
      <c r="F23" s="6">
        <v>55</v>
      </c>
      <c r="G23" s="8">
        <v>0</v>
      </c>
      <c r="H23" s="6">
        <v>1.9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1"/>
    </row>
    <row r="24" spans="1:14" x14ac:dyDescent="0.25">
      <c r="B24" s="6">
        <f t="shared" si="1"/>
        <v>40.9</v>
      </c>
      <c r="C24" s="6">
        <v>0</v>
      </c>
      <c r="D24" s="6">
        <v>0</v>
      </c>
      <c r="E24" s="6">
        <v>0</v>
      </c>
      <c r="F24" s="6">
        <v>57</v>
      </c>
      <c r="G24" s="8">
        <v>0</v>
      </c>
      <c r="H24" s="6">
        <v>2.1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1"/>
    </row>
    <row r="25" spans="1:14" x14ac:dyDescent="0.25">
      <c r="A25" s="1" t="s">
        <v>50</v>
      </c>
      <c r="B25" s="6">
        <f t="shared" si="1"/>
        <v>43</v>
      </c>
      <c r="C25" s="6">
        <v>0</v>
      </c>
      <c r="D25" s="6">
        <v>0</v>
      </c>
      <c r="E25" s="6">
        <v>0</v>
      </c>
      <c r="F25" s="6">
        <v>57</v>
      </c>
      <c r="G25" s="8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1"/>
    </row>
    <row r="26" spans="1:14" x14ac:dyDescent="0.25">
      <c r="B26" s="6">
        <f t="shared" si="1"/>
        <v>41</v>
      </c>
      <c r="C26" s="6">
        <v>0</v>
      </c>
      <c r="D26" s="6">
        <v>0</v>
      </c>
      <c r="E26" s="6">
        <v>0</v>
      </c>
      <c r="F26" s="6">
        <v>59</v>
      </c>
      <c r="G26" s="8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1"/>
    </row>
    <row r="27" spans="1:14" x14ac:dyDescent="0.25">
      <c r="A27" s="1" t="s">
        <v>51</v>
      </c>
      <c r="B27" s="6">
        <f t="shared" si="1"/>
        <v>95.1</v>
      </c>
      <c r="C27" s="6">
        <v>0</v>
      </c>
      <c r="D27" s="6">
        <v>0</v>
      </c>
      <c r="E27" s="6">
        <v>0</v>
      </c>
      <c r="F27" s="6">
        <v>0</v>
      </c>
      <c r="G27" s="8">
        <v>0</v>
      </c>
      <c r="H27" s="6">
        <v>0</v>
      </c>
      <c r="I27" s="6">
        <v>0</v>
      </c>
      <c r="J27" s="6">
        <v>0</v>
      </c>
      <c r="K27" s="6">
        <v>4.9000000000000004</v>
      </c>
      <c r="L27" s="6">
        <v>0</v>
      </c>
      <c r="M27" s="6">
        <v>0</v>
      </c>
      <c r="N27" s="1"/>
    </row>
    <row r="28" spans="1:14" x14ac:dyDescent="0.25">
      <c r="B28" s="6">
        <f t="shared" si="1"/>
        <v>94.9</v>
      </c>
      <c r="C28" s="6">
        <v>0</v>
      </c>
      <c r="D28" s="6">
        <v>0</v>
      </c>
      <c r="E28" s="6">
        <v>0</v>
      </c>
      <c r="F28" s="6">
        <v>0</v>
      </c>
      <c r="G28" s="8">
        <v>0</v>
      </c>
      <c r="H28" s="6">
        <v>0</v>
      </c>
      <c r="I28" s="6">
        <v>0</v>
      </c>
      <c r="J28" s="6">
        <v>0</v>
      </c>
      <c r="K28" s="6">
        <v>5.0999999999999996</v>
      </c>
      <c r="L28" s="6">
        <v>0</v>
      </c>
      <c r="M28" s="6">
        <v>0</v>
      </c>
      <c r="N28" s="1"/>
    </row>
    <row r="29" spans="1:14" x14ac:dyDescent="0.25">
      <c r="A29" s="1" t="s">
        <v>63</v>
      </c>
      <c r="B29" s="6">
        <f t="shared" si="1"/>
        <v>66</v>
      </c>
      <c r="C29" s="6">
        <v>0</v>
      </c>
      <c r="D29" s="6">
        <v>0</v>
      </c>
      <c r="E29" s="6">
        <v>0</v>
      </c>
      <c r="F29" s="6">
        <v>0</v>
      </c>
      <c r="G29" s="8">
        <v>0</v>
      </c>
      <c r="H29" s="6">
        <v>0</v>
      </c>
      <c r="I29" s="6">
        <v>0</v>
      </c>
      <c r="J29" s="6">
        <v>34</v>
      </c>
      <c r="K29" s="6">
        <v>0</v>
      </c>
      <c r="L29" s="6">
        <v>0</v>
      </c>
      <c r="M29" s="6">
        <v>0</v>
      </c>
      <c r="N29" s="1"/>
    </row>
    <row r="30" spans="1:14" x14ac:dyDescent="0.25">
      <c r="B30" s="6">
        <f t="shared" si="1"/>
        <v>64</v>
      </c>
      <c r="C30" s="6">
        <v>0</v>
      </c>
      <c r="D30" s="6">
        <v>0</v>
      </c>
      <c r="E30" s="6">
        <v>0</v>
      </c>
      <c r="F30" s="6">
        <v>0</v>
      </c>
      <c r="G30" s="8">
        <v>0</v>
      </c>
      <c r="H30" s="6">
        <v>0</v>
      </c>
      <c r="I30" s="6">
        <v>0</v>
      </c>
      <c r="J30" s="6">
        <v>36</v>
      </c>
      <c r="K30" s="6">
        <v>0</v>
      </c>
      <c r="L30" s="6">
        <v>0</v>
      </c>
      <c r="M30" s="6">
        <v>0</v>
      </c>
      <c r="N30" s="1"/>
    </row>
    <row r="31" spans="1:14" x14ac:dyDescent="0.25">
      <c r="A31" s="1" t="s">
        <v>64</v>
      </c>
      <c r="B31" s="6">
        <f t="shared" si="1"/>
        <v>61</v>
      </c>
      <c r="C31" s="6">
        <v>0</v>
      </c>
      <c r="D31" s="6">
        <v>0</v>
      </c>
      <c r="E31" s="6">
        <v>0</v>
      </c>
      <c r="F31" s="6">
        <v>0</v>
      </c>
      <c r="G31" s="8">
        <v>0</v>
      </c>
      <c r="H31" s="6">
        <v>0</v>
      </c>
      <c r="I31" s="6">
        <v>0</v>
      </c>
      <c r="J31" s="6">
        <v>39</v>
      </c>
      <c r="K31" s="6">
        <v>0</v>
      </c>
      <c r="L31" s="6">
        <v>0</v>
      </c>
      <c r="M31" s="6">
        <v>0</v>
      </c>
      <c r="N31" s="1"/>
    </row>
    <row r="32" spans="1:14" x14ac:dyDescent="0.25">
      <c r="B32" s="6">
        <f t="shared" si="1"/>
        <v>59</v>
      </c>
      <c r="C32" s="6">
        <v>0</v>
      </c>
      <c r="D32" s="6">
        <v>0</v>
      </c>
      <c r="E32" s="6">
        <v>0</v>
      </c>
      <c r="F32" s="6">
        <v>0</v>
      </c>
      <c r="G32" s="8">
        <v>0</v>
      </c>
      <c r="H32" s="6">
        <v>0</v>
      </c>
      <c r="I32" s="6">
        <v>0</v>
      </c>
      <c r="J32" s="6">
        <v>41</v>
      </c>
      <c r="K32" s="6">
        <v>0</v>
      </c>
      <c r="L32" s="6">
        <v>0</v>
      </c>
      <c r="M32" s="6">
        <v>0</v>
      </c>
      <c r="N32" s="1"/>
    </row>
    <row r="33" spans="1:14" x14ac:dyDescent="0.25">
      <c r="A33" s="1" t="s">
        <v>65</v>
      </c>
      <c r="B33" s="6">
        <f t="shared" si="1"/>
        <v>56</v>
      </c>
      <c r="C33" s="6">
        <v>0</v>
      </c>
      <c r="D33" s="6">
        <v>0</v>
      </c>
      <c r="E33" s="6">
        <v>0</v>
      </c>
      <c r="F33" s="6">
        <v>0</v>
      </c>
      <c r="G33" s="8">
        <v>0</v>
      </c>
      <c r="H33" s="6">
        <v>0</v>
      </c>
      <c r="I33" s="6">
        <v>0</v>
      </c>
      <c r="J33" s="6">
        <v>44</v>
      </c>
      <c r="K33" s="6">
        <v>0</v>
      </c>
      <c r="L33" s="6">
        <v>0</v>
      </c>
      <c r="M33" s="6">
        <v>0</v>
      </c>
      <c r="N33" s="1"/>
    </row>
    <row r="34" spans="1:14" x14ac:dyDescent="0.25">
      <c r="B34" s="6">
        <f t="shared" si="1"/>
        <v>54</v>
      </c>
      <c r="C34" s="6">
        <v>0</v>
      </c>
      <c r="D34" s="6">
        <v>0</v>
      </c>
      <c r="E34" s="6">
        <v>0</v>
      </c>
      <c r="F34" s="6">
        <v>0</v>
      </c>
      <c r="G34" s="8">
        <v>0</v>
      </c>
      <c r="H34" s="6">
        <v>0</v>
      </c>
      <c r="I34" s="6">
        <v>0</v>
      </c>
      <c r="J34" s="6">
        <v>46</v>
      </c>
      <c r="K34" s="6">
        <v>0</v>
      </c>
      <c r="L34" s="6">
        <v>0</v>
      </c>
      <c r="M34" s="6">
        <v>0</v>
      </c>
      <c r="N34" s="1"/>
    </row>
    <row r="35" spans="1:14" x14ac:dyDescent="0.25">
      <c r="A35" s="1" t="s">
        <v>66</v>
      </c>
      <c r="B35" s="6">
        <f t="shared" si="1"/>
        <v>51</v>
      </c>
      <c r="C35" s="6">
        <v>0</v>
      </c>
      <c r="D35" s="6">
        <v>0</v>
      </c>
      <c r="E35" s="6">
        <v>0</v>
      </c>
      <c r="F35" s="6">
        <v>0</v>
      </c>
      <c r="G35" s="8">
        <v>0</v>
      </c>
      <c r="H35" s="6">
        <v>0</v>
      </c>
      <c r="I35" s="6">
        <v>0</v>
      </c>
      <c r="J35" s="6">
        <v>49</v>
      </c>
      <c r="K35" s="6">
        <v>0</v>
      </c>
      <c r="L35" s="6">
        <v>0</v>
      </c>
      <c r="M35" s="6">
        <v>0</v>
      </c>
      <c r="N35" s="1"/>
    </row>
    <row r="36" spans="1:14" x14ac:dyDescent="0.25">
      <c r="B36" s="6">
        <f t="shared" si="1"/>
        <v>49</v>
      </c>
      <c r="C36" s="6">
        <v>0</v>
      </c>
      <c r="D36" s="6">
        <v>0</v>
      </c>
      <c r="E36" s="6">
        <v>0</v>
      </c>
      <c r="F36" s="6">
        <v>0</v>
      </c>
      <c r="G36" s="8">
        <v>0</v>
      </c>
      <c r="H36" s="6">
        <v>0</v>
      </c>
      <c r="I36" s="6">
        <v>0</v>
      </c>
      <c r="J36" s="6">
        <v>51</v>
      </c>
      <c r="K36" s="6">
        <v>0</v>
      </c>
      <c r="L36" s="6">
        <v>0</v>
      </c>
      <c r="M36" s="6">
        <v>0</v>
      </c>
      <c r="N36" s="1"/>
    </row>
    <row r="37" spans="1:14" x14ac:dyDescent="0.25">
      <c r="A37" s="1" t="s">
        <v>67</v>
      </c>
      <c r="B37" s="6">
        <f t="shared" si="1"/>
        <v>46</v>
      </c>
      <c r="C37" s="6">
        <v>0</v>
      </c>
      <c r="D37" s="6">
        <v>0</v>
      </c>
      <c r="E37" s="6">
        <v>0</v>
      </c>
      <c r="F37" s="6">
        <v>0</v>
      </c>
      <c r="G37" s="8">
        <v>0</v>
      </c>
      <c r="H37" s="6">
        <v>0</v>
      </c>
      <c r="I37" s="6">
        <v>0</v>
      </c>
      <c r="J37" s="6">
        <v>54</v>
      </c>
      <c r="K37" s="6">
        <v>0</v>
      </c>
      <c r="L37" s="6">
        <v>0</v>
      </c>
      <c r="M37" s="6">
        <v>0</v>
      </c>
      <c r="N37" s="1"/>
    </row>
    <row r="38" spans="1:14" x14ac:dyDescent="0.25">
      <c r="B38" s="6">
        <f t="shared" si="1"/>
        <v>44</v>
      </c>
      <c r="C38" s="6">
        <v>0</v>
      </c>
      <c r="D38" s="6">
        <v>0</v>
      </c>
      <c r="E38" s="6">
        <v>0</v>
      </c>
      <c r="F38" s="6">
        <v>0</v>
      </c>
      <c r="G38" s="8">
        <v>0</v>
      </c>
      <c r="H38" s="6">
        <v>0</v>
      </c>
      <c r="I38" s="6">
        <v>0</v>
      </c>
      <c r="J38" s="6">
        <v>56</v>
      </c>
      <c r="K38" s="6">
        <v>0</v>
      </c>
      <c r="L38" s="6">
        <v>0</v>
      </c>
      <c r="M38" s="6">
        <v>0</v>
      </c>
      <c r="N38" s="1"/>
    </row>
    <row r="39" spans="1:14" x14ac:dyDescent="0.25">
      <c r="A39" s="1" t="s">
        <v>68</v>
      </c>
      <c r="B39" s="6">
        <f t="shared" si="1"/>
        <v>41</v>
      </c>
      <c r="C39" s="6">
        <v>0</v>
      </c>
      <c r="D39" s="6">
        <v>0</v>
      </c>
      <c r="E39" s="6">
        <v>0</v>
      </c>
      <c r="F39" s="6">
        <v>0</v>
      </c>
      <c r="G39" s="8">
        <v>0</v>
      </c>
      <c r="H39" s="6">
        <v>0</v>
      </c>
      <c r="I39" s="6">
        <v>0</v>
      </c>
      <c r="J39" s="6">
        <v>59</v>
      </c>
      <c r="K39" s="6">
        <v>0</v>
      </c>
      <c r="L39" s="6">
        <v>0</v>
      </c>
      <c r="M39" s="6">
        <v>0</v>
      </c>
      <c r="N39" s="1"/>
    </row>
    <row r="40" spans="1:14" x14ac:dyDescent="0.25">
      <c r="B40" s="6">
        <f t="shared" si="1"/>
        <v>39</v>
      </c>
      <c r="C40" s="6">
        <v>0</v>
      </c>
      <c r="D40" s="6">
        <v>0</v>
      </c>
      <c r="E40" s="6">
        <v>0</v>
      </c>
      <c r="F40" s="6">
        <v>0</v>
      </c>
      <c r="G40" s="8">
        <v>0</v>
      </c>
      <c r="H40" s="6">
        <v>0</v>
      </c>
      <c r="I40" s="6">
        <v>0</v>
      </c>
      <c r="J40" s="6">
        <v>61</v>
      </c>
      <c r="K40" s="6">
        <v>0</v>
      </c>
      <c r="L40" s="6">
        <v>0</v>
      </c>
      <c r="M40" s="6">
        <v>0</v>
      </c>
      <c r="N40" s="1"/>
    </row>
    <row r="41" spans="1:14" x14ac:dyDescent="0.25">
      <c r="A41" s="1" t="s">
        <v>69</v>
      </c>
      <c r="B41" s="6">
        <f t="shared" si="1"/>
        <v>36</v>
      </c>
      <c r="C41" s="6">
        <v>0</v>
      </c>
      <c r="D41" s="6">
        <v>0</v>
      </c>
      <c r="E41" s="6">
        <v>0</v>
      </c>
      <c r="F41" s="6">
        <v>0</v>
      </c>
      <c r="G41" s="8">
        <v>0</v>
      </c>
      <c r="H41" s="6">
        <v>0</v>
      </c>
      <c r="I41" s="6">
        <v>0</v>
      </c>
      <c r="J41" s="6">
        <v>64</v>
      </c>
      <c r="K41" s="6">
        <v>0</v>
      </c>
      <c r="L41" s="6">
        <v>0</v>
      </c>
      <c r="M41" s="6">
        <v>0</v>
      </c>
      <c r="N41" s="1"/>
    </row>
    <row r="42" spans="1:14" x14ac:dyDescent="0.25">
      <c r="B42" s="6">
        <f t="shared" si="1"/>
        <v>34</v>
      </c>
      <c r="C42" s="6">
        <v>0</v>
      </c>
      <c r="D42" s="6">
        <v>0</v>
      </c>
      <c r="E42" s="6">
        <v>0</v>
      </c>
      <c r="F42" s="6">
        <v>0</v>
      </c>
      <c r="G42" s="8">
        <v>0</v>
      </c>
      <c r="H42" s="6">
        <v>0</v>
      </c>
      <c r="I42" s="6">
        <v>0</v>
      </c>
      <c r="J42" s="6">
        <v>66</v>
      </c>
      <c r="K42" s="6">
        <v>0</v>
      </c>
      <c r="L42" s="6">
        <v>0</v>
      </c>
      <c r="M42" s="6">
        <v>0</v>
      </c>
      <c r="N42" s="1"/>
    </row>
    <row r="43" spans="1:14" x14ac:dyDescent="0.25">
      <c r="A43" s="1" t="s">
        <v>70</v>
      </c>
      <c r="B43" s="6">
        <f t="shared" si="1"/>
        <v>31</v>
      </c>
      <c r="C43" s="6">
        <v>0</v>
      </c>
      <c r="D43" s="6">
        <v>0</v>
      </c>
      <c r="E43" s="6">
        <v>0</v>
      </c>
      <c r="F43" s="6">
        <v>0</v>
      </c>
      <c r="G43" s="8">
        <v>0</v>
      </c>
      <c r="H43" s="6">
        <v>0</v>
      </c>
      <c r="I43" s="6">
        <v>0</v>
      </c>
      <c r="J43" s="6">
        <v>69</v>
      </c>
      <c r="K43" s="6">
        <v>0</v>
      </c>
      <c r="L43" s="6">
        <v>0</v>
      </c>
      <c r="M43" s="6">
        <v>0</v>
      </c>
      <c r="N43" s="1"/>
    </row>
    <row r="44" spans="1:14" x14ac:dyDescent="0.25">
      <c r="B44" s="6">
        <f t="shared" si="1"/>
        <v>29</v>
      </c>
      <c r="C44" s="6">
        <v>0</v>
      </c>
      <c r="D44" s="6">
        <v>0</v>
      </c>
      <c r="E44" s="6">
        <v>0</v>
      </c>
      <c r="F44" s="6">
        <v>0</v>
      </c>
      <c r="G44" s="8">
        <v>0</v>
      </c>
      <c r="H44" s="6">
        <v>0</v>
      </c>
      <c r="I44" s="6">
        <v>0</v>
      </c>
      <c r="J44" s="6">
        <v>71</v>
      </c>
      <c r="K44" s="6">
        <v>0</v>
      </c>
      <c r="L44" s="6">
        <v>0</v>
      </c>
      <c r="M44" s="6">
        <v>0</v>
      </c>
      <c r="N44" s="1"/>
    </row>
    <row r="45" spans="1:14" x14ac:dyDescent="0.25">
      <c r="A45" s="1" t="s">
        <v>71</v>
      </c>
      <c r="B45" s="6">
        <f t="shared" si="1"/>
        <v>21</v>
      </c>
      <c r="C45" s="6">
        <v>0</v>
      </c>
      <c r="D45" s="6">
        <v>0</v>
      </c>
      <c r="E45" s="6">
        <v>0</v>
      </c>
      <c r="F45" s="6">
        <v>0</v>
      </c>
      <c r="G45" s="8">
        <v>0</v>
      </c>
      <c r="H45" s="6">
        <v>0</v>
      </c>
      <c r="I45" s="6">
        <v>0</v>
      </c>
      <c r="J45" s="6">
        <v>79</v>
      </c>
      <c r="K45" s="6">
        <v>0</v>
      </c>
      <c r="L45" s="6">
        <v>0</v>
      </c>
      <c r="M45" s="6">
        <v>0</v>
      </c>
      <c r="N45" s="1"/>
    </row>
    <row r="46" spans="1:14" x14ac:dyDescent="0.25">
      <c r="B46" s="6">
        <f t="shared" si="1"/>
        <v>19</v>
      </c>
      <c r="C46" s="6">
        <v>0</v>
      </c>
      <c r="D46" s="6">
        <v>0</v>
      </c>
      <c r="E46" s="6">
        <v>0</v>
      </c>
      <c r="F46" s="6">
        <v>0</v>
      </c>
      <c r="G46" s="8">
        <v>0</v>
      </c>
      <c r="H46" s="6">
        <v>0</v>
      </c>
      <c r="I46" s="6">
        <v>0</v>
      </c>
      <c r="J46" s="6">
        <v>81</v>
      </c>
      <c r="K46" s="6">
        <v>0</v>
      </c>
      <c r="L46" s="6">
        <v>0</v>
      </c>
      <c r="M46" s="6">
        <v>0</v>
      </c>
      <c r="N46" s="1"/>
    </row>
    <row r="47" spans="1:14" x14ac:dyDescent="0.25">
      <c r="A47" s="1" t="s">
        <v>72</v>
      </c>
      <c r="B47" s="6">
        <f t="shared" si="1"/>
        <v>11</v>
      </c>
      <c r="C47" s="6">
        <v>0</v>
      </c>
      <c r="D47" s="6">
        <v>0</v>
      </c>
      <c r="E47" s="6">
        <v>0</v>
      </c>
      <c r="F47" s="6">
        <v>0</v>
      </c>
      <c r="G47" s="8">
        <v>0</v>
      </c>
      <c r="H47" s="6">
        <v>0</v>
      </c>
      <c r="I47" s="6">
        <v>0</v>
      </c>
      <c r="J47" s="6">
        <v>89</v>
      </c>
      <c r="K47" s="6">
        <v>0</v>
      </c>
      <c r="L47" s="6">
        <v>0</v>
      </c>
      <c r="M47" s="6">
        <v>0</v>
      </c>
      <c r="N47" s="1"/>
    </row>
    <row r="48" spans="1:14" x14ac:dyDescent="0.25">
      <c r="B48" s="6">
        <f t="shared" si="1"/>
        <v>9</v>
      </c>
      <c r="C48" s="6">
        <v>0</v>
      </c>
      <c r="D48" s="6">
        <v>0</v>
      </c>
      <c r="E48" s="6">
        <v>0</v>
      </c>
      <c r="F48" s="6">
        <v>0</v>
      </c>
      <c r="G48" s="8">
        <v>0</v>
      </c>
      <c r="H48" s="6">
        <v>0</v>
      </c>
      <c r="I48" s="6">
        <v>0</v>
      </c>
      <c r="J48" s="6">
        <v>91</v>
      </c>
      <c r="K48" s="6">
        <v>0</v>
      </c>
      <c r="L48" s="6">
        <v>0</v>
      </c>
      <c r="M48" s="6">
        <v>0</v>
      </c>
      <c r="N48" s="1"/>
    </row>
    <row r="49" spans="1:14" x14ac:dyDescent="0.25">
      <c r="A49" s="1" t="s">
        <v>73</v>
      </c>
      <c r="B49" s="6">
        <v>6</v>
      </c>
      <c r="C49" s="6">
        <v>0</v>
      </c>
      <c r="D49" s="6">
        <v>0</v>
      </c>
      <c r="E49" s="6">
        <v>0</v>
      </c>
      <c r="F49" s="6">
        <v>0</v>
      </c>
      <c r="G49" s="8">
        <v>0</v>
      </c>
      <c r="H49" s="6">
        <v>0</v>
      </c>
      <c r="I49" s="6">
        <v>0</v>
      </c>
      <c r="J49" s="6">
        <v>94</v>
      </c>
      <c r="K49" s="6">
        <v>0</v>
      </c>
      <c r="L49" s="6">
        <v>0</v>
      </c>
      <c r="M49" s="6">
        <v>0</v>
      </c>
      <c r="N49" s="1"/>
    </row>
    <row r="50" spans="1:14" x14ac:dyDescent="0.25">
      <c r="B50" s="6">
        <v>4</v>
      </c>
      <c r="C50" s="6">
        <v>0</v>
      </c>
      <c r="D50" s="6">
        <v>0</v>
      </c>
      <c r="E50" s="6">
        <v>0</v>
      </c>
      <c r="F50" s="6">
        <v>0</v>
      </c>
      <c r="G50" s="8">
        <v>0</v>
      </c>
      <c r="H50" s="6">
        <v>0</v>
      </c>
      <c r="I50" s="6">
        <v>0</v>
      </c>
      <c r="J50" s="6">
        <v>96</v>
      </c>
      <c r="K50" s="6">
        <v>0</v>
      </c>
      <c r="L50" s="6">
        <v>0</v>
      </c>
      <c r="M50" s="6">
        <v>0</v>
      </c>
      <c r="N50" s="1"/>
    </row>
    <row r="51" spans="1:14" x14ac:dyDescent="0.25">
      <c r="A51" s="1" t="s">
        <v>75</v>
      </c>
      <c r="B51" s="6">
        <v>64</v>
      </c>
      <c r="C51" s="6">
        <v>1.5</v>
      </c>
      <c r="D51" s="6">
        <v>0</v>
      </c>
      <c r="E51" s="6">
        <v>0</v>
      </c>
      <c r="F51" s="6">
        <v>0</v>
      </c>
      <c r="G51" s="8">
        <v>0</v>
      </c>
      <c r="H51" s="6">
        <v>0</v>
      </c>
      <c r="I51" s="6">
        <v>0</v>
      </c>
      <c r="J51" s="6">
        <v>34.5</v>
      </c>
      <c r="K51" s="6">
        <v>0</v>
      </c>
      <c r="L51" s="6">
        <v>0</v>
      </c>
      <c r="M51" s="6">
        <v>0</v>
      </c>
      <c r="N51" s="1"/>
    </row>
    <row r="52" spans="1:14" x14ac:dyDescent="0.25">
      <c r="B52" s="6">
        <v>62</v>
      </c>
      <c r="C52" s="6">
        <v>2.5</v>
      </c>
      <c r="D52" s="6">
        <v>0</v>
      </c>
      <c r="E52" s="6">
        <v>0</v>
      </c>
      <c r="F52" s="6">
        <v>0</v>
      </c>
      <c r="G52" s="8">
        <v>0</v>
      </c>
      <c r="H52" s="6">
        <v>0</v>
      </c>
      <c r="I52" s="6">
        <v>0</v>
      </c>
      <c r="J52" s="6">
        <v>35.5</v>
      </c>
      <c r="K52" s="6">
        <v>0</v>
      </c>
      <c r="L52" s="6">
        <v>0</v>
      </c>
      <c r="M52" s="6">
        <v>0</v>
      </c>
      <c r="N52" s="1"/>
    </row>
    <row r="53" spans="1:14" x14ac:dyDescent="0.25">
      <c r="A53" s="1" t="s">
        <v>76</v>
      </c>
      <c r="B53" s="6">
        <v>17</v>
      </c>
      <c r="C53" s="6">
        <v>0</v>
      </c>
      <c r="D53" s="6">
        <v>0</v>
      </c>
      <c r="E53" s="6">
        <v>0</v>
      </c>
      <c r="F53" s="6">
        <v>0</v>
      </c>
      <c r="G53" s="8">
        <v>0</v>
      </c>
      <c r="H53" s="6">
        <v>0</v>
      </c>
      <c r="I53" s="6">
        <v>0</v>
      </c>
      <c r="J53" s="6">
        <f t="shared" ref="J53:J60" si="2">100-B53-K53</f>
        <v>81</v>
      </c>
      <c r="K53" s="6">
        <v>2</v>
      </c>
      <c r="L53" s="6">
        <v>0</v>
      </c>
      <c r="M53" s="6">
        <v>0</v>
      </c>
      <c r="N53" s="1"/>
    </row>
    <row r="54" spans="1:14" x14ac:dyDescent="0.25">
      <c r="B54" s="6">
        <v>18</v>
      </c>
      <c r="C54" s="6">
        <v>0</v>
      </c>
      <c r="D54" s="6">
        <v>0</v>
      </c>
      <c r="E54" s="6">
        <v>0</v>
      </c>
      <c r="F54" s="6">
        <v>0</v>
      </c>
      <c r="G54" s="8">
        <v>0</v>
      </c>
      <c r="H54" s="6">
        <v>0</v>
      </c>
      <c r="I54" s="6">
        <v>0</v>
      </c>
      <c r="J54" s="6">
        <f t="shared" si="2"/>
        <v>79.5</v>
      </c>
      <c r="K54" s="6">
        <v>2.5</v>
      </c>
      <c r="L54" s="6">
        <v>0</v>
      </c>
      <c r="M54" s="6">
        <v>0</v>
      </c>
      <c r="N54" s="1"/>
    </row>
    <row r="55" spans="1:14" x14ac:dyDescent="0.25">
      <c r="A55" s="1" t="s">
        <v>77</v>
      </c>
      <c r="B55" s="6">
        <v>29</v>
      </c>
      <c r="C55" s="6">
        <v>0</v>
      </c>
      <c r="D55" s="6">
        <v>0</v>
      </c>
      <c r="E55" s="6">
        <v>0</v>
      </c>
      <c r="F55" s="6">
        <v>0</v>
      </c>
      <c r="G55" s="8">
        <v>0</v>
      </c>
      <c r="H55" s="6">
        <v>0</v>
      </c>
      <c r="I55" s="6">
        <v>0</v>
      </c>
      <c r="J55" s="6">
        <f t="shared" si="2"/>
        <v>69.5</v>
      </c>
      <c r="K55" s="6">
        <v>1.5</v>
      </c>
      <c r="L55" s="6">
        <v>0</v>
      </c>
      <c r="M55" s="6">
        <v>0</v>
      </c>
      <c r="N55" s="1"/>
    </row>
    <row r="56" spans="1:14" x14ac:dyDescent="0.25">
      <c r="B56" s="6">
        <v>30</v>
      </c>
      <c r="C56" s="6">
        <v>0</v>
      </c>
      <c r="D56" s="6">
        <v>0</v>
      </c>
      <c r="E56" s="6">
        <v>0</v>
      </c>
      <c r="F56" s="6">
        <v>0</v>
      </c>
      <c r="G56" s="8">
        <v>0</v>
      </c>
      <c r="H56" s="6">
        <v>0</v>
      </c>
      <c r="I56" s="6">
        <v>0</v>
      </c>
      <c r="J56" s="6">
        <f t="shared" si="2"/>
        <v>68</v>
      </c>
      <c r="K56" s="6">
        <v>2</v>
      </c>
      <c r="L56" s="6">
        <v>0</v>
      </c>
      <c r="M56" s="6">
        <v>0</v>
      </c>
      <c r="N56" s="1"/>
    </row>
    <row r="57" spans="1:14" x14ac:dyDescent="0.25">
      <c r="A57" s="1" t="s">
        <v>78</v>
      </c>
      <c r="B57" s="6">
        <v>39</v>
      </c>
      <c r="C57" s="6">
        <v>0</v>
      </c>
      <c r="D57" s="6">
        <v>0</v>
      </c>
      <c r="E57" s="6">
        <v>0</v>
      </c>
      <c r="F57" s="6">
        <v>0</v>
      </c>
      <c r="G57" s="8">
        <v>0</v>
      </c>
      <c r="H57" s="6">
        <v>0</v>
      </c>
      <c r="I57" s="6">
        <v>0</v>
      </c>
      <c r="J57" s="6">
        <f t="shared" si="2"/>
        <v>59.5</v>
      </c>
      <c r="K57" s="6">
        <v>1.5</v>
      </c>
      <c r="L57" s="6">
        <v>0</v>
      </c>
      <c r="M57" s="6">
        <v>0</v>
      </c>
      <c r="N57" s="1"/>
    </row>
    <row r="58" spans="1:14" x14ac:dyDescent="0.25">
      <c r="B58" s="6">
        <v>41</v>
      </c>
      <c r="C58" s="6">
        <v>0</v>
      </c>
      <c r="D58" s="6">
        <v>0</v>
      </c>
      <c r="E58" s="6">
        <v>0</v>
      </c>
      <c r="F58" s="6">
        <v>0</v>
      </c>
      <c r="G58" s="8">
        <v>0</v>
      </c>
      <c r="H58" s="6">
        <v>0</v>
      </c>
      <c r="I58" s="6">
        <v>0</v>
      </c>
      <c r="J58" s="6">
        <f t="shared" si="2"/>
        <v>57</v>
      </c>
      <c r="K58" s="6">
        <v>2</v>
      </c>
      <c r="L58" s="6">
        <v>0</v>
      </c>
      <c r="M58" s="6">
        <v>0</v>
      </c>
      <c r="N58" s="1"/>
    </row>
    <row r="59" spans="1:14" x14ac:dyDescent="0.25">
      <c r="A59" s="1" t="s">
        <v>79</v>
      </c>
      <c r="B59" s="6">
        <v>89</v>
      </c>
      <c r="C59" s="6">
        <v>0</v>
      </c>
      <c r="D59" s="6">
        <v>0</v>
      </c>
      <c r="E59" s="6">
        <v>0</v>
      </c>
      <c r="F59" s="6">
        <v>0</v>
      </c>
      <c r="G59" s="8">
        <v>0</v>
      </c>
      <c r="H59" s="6">
        <v>0</v>
      </c>
      <c r="I59" s="6">
        <v>0</v>
      </c>
      <c r="J59" s="6">
        <f t="shared" si="2"/>
        <v>11</v>
      </c>
      <c r="K59" s="6">
        <v>0</v>
      </c>
      <c r="L59" s="6">
        <v>0</v>
      </c>
      <c r="M59" s="6">
        <v>0</v>
      </c>
      <c r="N59" s="1"/>
    </row>
    <row r="60" spans="1:14" x14ac:dyDescent="0.25">
      <c r="B60" s="6">
        <v>91</v>
      </c>
      <c r="C60" s="6">
        <v>0</v>
      </c>
      <c r="D60" s="6">
        <v>0</v>
      </c>
      <c r="E60" s="6">
        <v>0</v>
      </c>
      <c r="F60" s="6">
        <v>0</v>
      </c>
      <c r="G60" s="8">
        <v>0</v>
      </c>
      <c r="H60" s="6">
        <v>0</v>
      </c>
      <c r="I60" s="6">
        <v>0</v>
      </c>
      <c r="J60" s="6">
        <f t="shared" si="2"/>
        <v>9</v>
      </c>
      <c r="K60" s="6">
        <v>0</v>
      </c>
      <c r="L60" s="6">
        <v>0</v>
      </c>
      <c r="M60" s="6">
        <v>0</v>
      </c>
      <c r="N60" s="1"/>
    </row>
    <row r="61" spans="1:14" x14ac:dyDescent="0.25">
      <c r="A61" s="1" t="s">
        <v>74</v>
      </c>
      <c r="B61" s="6">
        <v>95</v>
      </c>
      <c r="C61" s="6">
        <v>5</v>
      </c>
      <c r="D61" s="6">
        <v>0</v>
      </c>
      <c r="E61" s="6">
        <v>0</v>
      </c>
      <c r="F61" s="6">
        <v>0</v>
      </c>
      <c r="G61" s="8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1"/>
    </row>
    <row r="62" spans="1:14" x14ac:dyDescent="0.25">
      <c r="B62" s="6">
        <v>94</v>
      </c>
      <c r="C62" s="6">
        <v>6</v>
      </c>
      <c r="D62" s="6">
        <v>0</v>
      </c>
      <c r="E62" s="6">
        <v>0</v>
      </c>
      <c r="F62" s="6">
        <v>0</v>
      </c>
      <c r="G62" s="8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1"/>
    </row>
    <row r="63" spans="1:14" x14ac:dyDescent="0.25">
      <c r="A63" s="1" t="s">
        <v>51</v>
      </c>
      <c r="B63" s="6">
        <v>96</v>
      </c>
      <c r="C63" s="6">
        <v>0</v>
      </c>
      <c r="D63" s="6">
        <v>0</v>
      </c>
      <c r="E63" s="6">
        <v>0</v>
      </c>
      <c r="F63" s="6">
        <v>0</v>
      </c>
      <c r="G63" s="8">
        <v>0</v>
      </c>
      <c r="H63" s="6">
        <v>0</v>
      </c>
      <c r="I63" s="6">
        <v>0</v>
      </c>
      <c r="J63" s="6">
        <v>0</v>
      </c>
      <c r="K63" s="6">
        <v>4</v>
      </c>
      <c r="L63" s="6">
        <v>0</v>
      </c>
      <c r="M63" s="6">
        <v>0</v>
      </c>
      <c r="N63" s="1"/>
    </row>
    <row r="64" spans="1:14" x14ac:dyDescent="0.25">
      <c r="B64" s="6">
        <v>94</v>
      </c>
      <c r="C64" s="6">
        <v>0</v>
      </c>
      <c r="D64" s="6">
        <v>0</v>
      </c>
      <c r="E64" s="6">
        <v>0</v>
      </c>
      <c r="F64" s="6">
        <v>0</v>
      </c>
      <c r="G64" s="8">
        <v>0</v>
      </c>
      <c r="H64" s="6">
        <v>0</v>
      </c>
      <c r="I64" s="6">
        <v>0</v>
      </c>
      <c r="J64" s="6">
        <v>0</v>
      </c>
      <c r="K64" s="6">
        <v>6</v>
      </c>
      <c r="L64" s="6">
        <v>0</v>
      </c>
      <c r="M64" s="6">
        <v>0</v>
      </c>
      <c r="N64" s="1"/>
    </row>
    <row r="65" spans="1:14" x14ac:dyDescent="0.25">
      <c r="A65" s="1" t="s">
        <v>80</v>
      </c>
      <c r="B65" s="6">
        <v>0</v>
      </c>
      <c r="C65" s="6">
        <v>2</v>
      </c>
      <c r="D65" s="6">
        <v>0</v>
      </c>
      <c r="E65" s="6">
        <v>0</v>
      </c>
      <c r="F65" s="6">
        <v>0</v>
      </c>
      <c r="G65" s="8">
        <v>0</v>
      </c>
      <c r="H65" s="6">
        <v>0</v>
      </c>
      <c r="I65" s="6">
        <v>0</v>
      </c>
      <c r="J65" s="6">
        <v>98</v>
      </c>
      <c r="K65" s="6">
        <v>0</v>
      </c>
      <c r="L65" s="6">
        <v>0</v>
      </c>
      <c r="M65" s="6">
        <v>0</v>
      </c>
      <c r="N65" s="1"/>
    </row>
    <row r="66" spans="1:14" x14ac:dyDescent="0.25">
      <c r="B66" s="6">
        <v>0</v>
      </c>
      <c r="C66" s="6">
        <v>4</v>
      </c>
      <c r="D66" s="6">
        <v>0</v>
      </c>
      <c r="E66" s="6">
        <v>0</v>
      </c>
      <c r="F66" s="6">
        <v>0</v>
      </c>
      <c r="G66" s="8">
        <v>0</v>
      </c>
      <c r="H66" s="6">
        <v>0</v>
      </c>
      <c r="I66" s="6">
        <v>0</v>
      </c>
      <c r="J66" s="6">
        <v>96</v>
      </c>
      <c r="K66" s="6">
        <v>0</v>
      </c>
      <c r="L66" s="6">
        <v>0</v>
      </c>
      <c r="M66" s="6">
        <v>0</v>
      </c>
      <c r="N66" s="1"/>
    </row>
    <row r="67" spans="1:14" x14ac:dyDescent="0.25">
      <c r="A67" s="1" t="s">
        <v>89</v>
      </c>
      <c r="B67" s="6">
        <v>5.2</v>
      </c>
      <c r="C67" s="6">
        <v>2.2000000000000002</v>
      </c>
      <c r="D67" s="6">
        <v>0</v>
      </c>
      <c r="E67" s="6">
        <v>0</v>
      </c>
      <c r="F67" s="6">
        <v>0</v>
      </c>
      <c r="G67" s="8">
        <v>0</v>
      </c>
      <c r="H67" s="6">
        <v>0</v>
      </c>
      <c r="I67" s="6">
        <v>0</v>
      </c>
      <c r="J67" s="6">
        <v>92.6</v>
      </c>
      <c r="K67" s="6">
        <v>0</v>
      </c>
      <c r="L67" s="6">
        <v>0</v>
      </c>
      <c r="M67" s="6">
        <v>0</v>
      </c>
      <c r="N67" s="1"/>
    </row>
    <row r="68" spans="1:14" x14ac:dyDescent="0.25">
      <c r="B68" s="6">
        <v>5.8</v>
      </c>
      <c r="C68" s="6">
        <v>2.8</v>
      </c>
      <c r="D68" s="6">
        <v>0</v>
      </c>
      <c r="E68" s="6">
        <v>0</v>
      </c>
      <c r="F68" s="6">
        <v>0</v>
      </c>
      <c r="G68" s="8">
        <v>0</v>
      </c>
      <c r="H68" s="6">
        <v>0</v>
      </c>
      <c r="I68" s="6">
        <v>0</v>
      </c>
      <c r="J68" s="6">
        <v>91.4</v>
      </c>
      <c r="K68" s="6">
        <v>0</v>
      </c>
      <c r="L68" s="6">
        <v>0</v>
      </c>
      <c r="M68" s="6">
        <v>0</v>
      </c>
      <c r="N68" s="1"/>
    </row>
    <row r="69" spans="1:14" x14ac:dyDescent="0.25">
      <c r="A69" s="1" t="s">
        <v>90</v>
      </c>
      <c r="B69" s="6">
        <v>14</v>
      </c>
      <c r="C69" s="6">
        <v>0.7</v>
      </c>
      <c r="D69" s="6">
        <v>0</v>
      </c>
      <c r="E69" s="6">
        <v>0</v>
      </c>
      <c r="F69" s="6">
        <v>0</v>
      </c>
      <c r="G69" s="8">
        <v>0</v>
      </c>
      <c r="H69" s="6">
        <v>0</v>
      </c>
      <c r="I69" s="6">
        <v>0</v>
      </c>
      <c r="J69" s="6">
        <v>85.3</v>
      </c>
      <c r="K69" s="6">
        <v>0</v>
      </c>
      <c r="L69" s="6">
        <v>0</v>
      </c>
      <c r="M69" s="6">
        <v>0</v>
      </c>
      <c r="N69" s="1"/>
    </row>
    <row r="70" spans="1:14" x14ac:dyDescent="0.25">
      <c r="B70" s="6">
        <v>16</v>
      </c>
      <c r="C70" s="6">
        <v>2.2999999999999998</v>
      </c>
      <c r="D70" s="6">
        <v>0</v>
      </c>
      <c r="E70" s="6">
        <v>0</v>
      </c>
      <c r="F70" s="6">
        <v>0</v>
      </c>
      <c r="G70" s="8">
        <v>0</v>
      </c>
      <c r="H70" s="6">
        <v>0</v>
      </c>
      <c r="I70" s="6">
        <v>0</v>
      </c>
      <c r="J70" s="6">
        <v>81.7</v>
      </c>
      <c r="K70" s="6">
        <v>0</v>
      </c>
      <c r="L70" s="6">
        <v>0</v>
      </c>
      <c r="M70" s="6">
        <v>0</v>
      </c>
      <c r="N70" s="1"/>
    </row>
    <row r="71" spans="1:14" x14ac:dyDescent="0.25">
      <c r="A71" s="1" t="s">
        <v>81</v>
      </c>
      <c r="B71" s="6">
        <v>38</v>
      </c>
      <c r="C71" s="6">
        <v>0</v>
      </c>
      <c r="D71" s="6">
        <v>0</v>
      </c>
      <c r="E71" s="6">
        <v>0</v>
      </c>
      <c r="F71" s="6">
        <v>0</v>
      </c>
      <c r="G71" s="8">
        <v>1.5</v>
      </c>
      <c r="H71" s="6">
        <v>0</v>
      </c>
      <c r="I71" s="6">
        <v>0</v>
      </c>
      <c r="J71" s="6">
        <v>0</v>
      </c>
      <c r="K71" s="6">
        <v>0</v>
      </c>
      <c r="L71" s="6">
        <v>60.5</v>
      </c>
      <c r="M71" s="6">
        <v>0</v>
      </c>
      <c r="N71" s="1"/>
    </row>
    <row r="72" spans="1:14" x14ac:dyDescent="0.25">
      <c r="B72" s="6">
        <v>42</v>
      </c>
      <c r="C72" s="6">
        <v>0</v>
      </c>
      <c r="D72" s="6">
        <v>0</v>
      </c>
      <c r="E72" s="6">
        <v>0</v>
      </c>
      <c r="F72" s="6">
        <v>0</v>
      </c>
      <c r="G72" s="8">
        <v>2.5</v>
      </c>
      <c r="H72" s="6">
        <v>0</v>
      </c>
      <c r="I72" s="6">
        <v>0</v>
      </c>
      <c r="J72" s="6">
        <v>0</v>
      </c>
      <c r="K72" s="6">
        <v>0</v>
      </c>
      <c r="L72" s="6">
        <v>55.5</v>
      </c>
      <c r="M72" s="6">
        <v>0</v>
      </c>
      <c r="N72" s="1"/>
    </row>
    <row r="73" spans="1:14" x14ac:dyDescent="0.25">
      <c r="A73" s="1" t="s">
        <v>82</v>
      </c>
      <c r="B73" s="6">
        <v>0</v>
      </c>
      <c r="C73" s="6">
        <v>0</v>
      </c>
      <c r="D73" s="6">
        <v>25</v>
      </c>
      <c r="E73" s="6">
        <v>0</v>
      </c>
      <c r="F73" s="6">
        <v>0</v>
      </c>
      <c r="G73" s="8">
        <v>0</v>
      </c>
      <c r="H73" s="6">
        <v>0</v>
      </c>
      <c r="I73" s="6">
        <v>0</v>
      </c>
      <c r="J73" s="6">
        <v>0</v>
      </c>
      <c r="K73" s="6">
        <v>0</v>
      </c>
      <c r="L73" s="6">
        <v>75</v>
      </c>
      <c r="M73" s="6">
        <v>0</v>
      </c>
      <c r="N73" s="1"/>
    </row>
    <row r="74" spans="1:14" x14ac:dyDescent="0.25">
      <c r="B74" s="6">
        <v>0</v>
      </c>
      <c r="C74" s="6">
        <v>0</v>
      </c>
      <c r="D74" s="6">
        <v>30</v>
      </c>
      <c r="E74" s="6">
        <v>0</v>
      </c>
      <c r="F74" s="6">
        <v>0</v>
      </c>
      <c r="G74" s="8">
        <v>0</v>
      </c>
      <c r="H74" s="6">
        <v>0</v>
      </c>
      <c r="I74" s="6">
        <v>0</v>
      </c>
      <c r="J74" s="6">
        <v>0</v>
      </c>
      <c r="K74" s="6">
        <v>0</v>
      </c>
      <c r="L74" s="6">
        <v>70</v>
      </c>
      <c r="M74" s="6">
        <v>0</v>
      </c>
      <c r="N74" s="1"/>
    </row>
    <row r="75" spans="1:14" x14ac:dyDescent="0.25">
      <c r="A75" s="1" t="s">
        <v>83</v>
      </c>
      <c r="B75" s="6">
        <v>0</v>
      </c>
      <c r="C75" s="6">
        <v>69</v>
      </c>
      <c r="D75" s="6">
        <v>0</v>
      </c>
      <c r="E75" s="6">
        <v>0</v>
      </c>
      <c r="F75" s="6">
        <v>0</v>
      </c>
      <c r="G75" s="9">
        <v>25</v>
      </c>
      <c r="H75" s="6">
        <v>0</v>
      </c>
      <c r="I75" s="6">
        <v>0</v>
      </c>
      <c r="J75" s="6">
        <v>0</v>
      </c>
      <c r="K75" s="6">
        <v>0</v>
      </c>
      <c r="L75" s="6">
        <v>6</v>
      </c>
      <c r="M75" s="6">
        <v>0</v>
      </c>
      <c r="N75" s="1"/>
    </row>
    <row r="76" spans="1:14" x14ac:dyDescent="0.25">
      <c r="B76" s="6">
        <v>0</v>
      </c>
      <c r="C76" s="6">
        <v>71</v>
      </c>
      <c r="D76" s="6">
        <v>0</v>
      </c>
      <c r="E76" s="6">
        <v>0</v>
      </c>
      <c r="F76" s="6">
        <v>0</v>
      </c>
      <c r="G76" s="9">
        <v>27</v>
      </c>
      <c r="H76" s="6">
        <v>0</v>
      </c>
      <c r="I76" s="6">
        <v>0</v>
      </c>
      <c r="J76" s="6">
        <v>0</v>
      </c>
      <c r="K76" s="6">
        <v>0</v>
      </c>
      <c r="L76" s="6">
        <v>2</v>
      </c>
      <c r="M76" s="6">
        <v>0</v>
      </c>
      <c r="N76" s="1"/>
    </row>
    <row r="77" spans="1:14" x14ac:dyDescent="0.25">
      <c r="A77" s="1" t="s">
        <v>84</v>
      </c>
      <c r="B77" s="6">
        <v>0</v>
      </c>
      <c r="C77" s="6">
        <v>64</v>
      </c>
      <c r="D77" s="6">
        <v>0</v>
      </c>
      <c r="E77" s="6">
        <v>0</v>
      </c>
      <c r="F77" s="6">
        <v>0</v>
      </c>
      <c r="G77" s="8">
        <v>19</v>
      </c>
      <c r="H77" s="6">
        <v>0</v>
      </c>
      <c r="I77" s="6">
        <v>0</v>
      </c>
      <c r="J77" s="6">
        <v>0</v>
      </c>
      <c r="K77" s="6">
        <v>0</v>
      </c>
      <c r="L77" s="6">
        <v>17</v>
      </c>
      <c r="M77" s="6">
        <v>0</v>
      </c>
      <c r="N77" s="1"/>
    </row>
    <row r="78" spans="1:14" x14ac:dyDescent="0.25">
      <c r="B78" s="6">
        <v>0</v>
      </c>
      <c r="C78" s="6">
        <v>66</v>
      </c>
      <c r="D78" s="6">
        <v>0</v>
      </c>
      <c r="E78" s="6">
        <v>0</v>
      </c>
      <c r="F78" s="6">
        <v>0</v>
      </c>
      <c r="G78" s="8">
        <v>21</v>
      </c>
      <c r="H78" s="6">
        <v>0</v>
      </c>
      <c r="I78" s="6">
        <v>0</v>
      </c>
      <c r="J78" s="6">
        <v>0</v>
      </c>
      <c r="K78" s="6">
        <v>0</v>
      </c>
      <c r="L78" s="6">
        <v>13</v>
      </c>
      <c r="M78" s="6">
        <v>0</v>
      </c>
      <c r="N78" s="1"/>
    </row>
    <row r="79" spans="1:14" x14ac:dyDescent="0.25">
      <c r="A79" s="1" t="s">
        <v>85</v>
      </c>
      <c r="B79" s="6">
        <v>0</v>
      </c>
      <c r="C79" s="6">
        <v>49</v>
      </c>
      <c r="D79" s="6">
        <v>0</v>
      </c>
      <c r="E79" s="6">
        <v>0</v>
      </c>
      <c r="F79" s="6">
        <v>0</v>
      </c>
      <c r="G79" s="8">
        <v>33</v>
      </c>
      <c r="H79" s="6">
        <v>0</v>
      </c>
      <c r="I79" s="6">
        <v>0</v>
      </c>
      <c r="J79" s="6">
        <v>0</v>
      </c>
      <c r="K79" s="6">
        <v>0</v>
      </c>
      <c r="L79" s="6">
        <v>18</v>
      </c>
      <c r="M79" s="6">
        <v>0</v>
      </c>
      <c r="N79" s="1"/>
    </row>
    <row r="80" spans="1:14" x14ac:dyDescent="0.25">
      <c r="B80" s="6">
        <v>0</v>
      </c>
      <c r="C80" s="6">
        <v>51</v>
      </c>
      <c r="D80" s="6">
        <v>0</v>
      </c>
      <c r="E80" s="6">
        <v>0</v>
      </c>
      <c r="F80" s="6">
        <v>0</v>
      </c>
      <c r="G80" s="8">
        <v>35</v>
      </c>
      <c r="H80" s="6">
        <v>0</v>
      </c>
      <c r="I80" s="6">
        <v>0</v>
      </c>
      <c r="J80" s="6">
        <v>0</v>
      </c>
      <c r="K80" s="6">
        <v>0</v>
      </c>
      <c r="L80" s="6">
        <v>14</v>
      </c>
      <c r="M80" s="6">
        <v>0</v>
      </c>
      <c r="N80" s="1"/>
    </row>
    <row r="81" spans="1:14" x14ac:dyDescent="0.25">
      <c r="A81" s="1" t="s">
        <v>86</v>
      </c>
      <c r="B81" s="6">
        <v>0</v>
      </c>
      <c r="C81" s="6">
        <v>44</v>
      </c>
      <c r="D81" s="6">
        <v>0</v>
      </c>
      <c r="E81" s="6">
        <v>0</v>
      </c>
      <c r="F81" s="6">
        <v>0</v>
      </c>
      <c r="G81" s="8">
        <v>29</v>
      </c>
      <c r="H81" s="6">
        <v>0</v>
      </c>
      <c r="I81" s="6">
        <v>0</v>
      </c>
      <c r="J81" s="6">
        <v>0</v>
      </c>
      <c r="K81" s="6">
        <v>0</v>
      </c>
      <c r="L81" s="6">
        <v>27</v>
      </c>
      <c r="M81" s="6">
        <v>0</v>
      </c>
      <c r="N81" s="1"/>
    </row>
    <row r="82" spans="1:14" x14ac:dyDescent="0.25">
      <c r="B82" s="6">
        <v>0</v>
      </c>
      <c r="C82" s="6">
        <v>46</v>
      </c>
      <c r="D82" s="6">
        <v>0</v>
      </c>
      <c r="E82" s="6">
        <v>0</v>
      </c>
      <c r="F82" s="6">
        <v>0</v>
      </c>
      <c r="G82" s="8">
        <v>31</v>
      </c>
      <c r="H82" s="6">
        <v>0</v>
      </c>
      <c r="I82" s="6">
        <v>0</v>
      </c>
      <c r="J82" s="6">
        <v>0</v>
      </c>
      <c r="K82" s="6">
        <v>0</v>
      </c>
      <c r="L82" s="6">
        <v>23</v>
      </c>
      <c r="M82" s="6">
        <v>0</v>
      </c>
      <c r="N82" s="1"/>
    </row>
    <row r="83" spans="1:14" x14ac:dyDescent="0.25">
      <c r="A83" s="1" t="s">
        <v>87</v>
      </c>
      <c r="B83" s="6">
        <v>0</v>
      </c>
      <c r="C83" s="6">
        <v>24</v>
      </c>
      <c r="D83" s="6">
        <v>0</v>
      </c>
      <c r="E83" s="6">
        <v>0</v>
      </c>
      <c r="F83" s="6">
        <v>0</v>
      </c>
      <c r="G83" s="8">
        <v>39</v>
      </c>
      <c r="H83" s="6">
        <v>0</v>
      </c>
      <c r="I83" s="6">
        <v>0</v>
      </c>
      <c r="J83" s="6">
        <v>0</v>
      </c>
      <c r="K83" s="6">
        <v>0</v>
      </c>
      <c r="L83" s="6">
        <v>37</v>
      </c>
      <c r="M83" s="6">
        <v>0</v>
      </c>
      <c r="N83" s="1"/>
    </row>
    <row r="84" spans="1:14" x14ac:dyDescent="0.25">
      <c r="B84" s="6">
        <v>0</v>
      </c>
      <c r="C84" s="6">
        <v>26</v>
      </c>
      <c r="D84" s="6">
        <v>0</v>
      </c>
      <c r="E84" s="6">
        <v>0</v>
      </c>
      <c r="F84" s="6">
        <v>0</v>
      </c>
      <c r="G84" s="8">
        <v>41</v>
      </c>
      <c r="H84" s="6">
        <v>0</v>
      </c>
      <c r="I84" s="6">
        <v>0</v>
      </c>
      <c r="J84" s="6">
        <v>0</v>
      </c>
      <c r="K84" s="6">
        <v>0</v>
      </c>
      <c r="L84" s="6">
        <v>33</v>
      </c>
      <c r="M84" s="6">
        <v>0</v>
      </c>
      <c r="N84" s="1"/>
    </row>
    <row r="85" spans="1:14" x14ac:dyDescent="0.25">
      <c r="A85" s="1" t="s">
        <v>88</v>
      </c>
      <c r="B85" s="6">
        <v>0</v>
      </c>
      <c r="C85" s="6">
        <v>9</v>
      </c>
      <c r="D85" s="6">
        <v>0</v>
      </c>
      <c r="E85" s="6">
        <v>0</v>
      </c>
      <c r="F85" s="6">
        <v>0</v>
      </c>
      <c r="G85" s="8">
        <v>52</v>
      </c>
      <c r="H85" s="6">
        <v>0</v>
      </c>
      <c r="I85" s="6">
        <v>0</v>
      </c>
      <c r="J85" s="6">
        <v>0</v>
      </c>
      <c r="K85" s="6">
        <v>0</v>
      </c>
      <c r="L85" s="6">
        <v>39</v>
      </c>
      <c r="M85" s="6">
        <v>0</v>
      </c>
      <c r="N85" s="1"/>
    </row>
    <row r="86" spans="1:14" x14ac:dyDescent="0.25">
      <c r="B86" s="6">
        <v>0</v>
      </c>
      <c r="C86" s="6">
        <v>11</v>
      </c>
      <c r="D86" s="6">
        <v>0</v>
      </c>
      <c r="E86" s="6">
        <v>0</v>
      </c>
      <c r="F86" s="6">
        <v>0</v>
      </c>
      <c r="G86" s="8">
        <v>54</v>
      </c>
      <c r="H86" s="6">
        <v>0</v>
      </c>
      <c r="I86" s="6">
        <v>0</v>
      </c>
      <c r="J86" s="6">
        <v>0</v>
      </c>
      <c r="K86" s="6">
        <v>0</v>
      </c>
      <c r="L86" s="6">
        <v>35</v>
      </c>
      <c r="M86" s="6">
        <v>0</v>
      </c>
      <c r="N86" s="1"/>
    </row>
    <row r="87" spans="1:14" x14ac:dyDescent="0.25">
      <c r="A87" s="1" t="s">
        <v>91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8">
        <v>60.5</v>
      </c>
      <c r="H87" s="6">
        <v>0</v>
      </c>
      <c r="I87" s="6">
        <v>0</v>
      </c>
      <c r="J87" s="6">
        <v>0</v>
      </c>
      <c r="K87" s="6">
        <v>0</v>
      </c>
      <c r="L87" s="6">
        <f>100-B87-C87-D87-E87-F87-G87-H87-I87-J87-K87-M87</f>
        <v>39.5</v>
      </c>
      <c r="M87" s="6">
        <v>0</v>
      </c>
      <c r="N87" s="1"/>
    </row>
    <row r="88" spans="1:14" x14ac:dyDescent="0.25"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8">
        <v>63.5</v>
      </c>
      <c r="H88" s="6">
        <v>0</v>
      </c>
      <c r="I88" s="6">
        <v>0</v>
      </c>
      <c r="J88" s="6">
        <v>0</v>
      </c>
      <c r="K88" s="6">
        <v>0</v>
      </c>
      <c r="L88" s="6">
        <f>100-B88-C88-D88-E88-F88-G88-H88-I88-J88-K88-M88</f>
        <v>36.5</v>
      </c>
      <c r="M88" s="6">
        <v>0</v>
      </c>
      <c r="N88" s="1"/>
    </row>
    <row r="89" spans="1:14" x14ac:dyDescent="0.25">
      <c r="A89" s="1" t="s">
        <v>92</v>
      </c>
      <c r="B89" s="6">
        <v>19</v>
      </c>
      <c r="C89" s="6">
        <v>0</v>
      </c>
      <c r="D89" s="6">
        <v>0</v>
      </c>
      <c r="E89" s="6">
        <v>0</v>
      </c>
      <c r="F89" s="6">
        <v>0</v>
      </c>
      <c r="G89" s="8">
        <v>81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1"/>
    </row>
    <row r="90" spans="1:14" s="13" customFormat="1" x14ac:dyDescent="0.25">
      <c r="A90" s="10"/>
      <c r="B90" s="11">
        <v>21</v>
      </c>
      <c r="C90" s="11">
        <v>0</v>
      </c>
      <c r="D90" s="11">
        <v>0</v>
      </c>
      <c r="E90" s="11">
        <v>0</v>
      </c>
      <c r="F90" s="11">
        <v>0</v>
      </c>
      <c r="G90" s="12">
        <v>79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0"/>
    </row>
    <row r="91" spans="1:14" x14ac:dyDescent="0.25">
      <c r="A91" s="1" t="s">
        <v>93</v>
      </c>
      <c r="B91" s="6">
        <v>19</v>
      </c>
      <c r="C91" s="6">
        <v>0</v>
      </c>
      <c r="D91" s="6">
        <v>0</v>
      </c>
      <c r="E91" s="6">
        <v>0</v>
      </c>
      <c r="F91" s="6">
        <v>0</v>
      </c>
      <c r="G91" s="8">
        <v>79.099999999999994</v>
      </c>
      <c r="H91" s="6">
        <v>0</v>
      </c>
      <c r="I91" s="6">
        <v>1.9</v>
      </c>
      <c r="J91" s="6">
        <v>0</v>
      </c>
      <c r="K91" s="6">
        <v>0</v>
      </c>
      <c r="L91" s="6">
        <v>0</v>
      </c>
      <c r="M91" s="6">
        <v>0</v>
      </c>
      <c r="N91" s="1"/>
    </row>
    <row r="92" spans="1:14" x14ac:dyDescent="0.25">
      <c r="B92" s="6">
        <v>21</v>
      </c>
      <c r="C92" s="6">
        <v>0</v>
      </c>
      <c r="D92" s="6">
        <v>0</v>
      </c>
      <c r="E92" s="6">
        <v>0</v>
      </c>
      <c r="F92" s="6">
        <v>0</v>
      </c>
      <c r="G92" s="8">
        <v>76.900000000000006</v>
      </c>
      <c r="H92" s="6">
        <v>0</v>
      </c>
      <c r="I92" s="6">
        <v>2.1</v>
      </c>
      <c r="J92" s="6">
        <v>0</v>
      </c>
      <c r="K92" s="6">
        <v>0</v>
      </c>
      <c r="L92" s="6">
        <v>0</v>
      </c>
      <c r="M92" s="6">
        <v>0</v>
      </c>
      <c r="N92" s="1"/>
    </row>
    <row r="93" spans="1:14" x14ac:dyDescent="0.25">
      <c r="A93" s="1" t="s">
        <v>94</v>
      </c>
      <c r="B93" s="6">
        <v>0</v>
      </c>
      <c r="C93" s="6">
        <v>71</v>
      </c>
      <c r="D93" s="6">
        <v>0</v>
      </c>
      <c r="E93" s="6">
        <v>0</v>
      </c>
      <c r="F93" s="6">
        <v>0</v>
      </c>
      <c r="G93" s="8">
        <v>29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1"/>
    </row>
    <row r="94" spans="1:14" x14ac:dyDescent="0.25">
      <c r="B94" s="6">
        <v>0</v>
      </c>
      <c r="C94" s="6">
        <v>73</v>
      </c>
      <c r="D94" s="6">
        <v>0</v>
      </c>
      <c r="E94" s="6">
        <v>0</v>
      </c>
      <c r="F94" s="6">
        <v>0</v>
      </c>
      <c r="G94" s="8">
        <v>27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1"/>
    </row>
    <row r="95" spans="1:14" x14ac:dyDescent="0.25">
      <c r="A95" s="1" t="s">
        <v>95</v>
      </c>
      <c r="B95" s="6">
        <v>0</v>
      </c>
      <c r="C95" s="6">
        <v>95.5</v>
      </c>
      <c r="D95" s="6">
        <v>4.5</v>
      </c>
      <c r="E95" s="6">
        <v>0</v>
      </c>
      <c r="F95" s="6">
        <v>0</v>
      </c>
      <c r="G95" s="8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1"/>
    </row>
    <row r="96" spans="1:14" x14ac:dyDescent="0.25">
      <c r="B96" s="6">
        <v>0</v>
      </c>
      <c r="C96" s="6">
        <v>94.5</v>
      </c>
      <c r="D96" s="6">
        <v>5.5</v>
      </c>
      <c r="E96" s="6">
        <v>0</v>
      </c>
      <c r="F96" s="6">
        <v>0</v>
      </c>
      <c r="G96" s="8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1"/>
    </row>
    <row r="97" spans="1:14" x14ac:dyDescent="0.25">
      <c r="A97" s="1" t="s">
        <v>96</v>
      </c>
      <c r="B97" s="6">
        <v>0</v>
      </c>
      <c r="C97" s="6">
        <v>24</v>
      </c>
      <c r="D97" s="6">
        <v>0</v>
      </c>
      <c r="E97" s="6">
        <v>0</v>
      </c>
      <c r="F97" s="6">
        <v>0</v>
      </c>
      <c r="G97" s="8">
        <v>40</v>
      </c>
      <c r="H97" s="6">
        <v>0</v>
      </c>
      <c r="I97" s="6">
        <v>0</v>
      </c>
      <c r="J97" s="6">
        <v>0</v>
      </c>
      <c r="K97" s="6">
        <v>0</v>
      </c>
      <c r="L97" s="6">
        <v>35</v>
      </c>
      <c r="M97" s="6">
        <v>0</v>
      </c>
      <c r="N97" s="1"/>
    </row>
    <row r="98" spans="1:14" x14ac:dyDescent="0.25">
      <c r="B98" s="6">
        <v>0</v>
      </c>
      <c r="C98" s="6">
        <v>26</v>
      </c>
      <c r="D98" s="6">
        <v>0</v>
      </c>
      <c r="E98" s="6">
        <v>0</v>
      </c>
      <c r="F98" s="6">
        <v>0</v>
      </c>
      <c r="G98" s="8">
        <v>42</v>
      </c>
      <c r="H98" s="6">
        <v>0</v>
      </c>
      <c r="I98" s="6">
        <v>0</v>
      </c>
      <c r="J98" s="6">
        <v>0</v>
      </c>
      <c r="K98" s="6">
        <v>0</v>
      </c>
      <c r="L98" s="6">
        <v>33</v>
      </c>
      <c r="M98" s="6">
        <v>0</v>
      </c>
      <c r="N98" s="1"/>
    </row>
    <row r="99" spans="1:14" x14ac:dyDescent="0.25">
      <c r="A99" s="1" t="s">
        <v>97</v>
      </c>
      <c r="B99" s="6">
        <v>0</v>
      </c>
      <c r="C99" s="6">
        <v>44</v>
      </c>
      <c r="D99" s="6">
        <v>0</v>
      </c>
      <c r="E99" s="6">
        <v>0</v>
      </c>
      <c r="F99" s="6">
        <v>0</v>
      </c>
      <c r="G99" s="8">
        <v>29</v>
      </c>
      <c r="H99" s="6">
        <v>0</v>
      </c>
      <c r="I99" s="6">
        <v>0</v>
      </c>
      <c r="J99" s="6">
        <v>0</v>
      </c>
      <c r="K99" s="6">
        <v>0</v>
      </c>
      <c r="L99" s="6">
        <v>27</v>
      </c>
      <c r="M99" s="6">
        <v>0</v>
      </c>
      <c r="N99" s="1"/>
    </row>
    <row r="100" spans="1:14" x14ac:dyDescent="0.25">
      <c r="B100" s="6">
        <v>0</v>
      </c>
      <c r="C100" s="6">
        <v>46</v>
      </c>
      <c r="D100" s="6">
        <v>0</v>
      </c>
      <c r="E100" s="6">
        <v>0</v>
      </c>
      <c r="F100" s="6">
        <v>0</v>
      </c>
      <c r="G100" s="8">
        <v>31</v>
      </c>
      <c r="H100" s="6">
        <v>0</v>
      </c>
      <c r="I100" s="6">
        <v>0</v>
      </c>
      <c r="J100" s="6">
        <v>0</v>
      </c>
      <c r="K100" s="6">
        <v>0</v>
      </c>
      <c r="L100" s="6">
        <v>23</v>
      </c>
      <c r="M100" s="6">
        <v>0</v>
      </c>
      <c r="N100" s="1"/>
    </row>
    <row r="101" spans="1:14" x14ac:dyDescent="0.25">
      <c r="A101" s="1" t="s">
        <v>98</v>
      </c>
      <c r="B101" s="6">
        <v>0</v>
      </c>
      <c r="C101" s="6">
        <v>49</v>
      </c>
      <c r="D101" s="6">
        <v>0</v>
      </c>
      <c r="E101" s="6">
        <v>0</v>
      </c>
      <c r="F101" s="6">
        <v>0</v>
      </c>
      <c r="G101" s="8">
        <v>33</v>
      </c>
      <c r="H101" s="6">
        <v>0</v>
      </c>
      <c r="I101" s="6">
        <v>0</v>
      </c>
      <c r="J101" s="6">
        <v>0</v>
      </c>
      <c r="K101" s="6">
        <v>0</v>
      </c>
      <c r="L101" s="6">
        <v>18</v>
      </c>
      <c r="M101" s="6">
        <v>0</v>
      </c>
      <c r="N101" s="1"/>
    </row>
    <row r="102" spans="1:14" x14ac:dyDescent="0.25">
      <c r="B102" s="6">
        <v>0</v>
      </c>
      <c r="C102" s="6">
        <v>51</v>
      </c>
      <c r="D102" s="6">
        <v>0</v>
      </c>
      <c r="E102" s="6">
        <v>0</v>
      </c>
      <c r="F102" s="6">
        <v>0</v>
      </c>
      <c r="G102" s="8">
        <v>35</v>
      </c>
      <c r="H102" s="6">
        <v>0</v>
      </c>
      <c r="I102" s="6">
        <v>0</v>
      </c>
      <c r="J102" s="6">
        <v>0</v>
      </c>
      <c r="K102" s="6">
        <v>0</v>
      </c>
      <c r="L102" s="6">
        <v>14</v>
      </c>
      <c r="M102" s="6">
        <v>0</v>
      </c>
      <c r="N102" s="1"/>
    </row>
    <row r="103" spans="1:14" x14ac:dyDescent="0.25">
      <c r="A103" s="1" t="s">
        <v>99</v>
      </c>
      <c r="B103" s="6">
        <v>9.5</v>
      </c>
      <c r="C103" s="6">
        <v>59</v>
      </c>
      <c r="D103" s="6">
        <v>0</v>
      </c>
      <c r="E103" s="6">
        <v>0</v>
      </c>
      <c r="F103" s="6">
        <v>0</v>
      </c>
      <c r="G103" s="8">
        <v>31.5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1"/>
    </row>
    <row r="104" spans="1:14" x14ac:dyDescent="0.25">
      <c r="B104" s="6">
        <v>10.5</v>
      </c>
      <c r="C104" s="6">
        <v>61</v>
      </c>
      <c r="D104" s="6">
        <v>0</v>
      </c>
      <c r="E104" s="6">
        <v>0</v>
      </c>
      <c r="F104" s="6">
        <v>0</v>
      </c>
      <c r="G104" s="8">
        <v>28.5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1"/>
    </row>
    <row r="105" spans="1:14" x14ac:dyDescent="0.25">
      <c r="A105" s="1" t="s">
        <v>100</v>
      </c>
      <c r="B105" s="6">
        <v>2.5</v>
      </c>
      <c r="C105" s="6">
        <v>33</v>
      </c>
      <c r="D105" s="6">
        <v>0</v>
      </c>
      <c r="E105" s="6">
        <v>0</v>
      </c>
      <c r="F105" s="6">
        <v>0</v>
      </c>
      <c r="G105" s="8">
        <v>35</v>
      </c>
      <c r="H105" s="6">
        <v>0</v>
      </c>
      <c r="I105" s="6">
        <v>0</v>
      </c>
      <c r="J105" s="6">
        <v>0</v>
      </c>
      <c r="K105" s="6">
        <v>0</v>
      </c>
      <c r="L105" s="6">
        <v>29.5</v>
      </c>
      <c r="M105" s="6">
        <v>0</v>
      </c>
      <c r="N105" s="1"/>
    </row>
    <row r="106" spans="1:14" x14ac:dyDescent="0.25">
      <c r="B106" s="6">
        <v>3.5</v>
      </c>
      <c r="C106" s="6">
        <v>35</v>
      </c>
      <c r="D106" s="6">
        <v>0</v>
      </c>
      <c r="E106" s="6">
        <v>0</v>
      </c>
      <c r="F106" s="6">
        <v>0</v>
      </c>
      <c r="G106" s="8">
        <v>37</v>
      </c>
      <c r="H106" s="6">
        <v>0</v>
      </c>
      <c r="I106" s="6">
        <v>0</v>
      </c>
      <c r="J106" s="6">
        <v>0</v>
      </c>
      <c r="K106" s="6">
        <v>0</v>
      </c>
      <c r="L106" s="6">
        <v>24.5</v>
      </c>
      <c r="M106" s="6">
        <v>0</v>
      </c>
      <c r="N106" s="1"/>
    </row>
    <row r="107" spans="1:14" x14ac:dyDescent="0.25">
      <c r="A107" s="1" t="s">
        <v>101</v>
      </c>
      <c r="B107" s="6">
        <v>4.5</v>
      </c>
      <c r="C107" s="6">
        <v>55</v>
      </c>
      <c r="D107" s="6">
        <v>21</v>
      </c>
      <c r="E107" s="6">
        <v>0</v>
      </c>
      <c r="F107" s="6">
        <v>0</v>
      </c>
      <c r="G107" s="8">
        <v>0</v>
      </c>
      <c r="H107" s="6">
        <v>0</v>
      </c>
      <c r="I107" s="6">
        <v>0</v>
      </c>
      <c r="J107" s="6">
        <v>0</v>
      </c>
      <c r="K107" s="6">
        <v>0</v>
      </c>
      <c r="L107" s="6">
        <v>19.5</v>
      </c>
      <c r="M107" s="6">
        <v>0</v>
      </c>
      <c r="N107" s="1"/>
    </row>
    <row r="108" spans="1:14" x14ac:dyDescent="0.25">
      <c r="B108" s="6">
        <v>5.5</v>
      </c>
      <c r="C108" s="6">
        <v>57</v>
      </c>
      <c r="D108" s="6">
        <v>23</v>
      </c>
      <c r="E108" s="6">
        <v>0</v>
      </c>
      <c r="F108" s="6">
        <v>0</v>
      </c>
      <c r="G108" s="8">
        <v>0</v>
      </c>
      <c r="H108" s="6">
        <v>0</v>
      </c>
      <c r="I108" s="6">
        <v>0</v>
      </c>
      <c r="J108" s="6">
        <v>0</v>
      </c>
      <c r="K108" s="6">
        <v>0</v>
      </c>
      <c r="L108" s="6">
        <v>14.5</v>
      </c>
      <c r="M108" s="6">
        <v>0</v>
      </c>
      <c r="N108" s="1"/>
    </row>
    <row r="109" spans="1:14" x14ac:dyDescent="0.25">
      <c r="A109" s="1" t="s">
        <v>102</v>
      </c>
      <c r="B109" s="6">
        <v>0</v>
      </c>
      <c r="C109" s="6">
        <v>39</v>
      </c>
      <c r="D109" s="6">
        <v>0</v>
      </c>
      <c r="E109" s="6">
        <v>0</v>
      </c>
      <c r="F109" s="6">
        <v>0</v>
      </c>
      <c r="G109" s="8">
        <v>29</v>
      </c>
      <c r="H109" s="6">
        <v>4.5</v>
      </c>
      <c r="I109" s="6">
        <v>0</v>
      </c>
      <c r="J109" s="6">
        <v>0</v>
      </c>
      <c r="K109" s="6">
        <v>0</v>
      </c>
      <c r="L109" s="6">
        <v>27.5</v>
      </c>
      <c r="M109" s="6">
        <v>0</v>
      </c>
      <c r="N109" s="1"/>
    </row>
    <row r="110" spans="1:14" x14ac:dyDescent="0.25">
      <c r="B110" s="6">
        <v>0</v>
      </c>
      <c r="C110" s="6">
        <v>41</v>
      </c>
      <c r="D110" s="6">
        <v>0</v>
      </c>
      <c r="E110" s="6">
        <v>0</v>
      </c>
      <c r="F110" s="6">
        <v>0</v>
      </c>
      <c r="G110" s="8">
        <v>31</v>
      </c>
      <c r="H110" s="6">
        <v>5.5</v>
      </c>
      <c r="I110" s="6">
        <v>0</v>
      </c>
      <c r="J110" s="6">
        <v>0</v>
      </c>
      <c r="K110" s="6">
        <v>0</v>
      </c>
      <c r="L110" s="6">
        <v>22.5</v>
      </c>
      <c r="M110" s="6">
        <v>0</v>
      </c>
      <c r="N110" s="1"/>
    </row>
    <row r="111" spans="1:14" x14ac:dyDescent="0.25">
      <c r="A111" s="1" t="s">
        <v>103</v>
      </c>
      <c r="B111" s="6">
        <v>0</v>
      </c>
      <c r="C111" s="6">
        <v>33</v>
      </c>
      <c r="D111" s="6">
        <v>0</v>
      </c>
      <c r="E111" s="6">
        <v>0</v>
      </c>
      <c r="F111" s="6">
        <v>0</v>
      </c>
      <c r="G111" s="8">
        <v>34</v>
      </c>
      <c r="H111" s="6">
        <v>0.8</v>
      </c>
      <c r="I111" s="6">
        <v>0</v>
      </c>
      <c r="J111" s="6">
        <v>0</v>
      </c>
      <c r="K111" s="6">
        <v>0</v>
      </c>
      <c r="L111" s="6">
        <v>32.200000000000003</v>
      </c>
      <c r="M111" s="6">
        <v>0</v>
      </c>
      <c r="N111" s="1"/>
    </row>
    <row r="112" spans="1:14" x14ac:dyDescent="0.25">
      <c r="B112" s="6">
        <v>0</v>
      </c>
      <c r="C112" s="6">
        <v>35</v>
      </c>
      <c r="D112" s="6">
        <v>0</v>
      </c>
      <c r="E112" s="6">
        <v>0</v>
      </c>
      <c r="F112" s="6">
        <v>0</v>
      </c>
      <c r="G112" s="8">
        <v>36</v>
      </c>
      <c r="H112" s="6">
        <v>1.2</v>
      </c>
      <c r="I112" s="6">
        <v>0</v>
      </c>
      <c r="J112" s="6">
        <v>0</v>
      </c>
      <c r="K112" s="6">
        <v>0</v>
      </c>
      <c r="L112" s="6">
        <v>27.8</v>
      </c>
      <c r="M112" s="6">
        <v>0</v>
      </c>
      <c r="N112" s="1"/>
    </row>
    <row r="113" spans="1:14" x14ac:dyDescent="0.25">
      <c r="A113" s="1" t="s">
        <v>104</v>
      </c>
      <c r="B113" s="6">
        <v>0</v>
      </c>
      <c r="C113" s="6">
        <v>29</v>
      </c>
      <c r="D113" s="6">
        <v>0</v>
      </c>
      <c r="E113" s="6">
        <v>0</v>
      </c>
      <c r="F113" s="6">
        <v>0</v>
      </c>
      <c r="G113" s="8">
        <v>37</v>
      </c>
      <c r="H113" s="6">
        <v>4.5</v>
      </c>
      <c r="I113" s="6">
        <v>0</v>
      </c>
      <c r="J113" s="6">
        <v>0</v>
      </c>
      <c r="K113" s="6">
        <v>0</v>
      </c>
      <c r="L113" s="6">
        <v>29.5</v>
      </c>
      <c r="M113" s="6">
        <v>0</v>
      </c>
      <c r="N113" s="1"/>
    </row>
    <row r="114" spans="1:14" x14ac:dyDescent="0.25">
      <c r="B114" s="6">
        <v>0</v>
      </c>
      <c r="C114" s="6">
        <v>31</v>
      </c>
      <c r="D114" s="6">
        <v>0</v>
      </c>
      <c r="E114" s="6">
        <v>0</v>
      </c>
      <c r="F114" s="6">
        <v>0</v>
      </c>
      <c r="G114" s="8">
        <v>39</v>
      </c>
      <c r="H114" s="6">
        <v>5.5</v>
      </c>
      <c r="I114" s="6">
        <v>0</v>
      </c>
      <c r="J114" s="6">
        <v>0</v>
      </c>
      <c r="K114" s="6">
        <v>0</v>
      </c>
      <c r="L114" s="6">
        <v>24.5</v>
      </c>
      <c r="M114" s="6">
        <v>0</v>
      </c>
      <c r="N114" s="1"/>
    </row>
    <row r="115" spans="1:14" x14ac:dyDescent="0.25">
      <c r="A115" s="1" t="s">
        <v>105</v>
      </c>
      <c r="B115" s="6">
        <v>0</v>
      </c>
      <c r="C115" s="6">
        <v>39</v>
      </c>
      <c r="D115" s="6">
        <v>0</v>
      </c>
      <c r="E115" s="6">
        <v>0</v>
      </c>
      <c r="F115" s="6">
        <v>0</v>
      </c>
      <c r="G115" s="8">
        <v>29</v>
      </c>
      <c r="H115" s="6">
        <v>0</v>
      </c>
      <c r="I115" s="6">
        <v>1.5</v>
      </c>
      <c r="J115" s="6">
        <v>0</v>
      </c>
      <c r="K115" s="6">
        <v>0</v>
      </c>
      <c r="L115" s="6">
        <v>30.5</v>
      </c>
      <c r="M115" s="6">
        <v>0</v>
      </c>
      <c r="N115" s="1"/>
    </row>
    <row r="116" spans="1:14" x14ac:dyDescent="0.25">
      <c r="B116" s="6">
        <v>0</v>
      </c>
      <c r="C116" s="6">
        <v>41</v>
      </c>
      <c r="D116" s="6">
        <v>0</v>
      </c>
      <c r="E116" s="6">
        <v>0</v>
      </c>
      <c r="F116" s="6">
        <v>0</v>
      </c>
      <c r="G116" s="8">
        <v>31</v>
      </c>
      <c r="H116" s="6">
        <v>0</v>
      </c>
      <c r="I116" s="6">
        <v>2.5</v>
      </c>
      <c r="J116" s="6">
        <v>0</v>
      </c>
      <c r="K116" s="6">
        <v>0</v>
      </c>
      <c r="L116" s="6">
        <v>25.5</v>
      </c>
      <c r="M116" s="6">
        <v>0</v>
      </c>
      <c r="N116" s="1"/>
    </row>
    <row r="117" spans="1:14" x14ac:dyDescent="0.25">
      <c r="A117" s="1" t="s">
        <v>106</v>
      </c>
      <c r="B117" s="6">
        <v>0</v>
      </c>
      <c r="C117" s="6">
        <v>44</v>
      </c>
      <c r="D117" s="6">
        <v>0</v>
      </c>
      <c r="E117" s="6">
        <v>0</v>
      </c>
      <c r="F117" s="6">
        <v>0</v>
      </c>
      <c r="G117" s="8">
        <v>29</v>
      </c>
      <c r="H117" s="6">
        <v>0</v>
      </c>
      <c r="I117" s="6">
        <v>0</v>
      </c>
      <c r="J117" s="6">
        <v>0</v>
      </c>
      <c r="K117" s="6">
        <v>0</v>
      </c>
      <c r="L117" s="6">
        <v>27</v>
      </c>
      <c r="M117" s="6">
        <v>0</v>
      </c>
      <c r="N117" s="1"/>
    </row>
    <row r="118" spans="1:14" x14ac:dyDescent="0.25">
      <c r="B118" s="6">
        <v>0</v>
      </c>
      <c r="C118" s="6">
        <v>46</v>
      </c>
      <c r="D118" s="6">
        <v>0</v>
      </c>
      <c r="E118" s="6">
        <v>0</v>
      </c>
      <c r="F118" s="6">
        <v>0</v>
      </c>
      <c r="G118" s="8">
        <v>31</v>
      </c>
      <c r="H118" s="6">
        <v>0</v>
      </c>
      <c r="I118" s="6">
        <v>0</v>
      </c>
      <c r="J118" s="6">
        <v>0</v>
      </c>
      <c r="K118" s="6">
        <v>0</v>
      </c>
      <c r="L118" s="6">
        <v>23</v>
      </c>
      <c r="M118" s="6">
        <v>0</v>
      </c>
      <c r="N118" s="1"/>
    </row>
    <row r="119" spans="1:14" x14ac:dyDescent="0.25">
      <c r="A119" s="1" t="s">
        <v>107</v>
      </c>
      <c r="B119" s="6">
        <v>0</v>
      </c>
      <c r="C119" s="6">
        <v>49</v>
      </c>
      <c r="D119" s="6">
        <v>0</v>
      </c>
      <c r="E119" s="6">
        <v>0</v>
      </c>
      <c r="F119" s="6">
        <v>0</v>
      </c>
      <c r="G119" s="8">
        <v>33</v>
      </c>
      <c r="H119" s="6">
        <v>0</v>
      </c>
      <c r="I119" s="6">
        <v>0</v>
      </c>
      <c r="J119" s="6">
        <v>0</v>
      </c>
      <c r="K119" s="6">
        <v>0</v>
      </c>
      <c r="L119" s="6">
        <v>18</v>
      </c>
      <c r="M119" s="6">
        <v>0</v>
      </c>
      <c r="N119" s="1"/>
    </row>
    <row r="120" spans="1:14" x14ac:dyDescent="0.25">
      <c r="B120" s="6">
        <v>0</v>
      </c>
      <c r="C120" s="6">
        <v>51</v>
      </c>
      <c r="D120" s="6">
        <v>0</v>
      </c>
      <c r="E120" s="6">
        <v>0</v>
      </c>
      <c r="F120" s="6">
        <v>0</v>
      </c>
      <c r="G120" s="8">
        <v>35</v>
      </c>
      <c r="H120" s="6">
        <v>0</v>
      </c>
      <c r="I120" s="6">
        <v>0</v>
      </c>
      <c r="J120" s="6">
        <v>0</v>
      </c>
      <c r="K120" s="6">
        <v>0</v>
      </c>
      <c r="L120" s="6">
        <v>14</v>
      </c>
      <c r="M120" s="6">
        <v>0</v>
      </c>
      <c r="N120" s="1"/>
    </row>
    <row r="121" spans="1:14" x14ac:dyDescent="0.25">
      <c r="A121" s="1" t="s">
        <v>108</v>
      </c>
      <c r="B121" s="6">
        <v>4.5</v>
      </c>
      <c r="C121" s="6">
        <v>55</v>
      </c>
      <c r="D121" s="6">
        <v>0</v>
      </c>
      <c r="E121" s="6">
        <v>0</v>
      </c>
      <c r="F121" s="6">
        <v>0</v>
      </c>
      <c r="G121" s="8">
        <v>21</v>
      </c>
      <c r="H121" s="6">
        <v>0</v>
      </c>
      <c r="I121" s="6">
        <v>0</v>
      </c>
      <c r="J121" s="6">
        <v>0</v>
      </c>
      <c r="K121" s="6">
        <v>0</v>
      </c>
      <c r="L121" s="6">
        <v>19.5</v>
      </c>
      <c r="M121" s="6">
        <v>0</v>
      </c>
      <c r="N121" s="1"/>
    </row>
    <row r="122" spans="1:14" x14ac:dyDescent="0.25">
      <c r="B122" s="6">
        <v>5.5</v>
      </c>
      <c r="C122" s="6">
        <v>57</v>
      </c>
      <c r="D122" s="6">
        <v>0</v>
      </c>
      <c r="E122" s="6">
        <v>0</v>
      </c>
      <c r="F122" s="6">
        <v>0</v>
      </c>
      <c r="G122" s="8">
        <v>23</v>
      </c>
      <c r="H122" s="6">
        <v>0</v>
      </c>
      <c r="I122" s="6">
        <v>0</v>
      </c>
      <c r="J122" s="6">
        <v>0</v>
      </c>
      <c r="K122" s="6">
        <v>0</v>
      </c>
      <c r="L122" s="6">
        <v>14.5</v>
      </c>
      <c r="M122" s="6">
        <v>0</v>
      </c>
      <c r="N122" s="1"/>
    </row>
    <row r="123" spans="1:14" x14ac:dyDescent="0.25">
      <c r="A123" s="1" t="s">
        <v>109</v>
      </c>
      <c r="B123" s="6">
        <v>0</v>
      </c>
      <c r="C123" s="6">
        <v>71</v>
      </c>
      <c r="D123" s="6">
        <v>0</v>
      </c>
      <c r="E123" s="6">
        <v>0</v>
      </c>
      <c r="F123" s="6">
        <v>0</v>
      </c>
      <c r="G123" s="8">
        <v>29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1"/>
    </row>
    <row r="124" spans="1:14" x14ac:dyDescent="0.25">
      <c r="B124" s="6">
        <v>0</v>
      </c>
      <c r="C124" s="6">
        <v>73</v>
      </c>
      <c r="D124" s="6">
        <v>0</v>
      </c>
      <c r="E124" s="6">
        <v>0</v>
      </c>
      <c r="F124" s="6">
        <v>0</v>
      </c>
      <c r="G124" s="8">
        <v>27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1"/>
    </row>
    <row r="125" spans="1:14" x14ac:dyDescent="0.25">
      <c r="A125" s="1" t="s">
        <v>110</v>
      </c>
      <c r="B125" s="6">
        <v>0</v>
      </c>
      <c r="C125" s="6">
        <v>64</v>
      </c>
      <c r="D125" s="6">
        <v>0</v>
      </c>
      <c r="E125" s="6">
        <v>0</v>
      </c>
      <c r="F125" s="6">
        <v>0</v>
      </c>
      <c r="G125" s="8">
        <v>19</v>
      </c>
      <c r="H125" s="6">
        <v>0</v>
      </c>
      <c r="I125" s="6">
        <v>0</v>
      </c>
      <c r="J125" s="6">
        <v>0</v>
      </c>
      <c r="K125" s="6">
        <v>0</v>
      </c>
      <c r="L125" s="6">
        <v>17</v>
      </c>
      <c r="M125" s="6">
        <v>0</v>
      </c>
      <c r="N125" s="1"/>
    </row>
    <row r="126" spans="1:14" x14ac:dyDescent="0.25">
      <c r="B126" s="6">
        <v>0</v>
      </c>
      <c r="C126" s="6">
        <v>66</v>
      </c>
      <c r="D126" s="6">
        <v>0</v>
      </c>
      <c r="E126" s="6">
        <v>0</v>
      </c>
      <c r="F126" s="6">
        <v>0</v>
      </c>
      <c r="G126" s="8">
        <v>21</v>
      </c>
      <c r="H126" s="6">
        <v>0</v>
      </c>
      <c r="I126" s="6">
        <v>0</v>
      </c>
      <c r="J126" s="6">
        <v>0</v>
      </c>
      <c r="K126" s="6">
        <v>0</v>
      </c>
      <c r="L126" s="6">
        <v>13</v>
      </c>
      <c r="M126" s="6">
        <v>0</v>
      </c>
      <c r="N126" s="1"/>
    </row>
    <row r="127" spans="1:14" x14ac:dyDescent="0.25">
      <c r="A127" s="1" t="s">
        <v>111</v>
      </c>
      <c r="B127" s="6">
        <v>0</v>
      </c>
      <c r="C127" s="6">
        <v>69</v>
      </c>
      <c r="D127" s="6">
        <v>0</v>
      </c>
      <c r="E127" s="6">
        <v>0</v>
      </c>
      <c r="F127" s="6">
        <v>0</v>
      </c>
      <c r="G127" s="8">
        <v>19</v>
      </c>
      <c r="H127" s="6">
        <v>0</v>
      </c>
      <c r="I127" s="6">
        <v>0</v>
      </c>
      <c r="J127" s="6">
        <v>0</v>
      </c>
      <c r="K127" s="6">
        <v>0</v>
      </c>
      <c r="L127" s="6">
        <v>12</v>
      </c>
      <c r="M127" s="6">
        <v>0</v>
      </c>
      <c r="N127" s="1"/>
    </row>
    <row r="128" spans="1:14" x14ac:dyDescent="0.25">
      <c r="B128" s="6">
        <v>0</v>
      </c>
      <c r="C128" s="6">
        <v>71</v>
      </c>
      <c r="D128" s="6">
        <v>0</v>
      </c>
      <c r="E128" s="6">
        <v>0</v>
      </c>
      <c r="F128" s="6">
        <v>0</v>
      </c>
      <c r="G128" s="8">
        <v>21</v>
      </c>
      <c r="H128" s="6">
        <v>0</v>
      </c>
      <c r="I128" s="6">
        <v>0</v>
      </c>
      <c r="J128" s="6">
        <v>0</v>
      </c>
      <c r="K128" s="6">
        <v>0</v>
      </c>
      <c r="L128" s="6">
        <v>8</v>
      </c>
      <c r="M128" s="6">
        <v>0</v>
      </c>
      <c r="N128" s="1"/>
    </row>
    <row r="129" spans="1:14" x14ac:dyDescent="0.25">
      <c r="A129" s="1" t="s">
        <v>112</v>
      </c>
      <c r="B129" s="6">
        <v>0</v>
      </c>
      <c r="C129" s="6">
        <v>53</v>
      </c>
      <c r="D129" s="6">
        <v>0</v>
      </c>
      <c r="E129" s="6">
        <v>0</v>
      </c>
      <c r="F129" s="6">
        <v>0</v>
      </c>
      <c r="G129" s="8">
        <v>43</v>
      </c>
      <c r="H129" s="6">
        <v>0</v>
      </c>
      <c r="I129" s="6">
        <v>0</v>
      </c>
      <c r="J129" s="6">
        <v>0</v>
      </c>
      <c r="K129" s="6">
        <v>0</v>
      </c>
      <c r="L129" s="6">
        <v>4</v>
      </c>
      <c r="M129" s="6">
        <v>0</v>
      </c>
      <c r="N129" s="1"/>
    </row>
    <row r="130" spans="1:14" x14ac:dyDescent="0.25">
      <c r="B130" s="6">
        <v>0</v>
      </c>
      <c r="C130" s="6">
        <v>55</v>
      </c>
      <c r="D130" s="6">
        <v>0</v>
      </c>
      <c r="E130" s="6">
        <v>0</v>
      </c>
      <c r="F130" s="6">
        <v>0</v>
      </c>
      <c r="G130" s="8">
        <v>39</v>
      </c>
      <c r="H130" s="6">
        <v>0</v>
      </c>
      <c r="I130" s="6">
        <v>0</v>
      </c>
      <c r="J130" s="6">
        <v>0</v>
      </c>
      <c r="K130" s="6">
        <v>0</v>
      </c>
      <c r="L130" s="6">
        <v>6</v>
      </c>
      <c r="M130" s="6">
        <v>0</v>
      </c>
      <c r="N130" s="1"/>
    </row>
    <row r="131" spans="1:14" x14ac:dyDescent="0.25">
      <c r="A131" s="1" t="s">
        <v>113</v>
      </c>
      <c r="B131" s="6">
        <v>0</v>
      </c>
      <c r="C131" s="6">
        <v>53</v>
      </c>
      <c r="D131" s="6">
        <v>0</v>
      </c>
      <c r="E131" s="6">
        <v>0</v>
      </c>
      <c r="F131" s="6">
        <v>0</v>
      </c>
      <c r="G131" s="8">
        <v>45.5</v>
      </c>
      <c r="H131" s="6">
        <v>0</v>
      </c>
      <c r="I131" s="6">
        <v>1.5</v>
      </c>
      <c r="J131" s="6">
        <v>0</v>
      </c>
      <c r="K131" s="6">
        <v>0</v>
      </c>
      <c r="L131" s="6">
        <v>0</v>
      </c>
      <c r="M131" s="6">
        <v>0</v>
      </c>
      <c r="N131" s="1"/>
    </row>
    <row r="132" spans="1:14" x14ac:dyDescent="0.25">
      <c r="B132" s="6">
        <v>0</v>
      </c>
      <c r="C132" s="6">
        <v>55</v>
      </c>
      <c r="D132" s="6">
        <v>0</v>
      </c>
      <c r="E132" s="6">
        <v>0</v>
      </c>
      <c r="F132" s="6">
        <v>0</v>
      </c>
      <c r="G132" s="8">
        <v>42.5</v>
      </c>
      <c r="H132" s="6">
        <v>0</v>
      </c>
      <c r="I132" s="6">
        <v>2.5</v>
      </c>
      <c r="J132" s="6">
        <v>0</v>
      </c>
      <c r="K132" s="6">
        <v>0</v>
      </c>
      <c r="L132" s="6">
        <v>0</v>
      </c>
      <c r="M132" s="6">
        <v>0</v>
      </c>
      <c r="N132" s="1"/>
    </row>
    <row r="133" spans="1:14" x14ac:dyDescent="0.25">
      <c r="A133" s="1" t="s">
        <v>114</v>
      </c>
      <c r="B133" s="6">
        <v>9.5</v>
      </c>
      <c r="C133" s="6">
        <v>59</v>
      </c>
      <c r="D133" s="6">
        <v>0</v>
      </c>
      <c r="E133" s="6">
        <v>0</v>
      </c>
      <c r="F133" s="6">
        <v>0</v>
      </c>
      <c r="G133" s="8">
        <v>31.5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1"/>
    </row>
    <row r="134" spans="1:14" x14ac:dyDescent="0.25">
      <c r="B134" s="6">
        <v>10.5</v>
      </c>
      <c r="C134" s="6">
        <v>61</v>
      </c>
      <c r="D134" s="6">
        <v>0</v>
      </c>
      <c r="E134" s="6">
        <v>0</v>
      </c>
      <c r="F134" s="6">
        <v>0</v>
      </c>
      <c r="G134" s="8">
        <v>28.5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1"/>
    </row>
    <row r="135" spans="1:14" x14ac:dyDescent="0.25">
      <c r="A135" s="1" t="s">
        <v>115</v>
      </c>
      <c r="B135" s="6">
        <v>0</v>
      </c>
      <c r="C135" s="6">
        <v>29</v>
      </c>
      <c r="D135" s="6">
        <v>0</v>
      </c>
      <c r="E135" s="6">
        <v>0</v>
      </c>
      <c r="F135" s="6">
        <v>0</v>
      </c>
      <c r="G135" s="8">
        <v>37</v>
      </c>
      <c r="H135" s="6">
        <v>0</v>
      </c>
      <c r="I135" s="6">
        <v>0</v>
      </c>
      <c r="J135" s="6">
        <v>0</v>
      </c>
      <c r="K135" s="6">
        <v>0</v>
      </c>
      <c r="L135" s="6">
        <v>34</v>
      </c>
      <c r="M135" s="6">
        <v>0</v>
      </c>
      <c r="N135" s="1"/>
    </row>
    <row r="136" spans="1:14" x14ac:dyDescent="0.25">
      <c r="B136" s="6">
        <v>0</v>
      </c>
      <c r="C136" s="6">
        <v>31</v>
      </c>
      <c r="D136" s="6">
        <v>0</v>
      </c>
      <c r="E136" s="6">
        <v>0</v>
      </c>
      <c r="F136" s="6">
        <v>0</v>
      </c>
      <c r="G136" s="8">
        <v>39</v>
      </c>
      <c r="H136" s="6">
        <v>0</v>
      </c>
      <c r="I136" s="6">
        <v>0</v>
      </c>
      <c r="J136" s="6">
        <v>0</v>
      </c>
      <c r="K136" s="6">
        <v>0</v>
      </c>
      <c r="L136" s="6">
        <v>30</v>
      </c>
      <c r="M136" s="6">
        <v>0</v>
      </c>
      <c r="N136" s="1"/>
    </row>
    <row r="137" spans="1:14" x14ac:dyDescent="0.25">
      <c r="A137" s="1" t="s">
        <v>116</v>
      </c>
      <c r="B137" s="6">
        <v>5</v>
      </c>
      <c r="C137" s="6">
        <v>64</v>
      </c>
      <c r="D137" s="6">
        <v>0</v>
      </c>
      <c r="E137" s="6">
        <v>0</v>
      </c>
      <c r="F137" s="6">
        <v>0</v>
      </c>
      <c r="G137" s="8">
        <v>29</v>
      </c>
      <c r="H137" s="6">
        <v>0</v>
      </c>
      <c r="I137" s="6">
        <v>2</v>
      </c>
      <c r="J137" s="6">
        <v>0</v>
      </c>
      <c r="K137" s="6">
        <v>0</v>
      </c>
      <c r="L137" s="6">
        <v>0</v>
      </c>
      <c r="M137" s="6">
        <v>0</v>
      </c>
      <c r="N137" s="1"/>
    </row>
    <row r="138" spans="1:14" x14ac:dyDescent="0.25">
      <c r="B138" s="6">
        <v>7</v>
      </c>
      <c r="C138" s="6">
        <v>62</v>
      </c>
      <c r="D138" s="6">
        <v>0</v>
      </c>
      <c r="E138" s="6">
        <v>0</v>
      </c>
      <c r="F138" s="6">
        <v>0</v>
      </c>
      <c r="G138" s="8">
        <v>28</v>
      </c>
      <c r="H138" s="6">
        <v>0</v>
      </c>
      <c r="I138" s="6">
        <v>3</v>
      </c>
      <c r="J138" s="6">
        <v>0</v>
      </c>
      <c r="K138" s="6">
        <v>0</v>
      </c>
      <c r="L138" s="6">
        <v>0</v>
      </c>
      <c r="M138" s="6">
        <v>0</v>
      </c>
      <c r="N138" s="1"/>
    </row>
    <row r="139" spans="1:14" x14ac:dyDescent="0.25">
      <c r="A139" s="1" t="s">
        <v>117</v>
      </c>
      <c r="B139" s="6">
        <v>0</v>
      </c>
      <c r="C139" s="6">
        <v>49</v>
      </c>
      <c r="D139" s="6">
        <v>0</v>
      </c>
      <c r="E139" s="6">
        <v>0</v>
      </c>
      <c r="F139" s="6">
        <v>0</v>
      </c>
      <c r="G139" s="8">
        <v>19</v>
      </c>
      <c r="H139" s="6">
        <v>0</v>
      </c>
      <c r="I139" s="6">
        <v>1.5</v>
      </c>
      <c r="J139" s="6">
        <v>0</v>
      </c>
      <c r="K139" s="6">
        <v>0</v>
      </c>
      <c r="L139" s="6">
        <v>30.5</v>
      </c>
      <c r="M139" s="6">
        <v>0</v>
      </c>
      <c r="N139" s="1"/>
    </row>
    <row r="140" spans="1:14" x14ac:dyDescent="0.25">
      <c r="B140" s="6">
        <v>0</v>
      </c>
      <c r="C140" s="6">
        <v>51</v>
      </c>
      <c r="D140" s="6">
        <v>0</v>
      </c>
      <c r="E140" s="6">
        <v>0</v>
      </c>
      <c r="F140" s="6">
        <v>0</v>
      </c>
      <c r="G140" s="8">
        <v>21</v>
      </c>
      <c r="H140" s="6">
        <v>0</v>
      </c>
      <c r="I140" s="6">
        <v>2.5</v>
      </c>
      <c r="J140" s="6">
        <v>0</v>
      </c>
      <c r="K140" s="6">
        <v>0</v>
      </c>
      <c r="L140" s="6">
        <v>26.5</v>
      </c>
      <c r="M140" s="6">
        <v>0</v>
      </c>
      <c r="N140" s="1"/>
    </row>
    <row r="141" spans="1:14" x14ac:dyDescent="0.25">
      <c r="A141" s="1" t="s">
        <v>118</v>
      </c>
      <c r="B141" s="6">
        <v>1.5</v>
      </c>
      <c r="C141" s="6">
        <v>39</v>
      </c>
      <c r="D141" s="6">
        <v>0</v>
      </c>
      <c r="E141" s="6">
        <v>0</v>
      </c>
      <c r="F141" s="6">
        <v>0</v>
      </c>
      <c r="G141" s="8">
        <v>29</v>
      </c>
      <c r="H141" s="6">
        <v>0</v>
      </c>
      <c r="I141" s="6">
        <v>0</v>
      </c>
      <c r="J141" s="6">
        <v>0</v>
      </c>
      <c r="K141" s="6">
        <v>0</v>
      </c>
      <c r="L141" s="6">
        <v>30.5</v>
      </c>
      <c r="M141" s="6">
        <v>0</v>
      </c>
      <c r="N141" s="1"/>
    </row>
    <row r="142" spans="1:14" x14ac:dyDescent="0.25">
      <c r="B142" s="6">
        <v>2.5</v>
      </c>
      <c r="C142" s="6">
        <v>41</v>
      </c>
      <c r="D142" s="6">
        <v>0</v>
      </c>
      <c r="E142" s="6">
        <v>0</v>
      </c>
      <c r="F142" s="6">
        <v>0</v>
      </c>
      <c r="G142" s="8">
        <v>31</v>
      </c>
      <c r="H142" s="6">
        <v>0</v>
      </c>
      <c r="I142" s="6">
        <v>0</v>
      </c>
      <c r="J142" s="6">
        <v>0</v>
      </c>
      <c r="K142" s="6">
        <v>0</v>
      </c>
      <c r="L142" s="6">
        <v>25.5</v>
      </c>
      <c r="M142" s="6">
        <v>0</v>
      </c>
      <c r="N142" s="1"/>
    </row>
    <row r="143" spans="1:14" x14ac:dyDescent="0.25">
      <c r="A143" s="1" t="s">
        <v>119</v>
      </c>
      <c r="B143" s="6">
        <v>1.5</v>
      </c>
      <c r="C143" s="6">
        <v>37</v>
      </c>
      <c r="D143" s="6">
        <v>0</v>
      </c>
      <c r="E143" s="6">
        <v>0</v>
      </c>
      <c r="F143" s="6">
        <v>0</v>
      </c>
      <c r="G143" s="8">
        <v>31</v>
      </c>
      <c r="H143" s="6">
        <v>0</v>
      </c>
      <c r="I143" s="6">
        <v>0</v>
      </c>
      <c r="J143" s="6">
        <v>0</v>
      </c>
      <c r="K143" s="6">
        <v>0</v>
      </c>
      <c r="L143" s="6">
        <v>30.5</v>
      </c>
      <c r="M143" s="6">
        <v>0</v>
      </c>
      <c r="N143" s="1"/>
    </row>
    <row r="144" spans="1:14" x14ac:dyDescent="0.25">
      <c r="B144" s="6">
        <v>2.5</v>
      </c>
      <c r="C144" s="6">
        <v>39</v>
      </c>
      <c r="D144" s="6">
        <v>0</v>
      </c>
      <c r="E144" s="6">
        <v>0</v>
      </c>
      <c r="F144" s="6">
        <v>0</v>
      </c>
      <c r="G144" s="8">
        <v>33</v>
      </c>
      <c r="H144" s="6">
        <v>0</v>
      </c>
      <c r="I144" s="6">
        <v>0</v>
      </c>
      <c r="J144" s="6">
        <v>0</v>
      </c>
      <c r="K144" s="6">
        <v>0</v>
      </c>
      <c r="L144" s="6">
        <v>25.5</v>
      </c>
      <c r="M144" s="6">
        <v>0</v>
      </c>
      <c r="N144" s="1"/>
    </row>
    <row r="145" spans="1:14" x14ac:dyDescent="0.25">
      <c r="A145" s="1" t="s">
        <v>120</v>
      </c>
      <c r="B145" s="6">
        <v>0</v>
      </c>
      <c r="C145" s="6">
        <v>0</v>
      </c>
      <c r="D145" s="6">
        <v>0</v>
      </c>
      <c r="E145" s="6">
        <v>37</v>
      </c>
      <c r="F145" s="6">
        <v>0</v>
      </c>
      <c r="G145" s="8">
        <v>63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1"/>
    </row>
    <row r="146" spans="1:14" x14ac:dyDescent="0.25">
      <c r="B146" s="6">
        <v>0</v>
      </c>
      <c r="C146" s="6">
        <v>0</v>
      </c>
      <c r="D146" s="6">
        <v>0</v>
      </c>
      <c r="E146" s="6">
        <v>38</v>
      </c>
      <c r="F146" s="6">
        <v>0</v>
      </c>
      <c r="G146" s="8">
        <v>62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1"/>
    </row>
    <row r="147" spans="1:14" x14ac:dyDescent="0.25">
      <c r="A147" s="1" t="s">
        <v>121</v>
      </c>
      <c r="B147" s="6">
        <v>0</v>
      </c>
      <c r="C147" s="6">
        <v>0</v>
      </c>
      <c r="D147" s="6">
        <v>0</v>
      </c>
      <c r="E147" s="6">
        <v>79.5</v>
      </c>
      <c r="F147" s="6">
        <v>0</v>
      </c>
      <c r="G147" s="8">
        <v>20.5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1"/>
    </row>
    <row r="148" spans="1:14" x14ac:dyDescent="0.25">
      <c r="B148" s="6">
        <v>0</v>
      </c>
      <c r="C148" s="6">
        <v>0</v>
      </c>
      <c r="D148" s="6">
        <v>0</v>
      </c>
      <c r="E148" s="6">
        <v>80.5</v>
      </c>
      <c r="F148" s="6">
        <v>0</v>
      </c>
      <c r="G148" s="8">
        <v>19.5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1"/>
    </row>
    <row r="149" spans="1:14" x14ac:dyDescent="0.25">
      <c r="A149" s="1" t="s">
        <v>122</v>
      </c>
      <c r="B149" s="6">
        <v>0</v>
      </c>
      <c r="C149" s="6">
        <v>0</v>
      </c>
      <c r="D149" s="6">
        <v>0</v>
      </c>
      <c r="E149" s="6">
        <v>34.5</v>
      </c>
      <c r="F149" s="6">
        <v>0</v>
      </c>
      <c r="G149" s="8">
        <v>63</v>
      </c>
      <c r="H149" s="6">
        <v>0</v>
      </c>
      <c r="I149" s="6">
        <v>2.5</v>
      </c>
      <c r="J149" s="6">
        <v>0</v>
      </c>
      <c r="K149" s="6">
        <v>0</v>
      </c>
      <c r="L149" s="6">
        <v>0</v>
      </c>
      <c r="M149" s="6">
        <v>0</v>
      </c>
      <c r="N149" s="1"/>
    </row>
    <row r="150" spans="1:14" x14ac:dyDescent="0.25">
      <c r="B150" s="6">
        <v>0</v>
      </c>
      <c r="C150" s="6">
        <v>0</v>
      </c>
      <c r="D150" s="6">
        <v>0</v>
      </c>
      <c r="E150" s="6">
        <v>35.5</v>
      </c>
      <c r="F150" s="6">
        <v>0</v>
      </c>
      <c r="G150" s="8">
        <v>61</v>
      </c>
      <c r="H150" s="6">
        <v>0</v>
      </c>
      <c r="I150" s="6">
        <v>3.5</v>
      </c>
      <c r="J150" s="6">
        <v>0</v>
      </c>
      <c r="K150" s="6">
        <v>0</v>
      </c>
      <c r="L150" s="6">
        <v>0</v>
      </c>
      <c r="M150" s="6">
        <v>0</v>
      </c>
      <c r="N150" s="1"/>
    </row>
    <row r="151" spans="1:14" x14ac:dyDescent="0.25">
      <c r="A151" s="1" t="s">
        <v>123</v>
      </c>
      <c r="B151" s="6">
        <v>0</v>
      </c>
      <c r="C151" s="6">
        <v>0</v>
      </c>
      <c r="D151" s="6">
        <v>0</v>
      </c>
      <c r="E151" s="6">
        <v>81.5</v>
      </c>
      <c r="F151" s="6">
        <v>0</v>
      </c>
      <c r="G151" s="8">
        <v>0</v>
      </c>
      <c r="H151" s="6">
        <v>0</v>
      </c>
      <c r="I151" s="6">
        <v>18.5</v>
      </c>
      <c r="J151" s="6">
        <v>0</v>
      </c>
      <c r="K151" s="6">
        <v>0</v>
      </c>
      <c r="L151" s="6">
        <v>0</v>
      </c>
      <c r="M151" s="6">
        <v>0</v>
      </c>
      <c r="N151" s="1"/>
    </row>
    <row r="152" spans="1:14" x14ac:dyDescent="0.25">
      <c r="B152" s="6">
        <v>0</v>
      </c>
      <c r="C152" s="6">
        <v>0</v>
      </c>
      <c r="D152" s="6">
        <v>0</v>
      </c>
      <c r="E152" s="6">
        <v>82.5</v>
      </c>
      <c r="F152" s="6">
        <v>0</v>
      </c>
      <c r="G152" s="8">
        <v>0</v>
      </c>
      <c r="H152" s="6">
        <v>0</v>
      </c>
      <c r="I152" s="6">
        <v>17.5</v>
      </c>
      <c r="J152" s="6">
        <v>0</v>
      </c>
      <c r="K152" s="6">
        <v>0</v>
      </c>
      <c r="L152" s="6">
        <v>0</v>
      </c>
      <c r="M152" s="6">
        <v>0</v>
      </c>
      <c r="N152" s="1"/>
    </row>
    <row r="153" spans="1:14" x14ac:dyDescent="0.25">
      <c r="A153" s="1" t="s">
        <v>124</v>
      </c>
      <c r="B153" s="6">
        <f>100-C153-D153-E153-F153-G153-H153-I153-J153-K153-L153</f>
        <v>98.46</v>
      </c>
      <c r="C153" s="6">
        <v>1.1000000000000001</v>
      </c>
      <c r="D153" s="6">
        <v>0</v>
      </c>
      <c r="E153" s="6">
        <v>0</v>
      </c>
      <c r="F153" s="6">
        <v>0</v>
      </c>
      <c r="G153" s="8">
        <v>0.4</v>
      </c>
      <c r="H153" s="6">
        <v>0</v>
      </c>
      <c r="I153" s="6">
        <v>0.04</v>
      </c>
      <c r="J153" s="6">
        <v>0</v>
      </c>
      <c r="K153" s="6">
        <v>0</v>
      </c>
      <c r="L153" s="6">
        <v>0</v>
      </c>
      <c r="M153" s="6">
        <v>0</v>
      </c>
      <c r="N153" s="1"/>
    </row>
    <row r="154" spans="1:14" x14ac:dyDescent="0.25">
      <c r="B154" s="6">
        <f>100-C154-D154-E154-F154-G154-H154-I154-J154-K154-L154</f>
        <v>98.14</v>
      </c>
      <c r="C154" s="6">
        <v>1.3</v>
      </c>
      <c r="D154" s="6">
        <v>0</v>
      </c>
      <c r="E154" s="6">
        <v>0</v>
      </c>
      <c r="F154" s="6">
        <v>0</v>
      </c>
      <c r="G154" s="8">
        <v>0.5</v>
      </c>
      <c r="H154" s="6">
        <v>0</v>
      </c>
      <c r="I154" s="6">
        <v>0.06</v>
      </c>
      <c r="J154" s="6">
        <v>0</v>
      </c>
      <c r="K154" s="6">
        <v>0</v>
      </c>
      <c r="L154" s="6">
        <v>0</v>
      </c>
      <c r="M154" s="6">
        <v>0</v>
      </c>
      <c r="N154" s="1"/>
    </row>
    <row r="155" spans="1:14" x14ac:dyDescent="0.25">
      <c r="A155" s="1" t="s">
        <v>125</v>
      </c>
      <c r="B155" s="6">
        <v>0</v>
      </c>
      <c r="C155" s="6">
        <v>51.2</v>
      </c>
      <c r="D155" s="6">
        <v>0</v>
      </c>
      <c r="E155" s="6">
        <v>0</v>
      </c>
      <c r="F155" s="6">
        <v>0</v>
      </c>
      <c r="G155" s="8">
        <v>20.5</v>
      </c>
      <c r="H155" s="6">
        <v>0</v>
      </c>
      <c r="I155" s="6">
        <v>0.3</v>
      </c>
      <c r="J155" s="6">
        <v>0</v>
      </c>
      <c r="K155" s="6">
        <v>0</v>
      </c>
      <c r="L155" s="6">
        <v>28</v>
      </c>
      <c r="M155" s="6">
        <v>0</v>
      </c>
      <c r="N155" s="1"/>
    </row>
    <row r="156" spans="1:14" x14ac:dyDescent="0.25">
      <c r="B156" s="6">
        <v>0</v>
      </c>
      <c r="C156" s="6">
        <v>50.85</v>
      </c>
      <c r="D156" s="6">
        <v>0</v>
      </c>
      <c r="E156" s="6">
        <v>0</v>
      </c>
      <c r="F156" s="6">
        <v>0</v>
      </c>
      <c r="G156" s="8">
        <v>22.5</v>
      </c>
      <c r="H156" s="6">
        <v>0</v>
      </c>
      <c r="I156" s="6">
        <v>0.65</v>
      </c>
      <c r="J156" s="6">
        <v>0</v>
      </c>
      <c r="K156" s="6">
        <v>0</v>
      </c>
      <c r="L156" s="6">
        <v>26</v>
      </c>
      <c r="M156" s="6">
        <v>0</v>
      </c>
      <c r="N156" s="1"/>
    </row>
    <row r="157" spans="1:14" x14ac:dyDescent="0.25">
      <c r="A157" s="1" t="s">
        <v>126</v>
      </c>
      <c r="B157" s="6">
        <v>0</v>
      </c>
      <c r="C157" s="6">
        <v>43.2</v>
      </c>
      <c r="D157" s="6">
        <v>0</v>
      </c>
      <c r="E157" s="6">
        <v>0</v>
      </c>
      <c r="F157" s="6">
        <v>0</v>
      </c>
      <c r="G157" s="8">
        <v>24</v>
      </c>
      <c r="H157" s="6">
        <v>0</v>
      </c>
      <c r="I157" s="6">
        <v>1.3</v>
      </c>
      <c r="J157" s="6">
        <v>0</v>
      </c>
      <c r="K157" s="6">
        <v>0</v>
      </c>
      <c r="L157" s="6">
        <v>31.5</v>
      </c>
      <c r="M157" s="6">
        <v>0</v>
      </c>
      <c r="N157" s="1"/>
    </row>
    <row r="158" spans="1:14" x14ac:dyDescent="0.25">
      <c r="B158" s="6">
        <v>0</v>
      </c>
      <c r="C158" s="6">
        <v>42.85</v>
      </c>
      <c r="D158" s="6">
        <v>0</v>
      </c>
      <c r="E158" s="6">
        <v>0</v>
      </c>
      <c r="F158" s="6">
        <v>0</v>
      </c>
      <c r="G158" s="8">
        <v>26</v>
      </c>
      <c r="H158" s="6">
        <v>0</v>
      </c>
      <c r="I158" s="6">
        <v>1.65</v>
      </c>
      <c r="J158" s="6">
        <v>0</v>
      </c>
      <c r="K158" s="6">
        <v>0</v>
      </c>
      <c r="L158" s="6">
        <v>29.5</v>
      </c>
      <c r="M158" s="6">
        <v>0</v>
      </c>
      <c r="N158" s="1"/>
    </row>
    <row r="159" spans="1:14" x14ac:dyDescent="0.25">
      <c r="A159" s="1" t="s">
        <v>127</v>
      </c>
      <c r="B159" s="6">
        <v>2.5</v>
      </c>
      <c r="C159" s="6">
        <v>41</v>
      </c>
      <c r="D159" s="6">
        <v>0</v>
      </c>
      <c r="E159" s="6">
        <v>0</v>
      </c>
      <c r="F159" s="6">
        <v>0</v>
      </c>
      <c r="G159" s="8">
        <v>24</v>
      </c>
      <c r="H159" s="6">
        <v>0</v>
      </c>
      <c r="I159" s="6">
        <v>1.1000000000000001</v>
      </c>
      <c r="J159" s="6">
        <v>0</v>
      </c>
      <c r="K159" s="6">
        <v>0</v>
      </c>
      <c r="L159" s="6">
        <v>31.4</v>
      </c>
      <c r="M159" s="6">
        <v>0</v>
      </c>
      <c r="N159" s="1"/>
    </row>
    <row r="160" spans="1:14" x14ac:dyDescent="0.25">
      <c r="B160" s="6">
        <v>3.3</v>
      </c>
      <c r="C160" s="6">
        <v>39</v>
      </c>
      <c r="D160" s="6">
        <v>0</v>
      </c>
      <c r="E160" s="6">
        <v>0</v>
      </c>
      <c r="F160" s="6">
        <v>0</v>
      </c>
      <c r="G160" s="8">
        <v>26</v>
      </c>
      <c r="H160" s="6">
        <v>0</v>
      </c>
      <c r="I160" s="6">
        <v>1.7</v>
      </c>
      <c r="J160" s="6">
        <v>0</v>
      </c>
      <c r="K160" s="6">
        <v>0</v>
      </c>
      <c r="L160" s="6">
        <v>30</v>
      </c>
      <c r="M160" s="6">
        <v>0</v>
      </c>
      <c r="N160" s="1"/>
    </row>
    <row r="161" spans="1:14" x14ac:dyDescent="0.25">
      <c r="A161" s="1" t="s">
        <v>128</v>
      </c>
      <c r="B161" s="6">
        <v>0.5</v>
      </c>
      <c r="C161" s="6">
        <v>51</v>
      </c>
      <c r="D161" s="6">
        <v>0</v>
      </c>
      <c r="E161" s="6">
        <v>0</v>
      </c>
      <c r="F161" s="6">
        <v>0</v>
      </c>
      <c r="G161" s="8">
        <v>20.2</v>
      </c>
      <c r="H161" s="6">
        <v>0</v>
      </c>
      <c r="I161" s="6">
        <v>0.3</v>
      </c>
      <c r="J161" s="6">
        <v>0</v>
      </c>
      <c r="K161" s="6">
        <v>0</v>
      </c>
      <c r="L161" s="6">
        <v>28</v>
      </c>
      <c r="M161" s="6">
        <v>0</v>
      </c>
      <c r="N161" s="1"/>
    </row>
    <row r="162" spans="1:14" x14ac:dyDescent="0.25">
      <c r="B162" s="6">
        <v>1.3</v>
      </c>
      <c r="C162" s="6">
        <v>49</v>
      </c>
      <c r="D162" s="6">
        <v>0</v>
      </c>
      <c r="E162" s="6">
        <v>0</v>
      </c>
      <c r="F162" s="6">
        <v>0</v>
      </c>
      <c r="G162" s="8">
        <v>23</v>
      </c>
      <c r="H162" s="6">
        <v>0</v>
      </c>
      <c r="I162" s="6">
        <v>0.7</v>
      </c>
      <c r="J162" s="6">
        <v>0</v>
      </c>
      <c r="K162" s="6">
        <v>0</v>
      </c>
      <c r="L162" s="6">
        <v>26</v>
      </c>
      <c r="M162" s="6">
        <v>0</v>
      </c>
      <c r="N162" s="1"/>
    </row>
    <row r="163" spans="1:14" x14ac:dyDescent="0.25">
      <c r="A163" s="1" t="s">
        <v>129</v>
      </c>
      <c r="B163" s="6">
        <v>0</v>
      </c>
      <c r="C163" s="6">
        <v>62.8</v>
      </c>
      <c r="D163" s="6">
        <v>0</v>
      </c>
      <c r="E163" s="6">
        <v>0</v>
      </c>
      <c r="F163" s="6">
        <v>0</v>
      </c>
      <c r="G163" s="8">
        <v>23.2</v>
      </c>
      <c r="H163" s="6">
        <v>14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1"/>
    </row>
    <row r="164" spans="1:14" x14ac:dyDescent="0.25">
      <c r="B164" s="6">
        <v>0</v>
      </c>
      <c r="C164" s="6">
        <v>59.2</v>
      </c>
      <c r="D164" s="6">
        <v>0</v>
      </c>
      <c r="E164" s="6">
        <v>0</v>
      </c>
      <c r="F164" s="6">
        <v>0</v>
      </c>
      <c r="G164" s="8">
        <v>24.8</v>
      </c>
      <c r="H164" s="6">
        <v>16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1"/>
    </row>
    <row r="165" spans="1:14" x14ac:dyDescent="0.25">
      <c r="A165" s="1" t="s">
        <v>130</v>
      </c>
      <c r="B165" s="6">
        <v>0</v>
      </c>
      <c r="C165" s="6">
        <v>64.8</v>
      </c>
      <c r="D165" s="6">
        <v>0</v>
      </c>
      <c r="E165" s="6">
        <v>0</v>
      </c>
      <c r="F165" s="6">
        <v>0</v>
      </c>
      <c r="G165" s="8">
        <v>26.2</v>
      </c>
      <c r="H165" s="6">
        <v>9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1"/>
    </row>
    <row r="166" spans="1:14" x14ac:dyDescent="0.25">
      <c r="B166" s="6">
        <v>0</v>
      </c>
      <c r="C166" s="6">
        <v>61.2</v>
      </c>
      <c r="D166" s="6">
        <v>0</v>
      </c>
      <c r="E166" s="6">
        <v>0</v>
      </c>
      <c r="F166" s="6">
        <v>0</v>
      </c>
      <c r="G166" s="8">
        <v>27.8</v>
      </c>
      <c r="H166" s="6">
        <v>11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1"/>
    </row>
    <row r="167" spans="1:14" x14ac:dyDescent="0.25">
      <c r="A167" s="1" t="s">
        <v>131</v>
      </c>
      <c r="B167" s="6">
        <v>0</v>
      </c>
      <c r="C167" s="6">
        <v>61.8</v>
      </c>
      <c r="D167" s="6">
        <v>0</v>
      </c>
      <c r="E167" s="6">
        <v>0</v>
      </c>
      <c r="F167" s="6">
        <v>0</v>
      </c>
      <c r="G167" s="8">
        <v>29.2</v>
      </c>
      <c r="H167" s="6">
        <v>9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1"/>
    </row>
    <row r="168" spans="1:14" x14ac:dyDescent="0.25">
      <c r="B168" s="6">
        <v>0</v>
      </c>
      <c r="C168" s="6">
        <v>58.2</v>
      </c>
      <c r="D168" s="6">
        <v>0</v>
      </c>
      <c r="E168" s="6">
        <v>0</v>
      </c>
      <c r="F168" s="6">
        <v>0</v>
      </c>
      <c r="G168" s="8">
        <v>30.8</v>
      </c>
      <c r="H168" s="6">
        <v>11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1"/>
    </row>
    <row r="169" spans="1:14" x14ac:dyDescent="0.25">
      <c r="A169" s="1" t="s">
        <v>132</v>
      </c>
      <c r="B169" s="6">
        <v>9.1999999999999993</v>
      </c>
      <c r="C169" s="6">
        <v>60.6</v>
      </c>
      <c r="D169" s="6">
        <v>0</v>
      </c>
      <c r="E169" s="6">
        <v>0</v>
      </c>
      <c r="F169" s="6">
        <v>0</v>
      </c>
      <c r="G169" s="8">
        <v>30.2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1"/>
    </row>
    <row r="170" spans="1:14" x14ac:dyDescent="0.25">
      <c r="B170" s="6">
        <v>10.8</v>
      </c>
      <c r="C170" s="6">
        <v>57.4</v>
      </c>
      <c r="D170" s="6">
        <v>0</v>
      </c>
      <c r="E170" s="6">
        <v>0</v>
      </c>
      <c r="F170" s="6">
        <v>0</v>
      </c>
      <c r="G170" s="8">
        <v>31.8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1"/>
    </row>
    <row r="171" spans="1:14" x14ac:dyDescent="0.25">
      <c r="A171" s="1" t="s">
        <v>133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8">
        <v>34</v>
      </c>
      <c r="H171" s="6">
        <v>0</v>
      </c>
      <c r="I171" s="6">
        <v>0</v>
      </c>
      <c r="J171" s="6">
        <v>0</v>
      </c>
      <c r="K171" s="6">
        <v>0</v>
      </c>
      <c r="L171" s="6">
        <v>66</v>
      </c>
      <c r="M171" s="6">
        <v>0</v>
      </c>
      <c r="N171" s="1"/>
    </row>
    <row r="172" spans="1:14" x14ac:dyDescent="0.25"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8">
        <v>38</v>
      </c>
      <c r="H172" s="6">
        <v>0</v>
      </c>
      <c r="I172" s="6">
        <v>0</v>
      </c>
      <c r="J172" s="6">
        <v>0</v>
      </c>
      <c r="K172" s="6">
        <v>0</v>
      </c>
      <c r="L172" s="6">
        <v>62</v>
      </c>
      <c r="M172" s="6">
        <v>0</v>
      </c>
      <c r="N172" s="1"/>
    </row>
    <row r="173" spans="1:14" x14ac:dyDescent="0.25">
      <c r="A173" s="1" t="s">
        <v>134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8">
        <v>46</v>
      </c>
      <c r="H173" s="6">
        <v>0</v>
      </c>
      <c r="I173" s="6">
        <v>0</v>
      </c>
      <c r="J173" s="6">
        <v>0</v>
      </c>
      <c r="K173" s="6">
        <v>0</v>
      </c>
      <c r="L173" s="6">
        <v>54</v>
      </c>
      <c r="M173" s="6">
        <v>0</v>
      </c>
      <c r="N173" s="1"/>
    </row>
    <row r="174" spans="1:14" x14ac:dyDescent="0.25"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8">
        <v>50</v>
      </c>
      <c r="H174" s="6">
        <v>0</v>
      </c>
      <c r="I174" s="6">
        <v>0</v>
      </c>
      <c r="J174" s="6">
        <v>0</v>
      </c>
      <c r="K174" s="6">
        <v>0</v>
      </c>
      <c r="L174" s="6">
        <v>50</v>
      </c>
      <c r="M174" s="6">
        <v>0</v>
      </c>
      <c r="N174" s="1"/>
    </row>
    <row r="175" spans="1:14" x14ac:dyDescent="0.25">
      <c r="A175" s="1" t="s">
        <v>135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8">
        <v>52</v>
      </c>
      <c r="H175" s="6">
        <v>0</v>
      </c>
      <c r="I175" s="6">
        <v>0</v>
      </c>
      <c r="J175" s="6">
        <v>0</v>
      </c>
      <c r="K175" s="6">
        <v>0</v>
      </c>
      <c r="L175" s="6">
        <v>48</v>
      </c>
      <c r="M175" s="6">
        <v>0</v>
      </c>
      <c r="N175" s="1"/>
    </row>
    <row r="176" spans="1:14" x14ac:dyDescent="0.25"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8">
        <v>56</v>
      </c>
      <c r="H176" s="6">
        <v>0</v>
      </c>
      <c r="I176" s="6">
        <v>0</v>
      </c>
      <c r="J176" s="6">
        <v>0</v>
      </c>
      <c r="K176" s="6">
        <v>0</v>
      </c>
      <c r="L176" s="6">
        <v>44</v>
      </c>
      <c r="M176" s="6">
        <v>0</v>
      </c>
      <c r="N176" s="1"/>
    </row>
    <row r="177" spans="1:14" x14ac:dyDescent="0.25">
      <c r="A177" s="1" t="s">
        <v>136</v>
      </c>
      <c r="B177" s="6">
        <v>0.8</v>
      </c>
      <c r="C177" s="6">
        <v>0</v>
      </c>
      <c r="D177" s="6">
        <v>0</v>
      </c>
      <c r="E177" s="6">
        <v>0</v>
      </c>
      <c r="F177" s="6">
        <v>0</v>
      </c>
      <c r="G177" s="8">
        <v>59</v>
      </c>
      <c r="H177" s="6">
        <v>0</v>
      </c>
      <c r="I177" s="6">
        <v>0</v>
      </c>
      <c r="J177" s="6">
        <v>0</v>
      </c>
      <c r="K177" s="6">
        <v>0</v>
      </c>
      <c r="L177" s="6">
        <v>40.200000000000003</v>
      </c>
      <c r="M177" s="6">
        <v>0</v>
      </c>
      <c r="N177" s="1"/>
    </row>
    <row r="178" spans="1:14" x14ac:dyDescent="0.25">
      <c r="B178" s="6">
        <v>1.2</v>
      </c>
      <c r="C178" s="6">
        <v>0</v>
      </c>
      <c r="D178" s="6">
        <v>0</v>
      </c>
      <c r="E178" s="6">
        <v>0</v>
      </c>
      <c r="F178" s="6">
        <v>0</v>
      </c>
      <c r="G178" s="8">
        <v>61</v>
      </c>
      <c r="H178" s="6">
        <v>0</v>
      </c>
      <c r="I178" s="6">
        <v>0</v>
      </c>
      <c r="J178" s="6">
        <v>0</v>
      </c>
      <c r="K178" s="6">
        <v>0</v>
      </c>
      <c r="L178" s="6">
        <v>37.799999999999997</v>
      </c>
      <c r="M178" s="6">
        <v>0</v>
      </c>
      <c r="N178" s="1"/>
    </row>
    <row r="179" spans="1:14" x14ac:dyDescent="0.25">
      <c r="A179" s="1" t="s">
        <v>138</v>
      </c>
      <c r="B179" s="6">
        <v>0.8</v>
      </c>
      <c r="C179" s="6">
        <v>0</v>
      </c>
      <c r="D179" s="6">
        <v>0</v>
      </c>
      <c r="E179" s="6">
        <v>0</v>
      </c>
      <c r="F179" s="6">
        <v>0</v>
      </c>
      <c r="G179" s="8">
        <v>57</v>
      </c>
      <c r="H179" s="6">
        <v>0</v>
      </c>
      <c r="I179" s="6">
        <v>0</v>
      </c>
      <c r="J179" s="6">
        <v>0</v>
      </c>
      <c r="K179" s="6">
        <v>0</v>
      </c>
      <c r="L179" s="6">
        <v>42.2</v>
      </c>
      <c r="M179" s="6">
        <v>0</v>
      </c>
      <c r="N179" s="1"/>
    </row>
    <row r="180" spans="1:14" x14ac:dyDescent="0.25">
      <c r="B180" s="6">
        <v>1.2</v>
      </c>
      <c r="C180" s="6">
        <v>0</v>
      </c>
      <c r="D180" s="6">
        <v>0</v>
      </c>
      <c r="E180" s="6">
        <v>0</v>
      </c>
      <c r="F180" s="6">
        <v>0</v>
      </c>
      <c r="G180" s="8">
        <v>59</v>
      </c>
      <c r="H180" s="6">
        <v>0</v>
      </c>
      <c r="I180" s="6">
        <v>0</v>
      </c>
      <c r="J180" s="6">
        <v>0</v>
      </c>
      <c r="K180" s="6">
        <v>0</v>
      </c>
      <c r="L180" s="6">
        <v>39.799999999999997</v>
      </c>
      <c r="M180" s="6">
        <v>0</v>
      </c>
      <c r="N180" s="1"/>
    </row>
    <row r="181" spans="1:14" x14ac:dyDescent="0.25">
      <c r="A181" s="1" t="s">
        <v>137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8">
        <v>46</v>
      </c>
      <c r="H181" s="6">
        <v>0</v>
      </c>
      <c r="I181" s="6">
        <v>9</v>
      </c>
      <c r="J181" s="6">
        <v>0</v>
      </c>
      <c r="K181" s="6">
        <v>0</v>
      </c>
      <c r="L181" s="6">
        <v>45</v>
      </c>
      <c r="M181" s="6">
        <v>0</v>
      </c>
      <c r="N181" s="1"/>
    </row>
    <row r="182" spans="1:14" x14ac:dyDescent="0.25"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8">
        <v>50</v>
      </c>
      <c r="H182" s="6">
        <v>0</v>
      </c>
      <c r="I182" s="6">
        <v>11</v>
      </c>
      <c r="J182" s="6">
        <v>0</v>
      </c>
      <c r="K182" s="6">
        <v>0</v>
      </c>
      <c r="L182" s="6">
        <v>39</v>
      </c>
      <c r="M182" s="6">
        <v>0</v>
      </c>
      <c r="N182" s="1"/>
    </row>
    <row r="183" spans="1:14" x14ac:dyDescent="0.25">
      <c r="A183" s="1" t="s">
        <v>139</v>
      </c>
      <c r="B183" s="6">
        <v>61.2</v>
      </c>
      <c r="C183" s="6">
        <v>0</v>
      </c>
      <c r="D183" s="6">
        <v>0</v>
      </c>
      <c r="E183" s="6">
        <v>0</v>
      </c>
      <c r="F183" s="6">
        <v>0</v>
      </c>
      <c r="G183" s="8">
        <v>0</v>
      </c>
      <c r="H183" s="6">
        <v>0</v>
      </c>
      <c r="I183" s="6">
        <v>0</v>
      </c>
      <c r="J183" s="6">
        <v>38</v>
      </c>
      <c r="K183" s="6">
        <v>0.8</v>
      </c>
      <c r="L183" s="6">
        <v>0</v>
      </c>
      <c r="M183" s="6">
        <v>0</v>
      </c>
      <c r="N183" s="1"/>
    </row>
    <row r="184" spans="1:14" x14ac:dyDescent="0.25">
      <c r="B184" s="6">
        <v>58.8</v>
      </c>
      <c r="C184" s="6">
        <v>0</v>
      </c>
      <c r="D184" s="6">
        <v>0</v>
      </c>
      <c r="E184" s="6">
        <v>0</v>
      </c>
      <c r="F184" s="6">
        <v>0</v>
      </c>
      <c r="G184" s="8">
        <v>0</v>
      </c>
      <c r="H184" s="6">
        <v>0</v>
      </c>
      <c r="I184" s="6">
        <v>0</v>
      </c>
      <c r="J184" s="6">
        <v>40</v>
      </c>
      <c r="K184" s="6">
        <v>1.2</v>
      </c>
      <c r="L184" s="6">
        <v>0</v>
      </c>
      <c r="M184" s="6">
        <v>0</v>
      </c>
      <c r="N184" s="1"/>
    </row>
    <row r="185" spans="1:14" x14ac:dyDescent="0.25">
      <c r="A185" s="1" t="s">
        <v>140</v>
      </c>
      <c r="B185" s="6">
        <v>17</v>
      </c>
      <c r="C185" s="6">
        <v>0</v>
      </c>
      <c r="D185" s="6">
        <v>0</v>
      </c>
      <c r="E185" s="6">
        <v>0</v>
      </c>
      <c r="F185" s="6">
        <v>0</v>
      </c>
      <c r="G185" s="8">
        <v>0</v>
      </c>
      <c r="H185" s="6">
        <v>0</v>
      </c>
      <c r="I185" s="6">
        <v>0</v>
      </c>
      <c r="J185" s="6">
        <v>81.2</v>
      </c>
      <c r="K185" s="6">
        <v>1.8</v>
      </c>
      <c r="L185" s="6">
        <v>0</v>
      </c>
      <c r="M185" s="6">
        <v>0</v>
      </c>
      <c r="N185" s="1"/>
    </row>
    <row r="186" spans="1:14" x14ac:dyDescent="0.25">
      <c r="B186" s="6">
        <v>19</v>
      </c>
      <c r="C186" s="6">
        <v>0</v>
      </c>
      <c r="D186" s="6">
        <v>0</v>
      </c>
      <c r="E186" s="6">
        <v>0</v>
      </c>
      <c r="F186" s="6">
        <v>0</v>
      </c>
      <c r="G186" s="8">
        <v>0</v>
      </c>
      <c r="H186" s="6">
        <v>0</v>
      </c>
      <c r="I186" s="6">
        <v>0</v>
      </c>
      <c r="J186" s="6">
        <v>78.8</v>
      </c>
      <c r="K186" s="6">
        <v>2.2000000000000002</v>
      </c>
      <c r="L186" s="6">
        <v>0</v>
      </c>
      <c r="M186" s="6">
        <v>0</v>
      </c>
      <c r="N186" s="1"/>
    </row>
    <row r="187" spans="1:14" x14ac:dyDescent="0.25">
      <c r="A187" s="1" t="s">
        <v>141</v>
      </c>
      <c r="B187" s="6">
        <v>29</v>
      </c>
      <c r="C187" s="6">
        <v>0</v>
      </c>
      <c r="D187" s="6">
        <v>0</v>
      </c>
      <c r="E187" s="6">
        <v>0</v>
      </c>
      <c r="F187" s="6">
        <v>0</v>
      </c>
      <c r="G187" s="8">
        <v>0</v>
      </c>
      <c r="H187" s="6">
        <v>0</v>
      </c>
      <c r="I187" s="6">
        <v>0</v>
      </c>
      <c r="J187" s="6">
        <v>69.2</v>
      </c>
      <c r="K187" s="6">
        <v>1.8</v>
      </c>
      <c r="L187" s="6">
        <v>0</v>
      </c>
      <c r="M187" s="6">
        <v>0</v>
      </c>
      <c r="N187" s="1"/>
    </row>
    <row r="188" spans="1:14" x14ac:dyDescent="0.25">
      <c r="B188" s="6">
        <v>31</v>
      </c>
      <c r="C188" s="6">
        <v>0</v>
      </c>
      <c r="D188" s="6">
        <v>0</v>
      </c>
      <c r="E188" s="6">
        <v>0</v>
      </c>
      <c r="F188" s="6">
        <v>0</v>
      </c>
      <c r="G188" s="8">
        <v>0</v>
      </c>
      <c r="H188" s="6">
        <v>0</v>
      </c>
      <c r="I188" s="6">
        <v>0</v>
      </c>
      <c r="J188" s="6">
        <v>66.8</v>
      </c>
      <c r="K188" s="6">
        <v>2.2000000000000002</v>
      </c>
      <c r="L188" s="6">
        <v>0</v>
      </c>
      <c r="M188" s="6">
        <v>0</v>
      </c>
      <c r="N188" s="1"/>
    </row>
    <row r="189" spans="1:14" x14ac:dyDescent="0.25">
      <c r="A189" s="1" t="s">
        <v>142</v>
      </c>
      <c r="B189" s="6">
        <v>39</v>
      </c>
      <c r="C189" s="6">
        <v>0</v>
      </c>
      <c r="D189" s="6">
        <v>0</v>
      </c>
      <c r="E189" s="6">
        <v>0</v>
      </c>
      <c r="F189" s="6">
        <v>0</v>
      </c>
      <c r="G189" s="8">
        <v>0</v>
      </c>
      <c r="H189" s="6">
        <v>0</v>
      </c>
      <c r="I189" s="6">
        <v>0</v>
      </c>
      <c r="J189" s="6">
        <v>59.2</v>
      </c>
      <c r="K189" s="6">
        <v>1.8</v>
      </c>
      <c r="L189" s="6">
        <v>0</v>
      </c>
      <c r="M189" s="6">
        <v>0</v>
      </c>
      <c r="N189" s="1"/>
    </row>
    <row r="190" spans="1:14" x14ac:dyDescent="0.25">
      <c r="B190" s="6">
        <v>41</v>
      </c>
      <c r="C190" s="6">
        <v>0</v>
      </c>
      <c r="D190" s="6">
        <v>0</v>
      </c>
      <c r="E190" s="6">
        <v>0</v>
      </c>
      <c r="F190" s="6">
        <v>0</v>
      </c>
      <c r="G190" s="8">
        <v>0</v>
      </c>
      <c r="H190" s="6">
        <v>0</v>
      </c>
      <c r="I190" s="6">
        <v>0</v>
      </c>
      <c r="J190" s="6">
        <v>56.8</v>
      </c>
      <c r="K190" s="6">
        <v>2.2000000000000002</v>
      </c>
      <c r="L190" s="6">
        <v>0</v>
      </c>
      <c r="M190" s="6">
        <v>0</v>
      </c>
      <c r="N190" s="1"/>
    </row>
    <row r="191" spans="1:14" x14ac:dyDescent="0.25">
      <c r="A191" s="1" t="s">
        <v>143</v>
      </c>
      <c r="B191" s="6">
        <v>60.4</v>
      </c>
      <c r="C191" s="6">
        <v>0</v>
      </c>
      <c r="D191" s="6">
        <v>0</v>
      </c>
      <c r="E191" s="6">
        <v>0</v>
      </c>
      <c r="F191" s="6">
        <v>0</v>
      </c>
      <c r="G191" s="8">
        <v>0</v>
      </c>
      <c r="H191" s="6">
        <v>0</v>
      </c>
      <c r="I191" s="6">
        <v>0</v>
      </c>
      <c r="J191" s="6">
        <v>39</v>
      </c>
      <c r="K191" s="6">
        <v>0.6</v>
      </c>
      <c r="L191" s="6">
        <v>0</v>
      </c>
      <c r="M191" s="6">
        <v>0</v>
      </c>
      <c r="N191" s="1"/>
    </row>
    <row r="192" spans="1:14" x14ac:dyDescent="0.25">
      <c r="B192" s="6">
        <v>59.6</v>
      </c>
      <c r="C192" s="6">
        <v>0</v>
      </c>
      <c r="D192" s="6">
        <v>0</v>
      </c>
      <c r="E192" s="6">
        <v>0</v>
      </c>
      <c r="F192" s="6">
        <v>0</v>
      </c>
      <c r="G192" s="8">
        <v>0</v>
      </c>
      <c r="H192" s="6">
        <v>0</v>
      </c>
      <c r="I192" s="6">
        <v>0</v>
      </c>
      <c r="J192" s="6">
        <v>39.4</v>
      </c>
      <c r="K192" s="6">
        <v>1</v>
      </c>
      <c r="L192" s="6">
        <v>0</v>
      </c>
      <c r="M192" s="6">
        <v>0</v>
      </c>
      <c r="N192" s="1"/>
    </row>
    <row r="193" spans="1:14" x14ac:dyDescent="0.25">
      <c r="A193" s="1" t="s">
        <v>144</v>
      </c>
      <c r="B193" s="6">
        <v>50.4</v>
      </c>
      <c r="C193" s="6">
        <v>0</v>
      </c>
      <c r="D193" s="6">
        <v>0</v>
      </c>
      <c r="E193" s="6">
        <v>0</v>
      </c>
      <c r="F193" s="6">
        <v>0</v>
      </c>
      <c r="G193" s="8">
        <v>0</v>
      </c>
      <c r="H193" s="6">
        <v>0</v>
      </c>
      <c r="I193" s="6">
        <v>0</v>
      </c>
      <c r="J193" s="6">
        <v>49</v>
      </c>
      <c r="K193" s="6">
        <v>0.6</v>
      </c>
      <c r="L193" s="6">
        <v>0</v>
      </c>
      <c r="M193" s="6">
        <v>0</v>
      </c>
      <c r="N193" s="1"/>
    </row>
    <row r="194" spans="1:14" x14ac:dyDescent="0.25">
      <c r="B194" s="6">
        <v>49.6</v>
      </c>
      <c r="C194" s="6">
        <v>0</v>
      </c>
      <c r="D194" s="6">
        <v>0</v>
      </c>
      <c r="E194" s="6">
        <v>0</v>
      </c>
      <c r="F194" s="6">
        <v>0</v>
      </c>
      <c r="G194" s="8">
        <v>0</v>
      </c>
      <c r="H194" s="6">
        <v>0</v>
      </c>
      <c r="I194" s="6">
        <v>0</v>
      </c>
      <c r="J194" s="6">
        <v>49.4</v>
      </c>
      <c r="K194" s="6">
        <v>1</v>
      </c>
      <c r="L194" s="6">
        <v>0</v>
      </c>
      <c r="M194" s="6">
        <v>0</v>
      </c>
      <c r="N194" s="1"/>
    </row>
    <row r="195" spans="1:14" x14ac:dyDescent="0.25">
      <c r="A195" s="1" t="s">
        <v>145</v>
      </c>
      <c r="B195" s="6">
        <v>1.3</v>
      </c>
      <c r="C195" s="6">
        <v>5</v>
      </c>
      <c r="D195" s="6">
        <v>0</v>
      </c>
      <c r="E195" s="6">
        <v>0</v>
      </c>
      <c r="F195" s="6">
        <v>0</v>
      </c>
      <c r="G195" s="8">
        <v>0</v>
      </c>
      <c r="H195" s="6">
        <v>0</v>
      </c>
      <c r="I195" s="6">
        <v>0</v>
      </c>
      <c r="J195" s="6">
        <v>93.7</v>
      </c>
      <c r="K195" s="6">
        <v>0</v>
      </c>
      <c r="L195" s="6">
        <v>0</v>
      </c>
      <c r="M195" s="6">
        <v>0</v>
      </c>
      <c r="N195" s="1"/>
    </row>
    <row r="196" spans="1:14" x14ac:dyDescent="0.25">
      <c r="B196" s="6">
        <v>1.7</v>
      </c>
      <c r="C196" s="6">
        <v>6</v>
      </c>
      <c r="D196" s="6">
        <v>0</v>
      </c>
      <c r="E196" s="6">
        <v>0</v>
      </c>
      <c r="F196" s="6">
        <v>0</v>
      </c>
      <c r="G196" s="8">
        <v>0</v>
      </c>
      <c r="H196" s="6">
        <v>0</v>
      </c>
      <c r="I196" s="6">
        <v>0</v>
      </c>
      <c r="J196" s="6">
        <v>92.3</v>
      </c>
      <c r="K196" s="6">
        <v>0</v>
      </c>
      <c r="L196" s="6">
        <v>0</v>
      </c>
      <c r="M196" s="6">
        <v>0</v>
      </c>
      <c r="N196" s="1"/>
    </row>
    <row r="197" spans="1:14" x14ac:dyDescent="0.25">
      <c r="A197" s="1" t="s">
        <v>146</v>
      </c>
      <c r="B197" s="6">
        <v>0.8</v>
      </c>
      <c r="C197" s="6">
        <v>1.4</v>
      </c>
      <c r="D197" s="6">
        <v>0</v>
      </c>
      <c r="E197" s="6">
        <v>0</v>
      </c>
      <c r="F197" s="6">
        <v>0</v>
      </c>
      <c r="G197" s="8">
        <v>0</v>
      </c>
      <c r="H197" s="6">
        <v>0</v>
      </c>
      <c r="I197" s="6">
        <v>0</v>
      </c>
      <c r="J197" s="6">
        <v>97.8</v>
      </c>
      <c r="K197" s="6">
        <v>0</v>
      </c>
      <c r="L197" s="6">
        <v>0</v>
      </c>
      <c r="M197" s="6">
        <v>0</v>
      </c>
      <c r="N197" s="1"/>
    </row>
    <row r="198" spans="1:14" x14ac:dyDescent="0.25">
      <c r="B198" s="6">
        <v>1.2</v>
      </c>
      <c r="C198" s="6">
        <v>1.6</v>
      </c>
      <c r="D198" s="6">
        <v>0</v>
      </c>
      <c r="E198" s="6">
        <v>0</v>
      </c>
      <c r="F198" s="6">
        <v>0</v>
      </c>
      <c r="G198" s="8">
        <v>0</v>
      </c>
      <c r="H198" s="6">
        <v>0</v>
      </c>
      <c r="I198" s="6">
        <v>0</v>
      </c>
      <c r="J198" s="6">
        <v>97.2</v>
      </c>
      <c r="K198" s="6">
        <v>0</v>
      </c>
      <c r="L198" s="6">
        <v>0</v>
      </c>
      <c r="M198" s="6">
        <v>0</v>
      </c>
      <c r="N198" s="1"/>
    </row>
    <row r="199" spans="1:14" x14ac:dyDescent="0.25">
      <c r="A199" s="1" t="s">
        <v>147</v>
      </c>
      <c r="B199" s="6">
        <v>7</v>
      </c>
      <c r="C199" s="6">
        <v>1.8</v>
      </c>
      <c r="D199" s="6">
        <v>0</v>
      </c>
      <c r="E199" s="6">
        <v>0</v>
      </c>
      <c r="F199" s="6">
        <v>0</v>
      </c>
      <c r="G199" s="8">
        <v>0</v>
      </c>
      <c r="H199" s="6">
        <v>0</v>
      </c>
      <c r="I199" s="6">
        <v>0</v>
      </c>
      <c r="J199" s="6">
        <v>91.2</v>
      </c>
      <c r="K199" s="6">
        <v>0</v>
      </c>
      <c r="L199" s="6">
        <v>0</v>
      </c>
      <c r="M199" s="6">
        <v>0</v>
      </c>
      <c r="N199" s="1"/>
    </row>
    <row r="200" spans="1:14" x14ac:dyDescent="0.25">
      <c r="B200" s="6">
        <v>9</v>
      </c>
      <c r="C200" s="6">
        <v>2.2000000000000002</v>
      </c>
      <c r="D200" s="6">
        <v>0</v>
      </c>
      <c r="E200" s="6">
        <v>0</v>
      </c>
      <c r="F200" s="6">
        <v>0</v>
      </c>
      <c r="G200" s="8">
        <v>0</v>
      </c>
      <c r="H200" s="6">
        <v>0</v>
      </c>
      <c r="I200" s="6">
        <v>0</v>
      </c>
      <c r="J200" s="6">
        <v>88.8</v>
      </c>
      <c r="K200" s="6">
        <v>0</v>
      </c>
      <c r="L200" s="6">
        <v>0</v>
      </c>
      <c r="M200" s="6">
        <v>0</v>
      </c>
      <c r="N200" s="1"/>
    </row>
    <row r="201" spans="1:14" x14ac:dyDescent="0.25">
      <c r="A201" s="1" t="s">
        <v>148</v>
      </c>
      <c r="B201" s="6">
        <v>90.8</v>
      </c>
      <c r="C201" s="6">
        <v>1.8</v>
      </c>
      <c r="D201" s="6">
        <v>0</v>
      </c>
      <c r="E201" s="6">
        <v>0</v>
      </c>
      <c r="F201" s="6">
        <v>7</v>
      </c>
      <c r="G201" s="8">
        <v>0.4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1"/>
    </row>
    <row r="202" spans="1:14" x14ac:dyDescent="0.25">
      <c r="B202" s="6">
        <v>89.2</v>
      </c>
      <c r="C202" s="6">
        <v>2.2000000000000002</v>
      </c>
      <c r="D202" s="6">
        <v>0</v>
      </c>
      <c r="E202" s="6">
        <v>0</v>
      </c>
      <c r="F202" s="6">
        <v>8</v>
      </c>
      <c r="G202" s="8">
        <v>0.6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1"/>
    </row>
    <row r="203" spans="1:14" x14ac:dyDescent="0.25">
      <c r="M203" s="6"/>
    </row>
    <row r="204" spans="1:14" x14ac:dyDescent="0.25">
      <c r="M204" s="6"/>
    </row>
    <row r="205" spans="1:14" x14ac:dyDescent="0.25">
      <c r="M205" s="6"/>
    </row>
  </sheetData>
  <phoneticPr fontId="18" type="noConversion"/>
  <pageMargins left="0.7" right="0.7" top="0.75" bottom="0.75" header="0.3" footer="0.3"/>
  <pageSetup paperSize="9" scale="4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A4" sqref="A4:XFD5"/>
    </sheetView>
  </sheetViews>
  <sheetFormatPr defaultRowHeight="14.4" x14ac:dyDescent="0.25"/>
  <cols>
    <col min="4" max="4" width="9.88671875" customWidth="1"/>
    <col min="5" max="5" width="9" customWidth="1"/>
    <col min="6" max="6" width="10.21875" customWidth="1"/>
    <col min="8" max="8" width="10.109375" customWidth="1"/>
    <col min="9" max="9" width="10.6640625" customWidth="1"/>
    <col min="10" max="10" width="8.44140625" customWidth="1"/>
    <col min="11" max="11" width="10" customWidth="1"/>
    <col min="12" max="12" width="12.21875" customWidth="1"/>
    <col min="13" max="13" width="9.6640625" customWidth="1"/>
    <col min="14" max="14" width="9.77734375" customWidth="1"/>
  </cols>
  <sheetData>
    <row r="1" spans="1:21" ht="32.4" x14ac:dyDescent="0.25">
      <c r="A1" s="2" t="s">
        <v>2</v>
      </c>
    </row>
    <row r="2" spans="1:2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1" s="3" customFormat="1" ht="43.2" x14ac:dyDescent="0.25">
      <c r="A3" s="3" t="s">
        <v>1</v>
      </c>
      <c r="B3" s="3" t="s">
        <v>4</v>
      </c>
      <c r="C3" s="3" t="s">
        <v>5</v>
      </c>
      <c r="D3" s="3" t="s">
        <v>34</v>
      </c>
      <c r="E3" s="3" t="s">
        <v>6</v>
      </c>
      <c r="F3" s="3" t="s">
        <v>7</v>
      </c>
      <c r="G3" s="3" t="s">
        <v>8</v>
      </c>
      <c r="H3" s="3" t="s">
        <v>14</v>
      </c>
      <c r="I3" s="3" t="s">
        <v>9</v>
      </c>
      <c r="J3" s="3" t="s">
        <v>10</v>
      </c>
      <c r="K3" s="3" t="s">
        <v>38</v>
      </c>
      <c r="L3" s="3" t="s">
        <v>11</v>
      </c>
      <c r="M3" s="3" t="s">
        <v>12</v>
      </c>
      <c r="N3" s="3" t="s">
        <v>13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5" t="s">
        <v>35</v>
      </c>
    </row>
    <row r="4" spans="1:21" x14ac:dyDescent="0.25">
      <c r="A4" t="s">
        <v>169</v>
      </c>
      <c r="B4">
        <v>721.13</v>
      </c>
      <c r="C4">
        <v>800</v>
      </c>
      <c r="D4">
        <v>8.7864430557879309</v>
      </c>
      <c r="E4">
        <v>-5.5100135520260904E-4</v>
      </c>
      <c r="F4">
        <v>123.8923198846844</v>
      </c>
      <c r="G4">
        <v>-8.0483895870631886E-2</v>
      </c>
      <c r="H4">
        <v>0.35040499172322659</v>
      </c>
      <c r="I4">
        <v>5.4843768772839716E-5</v>
      </c>
      <c r="J4">
        <v>87.088840069534754</v>
      </c>
      <c r="K4">
        <v>5.0240000829259848E-2</v>
      </c>
      <c r="L4">
        <v>10.189560675468611</v>
      </c>
      <c r="M4">
        <v>-8.7629076917816375E-3</v>
      </c>
      <c r="N4">
        <v>17.143714121048312</v>
      </c>
      <c r="O4">
        <v>6.3830128527098719E-3</v>
      </c>
      <c r="P4">
        <v>-3472.350601086172</v>
      </c>
      <c r="Q4">
        <v>27.485589005485249</v>
      </c>
      <c r="R4">
        <v>20.027153598954555</v>
      </c>
      <c r="S4">
        <v>2.8465450893362623E-2</v>
      </c>
      <c r="T4">
        <v>3151.002</v>
      </c>
      <c r="U4">
        <v>1.9549000000000001</v>
      </c>
    </row>
    <row r="5" spans="1:21" x14ac:dyDescent="0.25">
      <c r="A5" t="s">
        <v>170</v>
      </c>
      <c r="B5">
        <v>200</v>
      </c>
      <c r="C5">
        <v>395</v>
      </c>
      <c r="D5">
        <v>7.2400995345345365</v>
      </c>
      <c r="E5">
        <v>-6.711915057915095E-4</v>
      </c>
      <c r="F5">
        <v>11.058709864864868</v>
      </c>
      <c r="G5">
        <v>-1.6285646074646089E-2</v>
      </c>
      <c r="H5">
        <v>0.13884073573573577</v>
      </c>
      <c r="I5">
        <v>6.6455083655083565E-5</v>
      </c>
      <c r="J5">
        <v>73.317893333333359</v>
      </c>
      <c r="K5">
        <v>-2.7801752380952467E-2</v>
      </c>
      <c r="L5">
        <v>9.6650342042042077</v>
      </c>
      <c r="M5">
        <v>-2.2886746460746472E-2</v>
      </c>
      <c r="N5">
        <v>24.664255579831941</v>
      </c>
      <c r="O5">
        <v>3.1728217366946809E-2</v>
      </c>
      <c r="P5">
        <v>-584.61801801801789</v>
      </c>
      <c r="Q5">
        <v>28.936969729729729</v>
      </c>
      <c r="R5">
        <v>-0.28105546218487837</v>
      </c>
      <c r="S5">
        <v>0.45914785434173683</v>
      </c>
      <c r="T5">
        <v>7418.0529999999999</v>
      </c>
      <c r="U5">
        <v>4.3386516000000004</v>
      </c>
    </row>
    <row r="6" spans="1:21" x14ac:dyDescent="0.25">
      <c r="A6" t="s">
        <v>171</v>
      </c>
      <c r="B6">
        <v>174.81</v>
      </c>
      <c r="C6">
        <v>259.77999999999997</v>
      </c>
      <c r="D6">
        <v>10.082144046894856</v>
      </c>
      <c r="E6">
        <v>-8.5293972997336034E-4</v>
      </c>
      <c r="F6">
        <v>26.106091377265205</v>
      </c>
      <c r="G6">
        <v>-5.1307643605060675E-2</v>
      </c>
      <c r="H6">
        <v>0.41371896316325246</v>
      </c>
      <c r="I6">
        <v>2.3622797683386726E-5</v>
      </c>
      <c r="J6">
        <v>35.862439009767961</v>
      </c>
      <c r="K6">
        <v>-1.7841651987365738E-2</v>
      </c>
      <c r="L6">
        <v>4.7669926818318356</v>
      </c>
      <c r="M6">
        <v>-1.2318267844878952E-2</v>
      </c>
      <c r="N6">
        <v>24.861958248139235</v>
      </c>
      <c r="O6">
        <v>2.1330514227995642E-2</v>
      </c>
      <c r="P6">
        <v>1384.5653636532668</v>
      </c>
      <c r="Q6">
        <v>28.968527797129457</v>
      </c>
      <c r="R6">
        <v>18.837804761904774</v>
      </c>
      <c r="S6">
        <v>0.17643806239737247</v>
      </c>
      <c r="T6">
        <v>4436.6170000000002</v>
      </c>
      <c r="U6">
        <v>2.6118000000000001</v>
      </c>
    </row>
    <row r="7" spans="1:21" x14ac:dyDescent="0.25">
      <c r="A7" t="s">
        <v>172</v>
      </c>
      <c r="B7">
        <v>180.66</v>
      </c>
      <c r="C7">
        <v>237.05</v>
      </c>
      <c r="D7">
        <v>9.5349194756881914</v>
      </c>
      <c r="E7">
        <v>-8.2886853557621811E-4</v>
      </c>
      <c r="F7">
        <v>30.95038243263831</v>
      </c>
      <c r="G7">
        <v>-6.7219692706903797E-2</v>
      </c>
      <c r="H7">
        <v>0.4019894171562402</v>
      </c>
      <c r="I7">
        <v>4.4193889150053385E-5</v>
      </c>
      <c r="J7">
        <v>39.507946081363031</v>
      </c>
      <c r="K7">
        <v>-2.5019326441774806E-2</v>
      </c>
      <c r="L7">
        <v>5.2291723749987922</v>
      </c>
      <c r="M7">
        <v>-1.3739264723159618E-2</v>
      </c>
      <c r="N7">
        <v>23.462116339512693</v>
      </c>
      <c r="O7">
        <v>3.1616752570095462E-2</v>
      </c>
      <c r="P7">
        <v>1280.8387760642474</v>
      </c>
      <c r="Q7">
        <v>30.284640100549176</v>
      </c>
      <c r="R7">
        <v>10.152819770114933</v>
      </c>
      <c r="S7">
        <v>0.33611544382647407</v>
      </c>
      <c r="T7">
        <v>3609.7530000000002</v>
      </c>
      <c r="U7">
        <v>1.7199599999999999</v>
      </c>
    </row>
    <row r="8" spans="1:21" x14ac:dyDescent="0.25">
      <c r="A8" t="s">
        <v>173</v>
      </c>
      <c r="B8">
        <v>180.66</v>
      </c>
      <c r="C8">
        <v>215.74</v>
      </c>
      <c r="D8">
        <v>9.0807409452615371</v>
      </c>
      <c r="E8">
        <v>-8.2356511866189114E-4</v>
      </c>
      <c r="F8">
        <v>34.928602129856714</v>
      </c>
      <c r="G8">
        <v>-7.9547342615946245E-2</v>
      </c>
      <c r="H8">
        <v>0.39144471582845203</v>
      </c>
      <c r="I8">
        <v>7.2056646257313318E-5</v>
      </c>
      <c r="J8">
        <v>43.017776381723799</v>
      </c>
      <c r="K8">
        <v>-3.21570297220692E-2</v>
      </c>
      <c r="L8">
        <v>5.6839369337845582</v>
      </c>
      <c r="M8">
        <v>-1.533969655234965E-2</v>
      </c>
      <c r="N8">
        <v>21.974039609936273</v>
      </c>
      <c r="O8">
        <v>4.5705340202266631E-2</v>
      </c>
      <c r="P8">
        <v>1128.1807658404239</v>
      </c>
      <c r="Q8">
        <v>31.899757133908611</v>
      </c>
      <c r="R8">
        <v>-0.12520137931037345</v>
      </c>
      <c r="S8">
        <v>0.53659253392658535</v>
      </c>
      <c r="T8">
        <v>2412.9290000000001</v>
      </c>
      <c r="U8">
        <v>1.03155</v>
      </c>
    </row>
    <row r="9" spans="1:21" x14ac:dyDescent="0.25">
      <c r="A9" t="s">
        <v>174</v>
      </c>
      <c r="B9">
        <v>183</v>
      </c>
      <c r="C9">
        <v>216.5</v>
      </c>
      <c r="D9">
        <v>7.6017497042761413</v>
      </c>
      <c r="E9">
        <v>-5.6703530523006358E-4</v>
      </c>
      <c r="F9">
        <v>49.248196018475461</v>
      </c>
      <c r="G9">
        <v>-0.10660427436943966</v>
      </c>
      <c r="H9">
        <v>0.36430168917536482</v>
      </c>
      <c r="I9">
        <v>2.6957310569087804E-5</v>
      </c>
      <c r="J9">
        <v>62.297906826908388</v>
      </c>
      <c r="K9">
        <v>-4.1583905826571996E-2</v>
      </c>
      <c r="L9">
        <v>8.244573906206659</v>
      </c>
      <c r="M9">
        <v>-2.18520972755849E-2</v>
      </c>
      <c r="N9">
        <v>21.114926753557121</v>
      </c>
      <c r="O9">
        <v>2.1722720138649169E-2</v>
      </c>
      <c r="P9">
        <v>381.34304985649811</v>
      </c>
      <c r="Q9">
        <v>29.713939551206188</v>
      </c>
      <c r="R9">
        <v>17.638163218390797</v>
      </c>
      <c r="S9">
        <v>0.1984942380422694</v>
      </c>
      <c r="T9">
        <v>5443.8230000000003</v>
      </c>
      <c r="U9">
        <v>2.7235399999999998</v>
      </c>
    </row>
    <row r="10" spans="1:21" x14ac:dyDescent="0.25">
      <c r="A10" t="s">
        <v>175</v>
      </c>
      <c r="B10">
        <v>220.53</v>
      </c>
      <c r="C10">
        <v>260</v>
      </c>
      <c r="D10">
        <v>7.48274376953266</v>
      </c>
      <c r="E10">
        <v>-6.6813585514833847E-4</v>
      </c>
      <c r="F10">
        <v>54.205593583445484</v>
      </c>
      <c r="G10">
        <v>-0.1168791702821159</v>
      </c>
      <c r="H10">
        <v>0.35467307003072174</v>
      </c>
      <c r="I10">
        <v>9.1247229957672535E-5</v>
      </c>
      <c r="J10">
        <v>64.955888960741646</v>
      </c>
      <c r="K10">
        <v>-4.1956066900974642E-2</v>
      </c>
      <c r="L10">
        <v>8.4705144518396374</v>
      </c>
      <c r="M10">
        <v>-2.0614596105873691E-2</v>
      </c>
      <c r="N10">
        <v>18.487465401016387</v>
      </c>
      <c r="O10">
        <v>4.9333250479569254E-2</v>
      </c>
      <c r="P10">
        <v>-593.93066763959837</v>
      </c>
      <c r="Q10">
        <v>33.428255780731618</v>
      </c>
      <c r="R10">
        <v>-11.33337126600291</v>
      </c>
      <c r="S10">
        <v>0.60545044753255339</v>
      </c>
      <c r="T10">
        <v>552.04899999999998</v>
      </c>
      <c r="U10">
        <v>0.54058000000000006</v>
      </c>
    </row>
    <row r="11" spans="1:21" x14ac:dyDescent="0.25">
      <c r="A11" t="s">
        <v>176</v>
      </c>
      <c r="B11">
        <v>177.46</v>
      </c>
      <c r="C11">
        <v>285</v>
      </c>
      <c r="D11">
        <v>10.334696507231669</v>
      </c>
      <c r="E11">
        <v>-8.792736182672297E-4</v>
      </c>
      <c r="F11">
        <v>25.142125252301362</v>
      </c>
      <c r="G11">
        <v>-4.6450066160861267E-2</v>
      </c>
      <c r="H11">
        <v>0.41840798888822656</v>
      </c>
      <c r="I11">
        <v>1.5522418294443128E-5</v>
      </c>
      <c r="J11">
        <v>37.369720548565063</v>
      </c>
      <c r="K11">
        <v>-1.9100796620084976E-2</v>
      </c>
      <c r="L11">
        <v>4.962975277573392</v>
      </c>
      <c r="M11">
        <v>-1.2785698281536686E-2</v>
      </c>
      <c r="N11">
        <v>25.551328866211854</v>
      </c>
      <c r="O11">
        <v>1.8316996172228431E-2</v>
      </c>
      <c r="P11">
        <v>1468.4234865626458</v>
      </c>
      <c r="Q11">
        <v>28.52275574615124</v>
      </c>
      <c r="R11">
        <v>21.138976354679805</v>
      </c>
      <c r="S11">
        <v>0.12446486699507388</v>
      </c>
      <c r="T11">
        <v>4556.6000000000004</v>
      </c>
      <c r="U11">
        <v>3.0894500000000003</v>
      </c>
    </row>
    <row r="12" spans="1:21" x14ac:dyDescent="0.25">
      <c r="A12" t="s">
        <v>177</v>
      </c>
      <c r="B12">
        <v>235</v>
      </c>
      <c r="C12">
        <v>345</v>
      </c>
      <c r="D12">
        <v>10.954645433403806</v>
      </c>
      <c r="E12">
        <v>-9.5355783751131665E-4</v>
      </c>
      <c r="F12">
        <v>19.972020961945034</v>
      </c>
      <c r="G12">
        <v>-2.940748867411656E-2</v>
      </c>
      <c r="H12">
        <v>0.43078924947145886</v>
      </c>
      <c r="I12">
        <v>8.3328299607323412E-7</v>
      </c>
      <c r="J12">
        <v>36.185649376321358</v>
      </c>
      <c r="K12">
        <v>-1.4663280881908771E-2</v>
      </c>
      <c r="L12">
        <v>4.7271329386892189</v>
      </c>
      <c r="M12">
        <v>-1.0645578375113257E-2</v>
      </c>
      <c r="N12">
        <v>26.97347523809524</v>
      </c>
      <c r="O12">
        <v>1.0422976744185996E-2</v>
      </c>
      <c r="P12">
        <v>665.26513319238882</v>
      </c>
      <c r="Q12">
        <v>28.00899806704922</v>
      </c>
      <c r="R12">
        <v>26.073286178861792</v>
      </c>
      <c r="S12">
        <v>2.0738290252005458E-2</v>
      </c>
      <c r="T12">
        <v>5424.4319999999998</v>
      </c>
      <c r="U12">
        <v>3.9022499999999996</v>
      </c>
    </row>
    <row r="13" spans="1:21" x14ac:dyDescent="0.25">
      <c r="A13" t="s">
        <v>178</v>
      </c>
      <c r="B13">
        <v>216.5</v>
      </c>
      <c r="C13">
        <v>224.96</v>
      </c>
      <c r="D13">
        <v>7.3587710327006297</v>
      </c>
      <c r="E13">
        <v>-5.6011582395102538E-4</v>
      </c>
      <c r="F13">
        <v>53.510140701983339</v>
      </c>
      <c r="G13">
        <v>-0.11447840063629768</v>
      </c>
      <c r="H13">
        <v>0.35784369260015847</v>
      </c>
      <c r="I13">
        <v>3.5155215191495745E-5</v>
      </c>
      <c r="J13">
        <v>65.04677659196129</v>
      </c>
      <c r="K13">
        <v>-3.6511724285500292E-2</v>
      </c>
      <c r="L13">
        <v>8.5195834101402674</v>
      </c>
      <c r="M13">
        <v>-2.055641124229712E-2</v>
      </c>
      <c r="N13">
        <v>20.289504739874335</v>
      </c>
      <c r="O13">
        <v>2.3949548349775755E-2</v>
      </c>
      <c r="P13">
        <v>-391.51738035708786</v>
      </c>
      <c r="Q13">
        <v>30.480808729445272</v>
      </c>
      <c r="R13">
        <v>-11.137102133712711</v>
      </c>
      <c r="S13">
        <v>0.60341913119597379</v>
      </c>
      <c r="T13">
        <v>4701.9129999999996</v>
      </c>
      <c r="U13">
        <v>2.15808</v>
      </c>
    </row>
    <row r="14" spans="1:21" x14ac:dyDescent="0.25">
      <c r="A14" t="s">
        <v>179</v>
      </c>
      <c r="B14">
        <v>175</v>
      </c>
      <c r="C14">
        <v>224.51</v>
      </c>
      <c r="D14">
        <v>7.3982989919354853</v>
      </c>
      <c r="E14">
        <v>-4.6150483870967588E-4</v>
      </c>
      <c r="F14">
        <v>51.746946310483885</v>
      </c>
      <c r="G14">
        <v>-8.9615705645161275E-2</v>
      </c>
      <c r="H14">
        <v>0.3593727016129033</v>
      </c>
      <c r="I14">
        <v>1.6370967741937473E-6</v>
      </c>
      <c r="J14">
        <v>62.515195625000011</v>
      </c>
      <c r="K14">
        <v>-3.2208952419354883E-2</v>
      </c>
      <c r="L14">
        <v>8.3202867943548409</v>
      </c>
      <c r="M14">
        <v>-2.1732395967741951E-2</v>
      </c>
      <c r="N14">
        <v>20.082205287356327</v>
      </c>
      <c r="O14">
        <v>8.8831919911013055E-3</v>
      </c>
      <c r="P14">
        <v>534.84095766128905</v>
      </c>
      <c r="Q14">
        <v>28.606607016129047</v>
      </c>
      <c r="R14">
        <v>25.664228505747129</v>
      </c>
      <c r="S14">
        <v>4.4989997775306038E-2</v>
      </c>
      <c r="T14">
        <v>6804.5950000000003</v>
      </c>
      <c r="U14">
        <v>3.4271699999999994</v>
      </c>
    </row>
    <row r="15" spans="1:21" x14ac:dyDescent="0.25">
      <c r="A15" t="s">
        <v>180</v>
      </c>
      <c r="B15">
        <v>170.91</v>
      </c>
      <c r="C15">
        <v>184.16</v>
      </c>
      <c r="D15">
        <v>8.2145823602538908</v>
      </c>
      <c r="E15">
        <v>-6.0273542646311078E-4</v>
      </c>
      <c r="F15">
        <v>43.027297004658315</v>
      </c>
      <c r="G15">
        <v>-8.5786786720937744E-2</v>
      </c>
      <c r="H15">
        <v>0.37603676378103845</v>
      </c>
      <c r="I15">
        <v>1.3717826010548502E-5</v>
      </c>
      <c r="J15">
        <v>52.5145640456766</v>
      </c>
      <c r="K15">
        <v>-2.9786256219678686E-2</v>
      </c>
      <c r="L15">
        <v>6.984342534238861</v>
      </c>
      <c r="M15">
        <v>-1.8482689683698417E-2</v>
      </c>
      <c r="N15">
        <v>22.138601309040556</v>
      </c>
      <c r="O15">
        <v>1.5511564517828058E-2</v>
      </c>
      <c r="P15">
        <v>1159.719297550311</v>
      </c>
      <c r="Q15">
        <v>28.770980858094259</v>
      </c>
      <c r="R15">
        <v>-6.2047873015872241</v>
      </c>
      <c r="S15">
        <v>0.70049243568691721</v>
      </c>
      <c r="T15">
        <v>5923.5929999999998</v>
      </c>
      <c r="U15">
        <v>2.6402799999999997</v>
      </c>
    </row>
    <row r="16" spans="1:21" x14ac:dyDescent="0.25">
      <c r="A16" t="s">
        <v>181</v>
      </c>
      <c r="B16">
        <v>177.46</v>
      </c>
      <c r="C16">
        <v>177.95</v>
      </c>
      <c r="D16">
        <v>8.4633922484295265</v>
      </c>
      <c r="E16">
        <v>-8.6331089299038601E-4</v>
      </c>
      <c r="F16">
        <v>41.791198803464496</v>
      </c>
      <c r="G16">
        <v>-9.9893428684104835E-2</v>
      </c>
      <c r="H16">
        <v>0.37542951108064809</v>
      </c>
      <c r="I16">
        <v>1.2911934474469652E-4</v>
      </c>
      <c r="J16">
        <v>52.291420706208761</v>
      </c>
      <c r="K16">
        <v>-4.7096709812687279E-2</v>
      </c>
      <c r="L16">
        <v>6.9046804314624763</v>
      </c>
      <c r="M16">
        <v>-1.9472274834187855E-2</v>
      </c>
      <c r="N16">
        <v>19.21780248310823</v>
      </c>
      <c r="O16">
        <v>8.1543639723718961E-2</v>
      </c>
      <c r="P16">
        <v>649.74430733762813</v>
      </c>
      <c r="Q16">
        <v>35.263334770958728</v>
      </c>
      <c r="R16">
        <v>-18.407296551724116</v>
      </c>
      <c r="S16">
        <v>0.92180965517241342</v>
      </c>
      <c r="T16">
        <v>139.803</v>
      </c>
      <c r="U16">
        <v>1.1400000000000077E-2</v>
      </c>
    </row>
    <row r="17" spans="1:21" x14ac:dyDescent="0.25">
      <c r="A17" t="s">
        <v>182</v>
      </c>
      <c r="B17">
        <v>137.99</v>
      </c>
      <c r="C17">
        <v>400</v>
      </c>
      <c r="D17">
        <v>8.4994155367752988</v>
      </c>
      <c r="E17">
        <v>8.1794897386504864E-5</v>
      </c>
      <c r="F17">
        <v>50.050639915633987</v>
      </c>
      <c r="G17">
        <v>-0.13775266065056394</v>
      </c>
      <c r="H17">
        <v>0.33934631280324556</v>
      </c>
      <c r="I17">
        <v>2.4199372382084256E-4</v>
      </c>
      <c r="J17">
        <v>22.464412378689637</v>
      </c>
      <c r="K17">
        <v>-9.3992433551183512E-3</v>
      </c>
      <c r="L17">
        <v>3.0263063171087743</v>
      </c>
      <c r="M17">
        <v>-8.3802601128260979E-3</v>
      </c>
      <c r="N17">
        <v>17.337079150892567</v>
      </c>
      <c r="O17">
        <v>-0.14042707386821607</v>
      </c>
      <c r="P17">
        <v>-866.17625740945118</v>
      </c>
      <c r="Q17">
        <v>38.303991497217069</v>
      </c>
      <c r="R17">
        <v>-31.388316190476058</v>
      </c>
      <c r="S17">
        <v>1.5846339740259718</v>
      </c>
      <c r="T17">
        <v>2522.5590000000002</v>
      </c>
      <c r="U17">
        <v>3.4154499999999999</v>
      </c>
    </row>
    <row r="18" spans="1:21" x14ac:dyDescent="0.25">
      <c r="A18" t="s">
        <v>183</v>
      </c>
      <c r="B18">
        <v>139.97999999999999</v>
      </c>
      <c r="C18">
        <v>235</v>
      </c>
      <c r="D18">
        <v>8.5909287493073201</v>
      </c>
      <c r="E18">
        <v>1.3211786882734404E-4</v>
      </c>
      <c r="F18">
        <v>45.225589471577685</v>
      </c>
      <c r="G18">
        <v>-0.12621198241848766</v>
      </c>
      <c r="H18">
        <v>0.33529285452579072</v>
      </c>
      <c r="I18">
        <v>2.6751220407616365E-4</v>
      </c>
      <c r="J18">
        <v>18.27205802530305</v>
      </c>
      <c r="K18">
        <v>-9.2570708323839526E-3</v>
      </c>
      <c r="L18">
        <v>2.4606474117113479</v>
      </c>
      <c r="M18">
        <v>-6.9779764062322391E-3</v>
      </c>
      <c r="N18">
        <v>18.065292808305273</v>
      </c>
      <c r="O18">
        <v>-0.15587159566879324</v>
      </c>
      <c r="P18">
        <v>127.17345490387393</v>
      </c>
      <c r="Q18">
        <v>41.024310556897213</v>
      </c>
      <c r="R18">
        <v>-100.99307012987001</v>
      </c>
      <c r="S18">
        <v>3.3335980575945774</v>
      </c>
      <c r="T18">
        <v>2030.8620000000001</v>
      </c>
      <c r="U18">
        <v>1.0762600000000002</v>
      </c>
    </row>
    <row r="19" spans="1:21" x14ac:dyDescent="0.25">
      <c r="A19" t="s">
        <v>184</v>
      </c>
      <c r="B19">
        <v>137.99</v>
      </c>
      <c r="C19">
        <v>209.83</v>
      </c>
      <c r="D19">
        <v>7.529268499366756</v>
      </c>
      <c r="E19">
        <v>-3.9595358716426745E-4</v>
      </c>
      <c r="F19">
        <v>51.611888168047891</v>
      </c>
      <c r="G19">
        <v>-9.7859010292074805E-2</v>
      </c>
      <c r="H19">
        <v>0.35795641399867273</v>
      </c>
      <c r="I19">
        <v>1.6340616107296826E-5</v>
      </c>
      <c r="J19">
        <v>58.170425458552835</v>
      </c>
      <c r="K19">
        <v>-3.0705586616220394E-2</v>
      </c>
      <c r="L19">
        <v>7.8207083265169128</v>
      </c>
      <c r="M19">
        <v>-2.2131717936831739E-2</v>
      </c>
      <c r="N19">
        <v>18.203265550660394</v>
      </c>
      <c r="O19">
        <v>-2.517420719481106E-3</v>
      </c>
      <c r="P19">
        <v>1.3125381373737732</v>
      </c>
      <c r="Q19">
        <v>0.23667763812874149</v>
      </c>
      <c r="R19">
        <v>0.17565428571428579</v>
      </c>
      <c r="S19">
        <v>1.3525194805194788E-3</v>
      </c>
      <c r="T19">
        <v>57.51</v>
      </c>
      <c r="U19">
        <v>3.0703599999999995</v>
      </c>
    </row>
    <row r="20" spans="1:21" x14ac:dyDescent="0.25">
      <c r="A20" t="s">
        <v>185</v>
      </c>
      <c r="B20">
        <v>75</v>
      </c>
      <c r="C20">
        <v>191.93</v>
      </c>
      <c r="D20">
        <v>7.5006367650719339</v>
      </c>
      <c r="E20">
        <v>-4.2173529591212256E-4</v>
      </c>
      <c r="F20">
        <v>45.999006824456842</v>
      </c>
      <c r="G20">
        <v>-8.1679605417300016E-2</v>
      </c>
      <c r="H20">
        <v>0.36767391569056385</v>
      </c>
      <c r="I20">
        <v>7.1709520853025383E-6</v>
      </c>
      <c r="J20">
        <v>62.455119262816382</v>
      </c>
      <c r="K20">
        <v>-3.830396236098068E-2</v>
      </c>
      <c r="L20">
        <v>8.5141803583268931</v>
      </c>
      <c r="M20">
        <v>-2.8938912738544386E-2</v>
      </c>
      <c r="N20">
        <v>18.143398980178777</v>
      </c>
      <c r="O20">
        <v>6.8656712798191508E-3</v>
      </c>
      <c r="P20">
        <v>704.8662078000375</v>
      </c>
      <c r="Q20">
        <v>27.956199343870303</v>
      </c>
      <c r="R20">
        <v>14.857566451612914</v>
      </c>
      <c r="S20">
        <v>0.70973522580645165</v>
      </c>
      <c r="T20">
        <v>6321.2250000000004</v>
      </c>
      <c r="U20">
        <v>2.2493799999999999</v>
      </c>
    </row>
    <row r="21" spans="1:21" x14ac:dyDescent="0.25">
      <c r="A21" t="s">
        <v>186</v>
      </c>
      <c r="B21">
        <v>220.53</v>
      </c>
      <c r="C21">
        <v>220.7</v>
      </c>
      <c r="D21">
        <v>7.4171745861338385</v>
      </c>
      <c r="E21">
        <v>-6.651240537216851E-4</v>
      </c>
      <c r="F21">
        <v>53.686118606575533</v>
      </c>
      <c r="G21">
        <v>-0.11697073061566372</v>
      </c>
      <c r="H21">
        <v>0.3544300801634504</v>
      </c>
      <c r="I21">
        <v>9.2124312949160985E-5</v>
      </c>
      <c r="J21">
        <v>65.609875127382182</v>
      </c>
      <c r="K21">
        <v>-4.442458611999537E-2</v>
      </c>
      <c r="L21">
        <v>8.5528988396042607</v>
      </c>
      <c r="M21">
        <v>-2.0988377226841045E-2</v>
      </c>
      <c r="N21">
        <v>18.514334586211422</v>
      </c>
      <c r="O21">
        <v>4.9783010149153831E-2</v>
      </c>
      <c r="P21">
        <v>-500.27207033810816</v>
      </c>
      <c r="Q21">
        <v>33.605678355263947</v>
      </c>
      <c r="R21">
        <v>-42.168039829303098</v>
      </c>
      <c r="S21">
        <v>1.080843593390963</v>
      </c>
      <c r="T21">
        <v>113.41500000000001</v>
      </c>
      <c r="U21">
        <v>5.3090000000000082E-2</v>
      </c>
    </row>
    <row r="22" spans="1:21" x14ac:dyDescent="0.25">
      <c r="A22" t="s">
        <v>187</v>
      </c>
      <c r="B22">
        <v>177.46</v>
      </c>
      <c r="C22">
        <v>190</v>
      </c>
      <c r="D22">
        <v>8.426796248935311</v>
      </c>
      <c r="E22">
        <v>-8.4791846750289254E-4</v>
      </c>
      <c r="F22">
        <v>42.35539182902189</v>
      </c>
      <c r="G22">
        <v>-0.10119043963676252</v>
      </c>
      <c r="H22">
        <v>0.37473032644702325</v>
      </c>
      <c r="I22">
        <v>1.2429818449597761E-4</v>
      </c>
      <c r="J22">
        <v>52.735477667340142</v>
      </c>
      <c r="K22">
        <v>-4.6800443302559697E-2</v>
      </c>
      <c r="L22">
        <v>6.9644839382954951</v>
      </c>
      <c r="M22">
        <v>-1.9581202629704086E-2</v>
      </c>
      <c r="N22">
        <v>19.280932822024042</v>
      </c>
      <c r="O22">
        <v>7.8674296960085391E-2</v>
      </c>
      <c r="P22">
        <v>603.45523530841888</v>
      </c>
      <c r="Q22">
        <v>34.956873395162198</v>
      </c>
      <c r="R22">
        <v>-18.325038916256105</v>
      </c>
      <c r="S22">
        <v>0.92008943842364466</v>
      </c>
      <c r="T22">
        <v>504.72</v>
      </c>
      <c r="U22">
        <v>0.26266999999999996</v>
      </c>
    </row>
    <row r="23" spans="1:21" x14ac:dyDescent="0.25">
      <c r="A23" t="s">
        <v>188</v>
      </c>
      <c r="B23">
        <v>183</v>
      </c>
      <c r="C23">
        <v>185.59</v>
      </c>
      <c r="D23">
        <v>8.3532484860245244</v>
      </c>
      <c r="E23">
        <v>-8.1233246452454462E-4</v>
      </c>
      <c r="F23">
        <v>41.881996889533674</v>
      </c>
      <c r="G23">
        <v>-9.944572228875842E-2</v>
      </c>
      <c r="H23">
        <v>0.37492594833728105</v>
      </c>
      <c r="I23">
        <v>1.1316308400973932E-4</v>
      </c>
      <c r="J23">
        <v>53.202756406964802</v>
      </c>
      <c r="K23">
        <v>-4.9650526857189937E-2</v>
      </c>
      <c r="L23">
        <v>7.0088016772107107</v>
      </c>
      <c r="M23">
        <v>-1.9707945985593889E-2</v>
      </c>
      <c r="N23">
        <v>19.835016354058293</v>
      </c>
      <c r="O23">
        <v>6.7338166100013197E-2</v>
      </c>
      <c r="P23">
        <v>855.90586746972951</v>
      </c>
      <c r="Q23">
        <v>34.164995976334311</v>
      </c>
      <c r="R23">
        <v>-14.189281839080486</v>
      </c>
      <c r="S23">
        <v>0.81227193770856576</v>
      </c>
      <c r="T23">
        <v>569.55399999999997</v>
      </c>
      <c r="U23">
        <v>0.26767999999999992</v>
      </c>
    </row>
    <row r="24" spans="1:21" x14ac:dyDescent="0.25">
      <c r="A24" t="s">
        <v>189</v>
      </c>
      <c r="B24">
        <v>183</v>
      </c>
      <c r="C24">
        <v>183.48</v>
      </c>
      <c r="D24">
        <v>8.4197622689414739</v>
      </c>
      <c r="E24">
        <v>-8.3568908559964231E-4</v>
      </c>
      <c r="F24">
        <v>41.230361668538841</v>
      </c>
      <c r="G24">
        <v>-9.7748668472230876E-2</v>
      </c>
      <c r="H24">
        <v>0.37586774517431037</v>
      </c>
      <c r="I24">
        <v>1.2080818222179417E-4</v>
      </c>
      <c r="J24">
        <v>52.458494489272248</v>
      </c>
      <c r="K24">
        <v>-4.967102921089897E-2</v>
      </c>
      <c r="L24">
        <v>6.9091199873883893</v>
      </c>
      <c r="M24">
        <v>-1.9485043386526627E-2</v>
      </c>
      <c r="N24">
        <v>19.716018964169347</v>
      </c>
      <c r="O24">
        <v>7.1477233300485082E-2</v>
      </c>
      <c r="P24">
        <v>892.3932606798395</v>
      </c>
      <c r="Q24">
        <v>34.580421960456377</v>
      </c>
      <c r="R24">
        <v>-22.259076321839121</v>
      </c>
      <c r="S24">
        <v>0.96825793103448321</v>
      </c>
      <c r="T24">
        <v>108.355</v>
      </c>
      <c r="U24">
        <v>5.0659999999999705E-2</v>
      </c>
    </row>
    <row r="25" spans="1:21" x14ac:dyDescent="0.25">
      <c r="A25" t="s">
        <v>190</v>
      </c>
      <c r="B25">
        <v>200</v>
      </c>
      <c r="C25">
        <v>218.69</v>
      </c>
      <c r="D25">
        <v>7.4168235585585602</v>
      </c>
      <c r="E25">
        <v>-4.7997400257400756E-4</v>
      </c>
      <c r="F25">
        <v>52.961790960960975</v>
      </c>
      <c r="G25">
        <v>-9.2204595109395132E-2</v>
      </c>
      <c r="H25">
        <v>0.35939010510510522</v>
      </c>
      <c r="I25">
        <v>2.1670527670524147E-6</v>
      </c>
      <c r="J25">
        <v>61.577584489489496</v>
      </c>
      <c r="K25">
        <v>-2.7428533848133898E-2</v>
      </c>
      <c r="L25">
        <v>8.1368377927927948</v>
      </c>
      <c r="M25">
        <v>-1.9827508108108106E-2</v>
      </c>
      <c r="N25">
        <v>20.477793445378161</v>
      </c>
      <c r="O25">
        <v>8.3301014005602338E-3</v>
      </c>
      <c r="P25">
        <v>1.5602942942942994</v>
      </c>
      <c r="Q25">
        <v>0.24268203346203338</v>
      </c>
      <c r="R25">
        <v>0.21113277310924378</v>
      </c>
      <c r="S25">
        <v>4.4144537815126106E-4</v>
      </c>
      <c r="T25">
        <v>61.587000000000003</v>
      </c>
      <c r="U25">
        <v>3.2986899999999997</v>
      </c>
    </row>
    <row r="26" spans="1:21" x14ac:dyDescent="0.25">
      <c r="A26" t="s">
        <v>191</v>
      </c>
      <c r="B26">
        <v>216.06</v>
      </c>
      <c r="C26">
        <v>340</v>
      </c>
      <c r="D26">
        <v>7.4677946109411497</v>
      </c>
      <c r="E26">
        <v>-6.5149762841432146E-4</v>
      </c>
      <c r="F26">
        <v>57.141383408633779</v>
      </c>
      <c r="G26">
        <v>-0.12090814402824432</v>
      </c>
      <c r="H26">
        <v>0.35450134899321495</v>
      </c>
      <c r="I26">
        <v>8.7009391620325124E-5</v>
      </c>
      <c r="J26">
        <v>61.983031336473829</v>
      </c>
      <c r="K26">
        <v>-3.3586477567781735E-2</v>
      </c>
      <c r="L26">
        <v>8.1082091059744652</v>
      </c>
      <c r="M26">
        <v>-1.9376846039890622E-2</v>
      </c>
      <c r="N26">
        <v>18.594178956101491</v>
      </c>
      <c r="O26">
        <v>4.694772568256611E-2</v>
      </c>
      <c r="P26">
        <v>-1355.8069796413415</v>
      </c>
      <c r="Q26">
        <v>32.901794962858112</v>
      </c>
      <c r="R26">
        <v>-10.72891711711717</v>
      </c>
      <c r="S26">
        <v>0.60912908487434902</v>
      </c>
      <c r="T26">
        <v>2369.3589999999999</v>
      </c>
      <c r="U26">
        <v>1.76877</v>
      </c>
    </row>
    <row r="27" spans="1:21" x14ac:dyDescent="0.25">
      <c r="A27" t="s">
        <v>192</v>
      </c>
      <c r="B27">
        <v>183</v>
      </c>
      <c r="C27">
        <v>189.54</v>
      </c>
      <c r="D27">
        <v>8.520045298590686</v>
      </c>
      <c r="E27">
        <v>-8.4190641934594156E-4</v>
      </c>
      <c r="F27">
        <v>40.253333049243892</v>
      </c>
      <c r="G27">
        <v>-9.520606478873464E-2</v>
      </c>
      <c r="H27">
        <v>0.3781246112478257</v>
      </c>
      <c r="I27">
        <v>1.165080760400436E-4</v>
      </c>
      <c r="J27">
        <v>51.266263154904053</v>
      </c>
      <c r="K27">
        <v>-4.7908407463776517E-2</v>
      </c>
      <c r="L27">
        <v>6.753499385674278</v>
      </c>
      <c r="M27">
        <v>-1.8994899555945154E-2</v>
      </c>
      <c r="N27">
        <v>19.996154267013896</v>
      </c>
      <c r="O27">
        <v>6.9288937317514385E-2</v>
      </c>
      <c r="P27">
        <v>991.976590761137</v>
      </c>
      <c r="Q27">
        <v>34.34958443956171</v>
      </c>
      <c r="R27">
        <v>-13.161903908046012</v>
      </c>
      <c r="S27">
        <v>0.79187041601779817</v>
      </c>
      <c r="T27">
        <v>230.97200000000001</v>
      </c>
      <c r="U27">
        <v>0.14771000000000001</v>
      </c>
    </row>
    <row r="28" spans="1:21" x14ac:dyDescent="0.25">
      <c r="A28" t="s">
        <v>193</v>
      </c>
      <c r="B28">
        <v>183</v>
      </c>
      <c r="C28">
        <v>201.22</v>
      </c>
      <c r="D28">
        <v>8.692537874411979</v>
      </c>
      <c r="E28">
        <v>-8.4333201650709487E-4</v>
      </c>
      <c r="F28">
        <v>38.61335654334983</v>
      </c>
      <c r="G28">
        <v>-9.0938677198237061E-2</v>
      </c>
      <c r="H28">
        <v>0.38225098303032856</v>
      </c>
      <c r="I28">
        <v>1.0442542976113556E-4</v>
      </c>
      <c r="J28">
        <v>49.310408440583913</v>
      </c>
      <c r="K28">
        <v>-4.4474297061442257E-2</v>
      </c>
      <c r="L28">
        <v>6.4994037220221603</v>
      </c>
      <c r="M28">
        <v>-1.8150292626554806E-2</v>
      </c>
      <c r="N28">
        <v>20.615629773821745</v>
      </c>
      <c r="O28">
        <v>6.3010256432300057E-2</v>
      </c>
      <c r="P28">
        <v>8.048681025329163</v>
      </c>
      <c r="Q28">
        <v>0.22526752221285026</v>
      </c>
      <c r="R28">
        <v>-4.5549195402298993E-2</v>
      </c>
      <c r="S28">
        <v>4.5136240266963326E-3</v>
      </c>
      <c r="T28">
        <v>4.657</v>
      </c>
      <c r="U28">
        <v>0.43355000000000032</v>
      </c>
    </row>
    <row r="29" spans="1:21" x14ac:dyDescent="0.25">
      <c r="A29" t="s">
        <v>194</v>
      </c>
      <c r="B29">
        <v>183</v>
      </c>
      <c r="C29">
        <v>211.63</v>
      </c>
      <c r="D29">
        <v>8.8727755863731517</v>
      </c>
      <c r="E29">
        <v>-8.4484072332982184E-4</v>
      </c>
      <c r="F29">
        <v>36.955870327721932</v>
      </c>
      <c r="G29">
        <v>-8.6589504662939534E-2</v>
      </c>
      <c r="H29">
        <v>0.38654173447041346</v>
      </c>
      <c r="I29">
        <v>9.214038715500045E-5</v>
      </c>
      <c r="J29">
        <v>47.432117860417499</v>
      </c>
      <c r="K29">
        <v>-4.109779984618607E-2</v>
      </c>
      <c r="L29">
        <v>6.2555270723273209</v>
      </c>
      <c r="M29">
        <v>-1.7332950922681393E-2</v>
      </c>
      <c r="N29">
        <v>21.252487918575646</v>
      </c>
      <c r="O29">
        <v>5.6654784780605698E-2</v>
      </c>
      <c r="P29">
        <v>1338.6920809658093</v>
      </c>
      <c r="Q29">
        <v>33.01349463389937</v>
      </c>
      <c r="R29">
        <v>-5.0448703448276184</v>
      </c>
      <c r="S29">
        <v>0.63364787541713041</v>
      </c>
      <c r="T29">
        <v>1145.57</v>
      </c>
      <c r="U29">
        <v>0.71594000000000002</v>
      </c>
    </row>
    <row r="30" spans="1:21" x14ac:dyDescent="0.25">
      <c r="A30" t="s">
        <v>195</v>
      </c>
      <c r="B30">
        <v>183</v>
      </c>
      <c r="C30">
        <v>221.21</v>
      </c>
      <c r="D30">
        <v>9.0613555077234462</v>
      </c>
      <c r="E30">
        <v>-8.4643383372730839E-4</v>
      </c>
      <c r="F30">
        <v>35.273996307580148</v>
      </c>
      <c r="G30">
        <v>-8.2058109863742817E-2</v>
      </c>
      <c r="H30">
        <v>0.39101031321999202</v>
      </c>
      <c r="I30">
        <v>7.9636374002373079E-5</v>
      </c>
      <c r="J30">
        <v>45.631357570188726</v>
      </c>
      <c r="K30">
        <v>-3.7771332758889699E-2</v>
      </c>
      <c r="L30">
        <v>6.0218855402774949</v>
      </c>
      <c r="M30">
        <v>-1.6542322161740754E-2</v>
      </c>
      <c r="N30">
        <v>21.907435753513671</v>
      </c>
      <c r="O30">
        <v>5.0229180570830277E-2</v>
      </c>
      <c r="P30">
        <v>1501.8081517800613</v>
      </c>
      <c r="Q30">
        <v>32.319553574879968</v>
      </c>
      <c r="R30">
        <v>-0.8411760919540392</v>
      </c>
      <c r="S30">
        <v>0.55167977753058994</v>
      </c>
      <c r="T30">
        <v>1601.0640000000001</v>
      </c>
      <c r="U30">
        <v>0.99900000000000011</v>
      </c>
    </row>
    <row r="31" spans="1:21" x14ac:dyDescent="0.25">
      <c r="A31" t="s">
        <v>196</v>
      </c>
      <c r="B31">
        <v>75.77</v>
      </c>
      <c r="C31">
        <v>135.1</v>
      </c>
      <c r="D31">
        <v>8.5287538703972992</v>
      </c>
      <c r="E31">
        <v>-2.8614088555026441E-4</v>
      </c>
      <c r="F31">
        <v>41.38065899930249</v>
      </c>
      <c r="G31">
        <v>-6.4615324283793324E-2</v>
      </c>
      <c r="H31">
        <v>0.34800468538477247</v>
      </c>
      <c r="I31">
        <v>1.1648727208701816E-5</v>
      </c>
      <c r="J31">
        <v>21.151290728059291</v>
      </c>
      <c r="K31">
        <v>-2.0246489669601169E-2</v>
      </c>
      <c r="L31">
        <v>2.881138252599496</v>
      </c>
      <c r="M31">
        <v>-1.0570922494009764E-2</v>
      </c>
      <c r="N31">
        <v>10.917282345526985</v>
      </c>
      <c r="O31">
        <v>5.1853806553657624E-3</v>
      </c>
      <c r="P31">
        <v>1171.5905485243941</v>
      </c>
      <c r="Q31">
        <v>27.321324853638952</v>
      </c>
      <c r="R31">
        <v>24.103755555555566</v>
      </c>
      <c r="S31">
        <v>0.14853733333333352</v>
      </c>
      <c r="T31">
        <v>7554.3710000000001</v>
      </c>
      <c r="U31">
        <v>2.9344211000000002</v>
      </c>
    </row>
    <row r="32" spans="1:21" x14ac:dyDescent="0.25">
      <c r="A32" t="s">
        <v>197</v>
      </c>
      <c r="B32">
        <v>139.11000000000001</v>
      </c>
      <c r="C32">
        <v>144.25</v>
      </c>
      <c r="D32">
        <v>8.5785029609744523</v>
      </c>
      <c r="E32">
        <v>1.9915771649710252E-4</v>
      </c>
      <c r="F32">
        <v>44.355138747854745</v>
      </c>
      <c r="G32">
        <v>-0.12362573097447531</v>
      </c>
      <c r="H32">
        <v>0.33468963865918205</v>
      </c>
      <c r="I32">
        <v>2.8617911263546802E-4</v>
      </c>
      <c r="J32">
        <v>19.236010566738564</v>
      </c>
      <c r="K32">
        <v>-1.1710070416654943E-2</v>
      </c>
      <c r="L32">
        <v>2.5872448835810147</v>
      </c>
      <c r="M32">
        <v>-7.5009884226257331E-3</v>
      </c>
      <c r="N32">
        <v>18.009575913849229</v>
      </c>
      <c r="O32">
        <v>-0.17399375805622558</v>
      </c>
      <c r="P32">
        <v>456.00226535983285</v>
      </c>
      <c r="Q32">
        <v>42.007829290614687</v>
      </c>
      <c r="R32">
        <v>-47.451224761904612</v>
      </c>
      <c r="S32">
        <v>2.0260484155844138</v>
      </c>
      <c r="T32">
        <v>420.12799999999999</v>
      </c>
      <c r="U32">
        <v>0.25387000000000004</v>
      </c>
    </row>
    <row r="33" spans="1:21" x14ac:dyDescent="0.25">
      <c r="A33" t="s">
        <v>198</v>
      </c>
      <c r="B33">
        <v>245</v>
      </c>
      <c r="C33">
        <v>245.48</v>
      </c>
      <c r="D33">
        <v>7.2788556182291275</v>
      </c>
      <c r="E33">
        <v>-5.8916096034326111E-4</v>
      </c>
      <c r="F33">
        <v>53.156419296821205</v>
      </c>
      <c r="G33">
        <v>-0.11096325752896712</v>
      </c>
      <c r="H33">
        <v>0.35315967352696115</v>
      </c>
      <c r="I33">
        <v>7.0929378808059503E-5</v>
      </c>
      <c r="J33">
        <v>58.874871696430759</v>
      </c>
      <c r="K33">
        <v>-4.2824802803891608E-2</v>
      </c>
      <c r="L33">
        <v>7.6112892973967625</v>
      </c>
      <c r="M33">
        <v>-1.8236194177255301E-2</v>
      </c>
      <c r="N33">
        <v>18.867772636253118</v>
      </c>
      <c r="O33">
        <v>3.2350708780395053E-2</v>
      </c>
      <c r="P33">
        <v>1696.4136213735646</v>
      </c>
      <c r="Q33">
        <v>31.585870062464156</v>
      </c>
      <c r="R33">
        <v>-67.206648134992392</v>
      </c>
      <c r="S33">
        <v>1.2884412396630778</v>
      </c>
      <c r="T33">
        <v>712.09</v>
      </c>
      <c r="U33">
        <v>0.40301000000000009</v>
      </c>
    </row>
    <row r="34" spans="1:21" x14ac:dyDescent="0.25">
      <c r="A34" t="s">
        <v>199</v>
      </c>
      <c r="B34">
        <v>183</v>
      </c>
      <c r="C34">
        <v>230.38</v>
      </c>
      <c r="D34">
        <v>9.2589817064491058</v>
      </c>
      <c r="E34">
        <v>-8.4830227672113212E-4</v>
      </c>
      <c r="F34">
        <v>33.553898065704907</v>
      </c>
      <c r="G34">
        <v>-7.7178972422666414E-2</v>
      </c>
      <c r="H34">
        <v>0.39566386916030705</v>
      </c>
      <c r="I34">
        <v>6.7005799965873342E-5</v>
      </c>
      <c r="J34">
        <v>43.905407922674939</v>
      </c>
      <c r="K34">
        <v>-3.4484881275377924E-2</v>
      </c>
      <c r="L34">
        <v>5.7981320224995336</v>
      </c>
      <c r="M34">
        <v>-1.5776803007377719E-2</v>
      </c>
      <c r="N34">
        <v>22.580548275885242</v>
      </c>
      <c r="O34">
        <v>4.3756385903700179E-2</v>
      </c>
      <c r="P34">
        <v>10.557328461076265</v>
      </c>
      <c r="Q34">
        <v>0.19193039030082665</v>
      </c>
      <c r="R34">
        <v>5.3027586206896453E-2</v>
      </c>
      <c r="S34">
        <v>2.3049343715239173E-3</v>
      </c>
      <c r="T34">
        <v>12.775</v>
      </c>
      <c r="U34">
        <v>1.2874400000000001</v>
      </c>
    </row>
    <row r="35" spans="1:21" x14ac:dyDescent="0.25">
      <c r="A35" t="s">
        <v>200</v>
      </c>
      <c r="B35">
        <v>183</v>
      </c>
      <c r="C35">
        <v>239.55</v>
      </c>
      <c r="D35">
        <v>9.466603647314848</v>
      </c>
      <c r="E35">
        <v>-8.5071956129871345E-4</v>
      </c>
      <c r="F35">
        <v>31.772274171098992</v>
      </c>
      <c r="G35">
        <v>-7.1723925651748108E-2</v>
      </c>
      <c r="H35">
        <v>0.40051324817497591</v>
      </c>
      <c r="I35">
        <v>5.4351688839756355E-5</v>
      </c>
      <c r="J35">
        <v>42.251026481651905</v>
      </c>
      <c r="K35">
        <v>-3.1233541800269951E-2</v>
      </c>
      <c r="L35">
        <v>5.5838394712100259</v>
      </c>
      <c r="M35">
        <v>-1.5035002858739443E-2</v>
      </c>
      <c r="N35">
        <v>23.270415538081636</v>
      </c>
      <c r="O35">
        <v>3.7297119568870753E-2</v>
      </c>
      <c r="P35">
        <v>1788.5949543479135</v>
      </c>
      <c r="Q35">
        <v>30.889433361044627</v>
      </c>
      <c r="R35">
        <v>7.7876257471264116</v>
      </c>
      <c r="S35">
        <v>0.38334977530589581</v>
      </c>
      <c r="T35">
        <v>2489.3820000000001</v>
      </c>
      <c r="U35">
        <v>1.5855999999999999</v>
      </c>
    </row>
    <row r="36" spans="1:21" x14ac:dyDescent="0.25">
      <c r="A36" t="s">
        <v>201</v>
      </c>
      <c r="B36">
        <v>183</v>
      </c>
      <c r="C36">
        <v>249.12</v>
      </c>
      <c r="D36">
        <v>9.6854279370697238</v>
      </c>
      <c r="E36">
        <v>-8.5426426478638908E-4</v>
      </c>
      <c r="F36">
        <v>29.899556520970695</v>
      </c>
      <c r="G36">
        <v>-6.5441777808418311E-2</v>
      </c>
      <c r="H36">
        <v>0.40557520143397924</v>
      </c>
      <c r="I36">
        <v>4.1805510291058124E-5</v>
      </c>
      <c r="J36">
        <v>40.666817648409825</v>
      </c>
      <c r="K36">
        <v>-2.8024707458358219E-2</v>
      </c>
      <c r="L36">
        <v>5.3787814826021236</v>
      </c>
      <c r="M36">
        <v>-1.4316773542548298E-2</v>
      </c>
      <c r="N36">
        <v>23.974302373858784</v>
      </c>
      <c r="O36">
        <v>3.0946832274335093E-2</v>
      </c>
      <c r="P36">
        <v>1894.3336456638965</v>
      </c>
      <c r="Q36">
        <v>30.16761669560448</v>
      </c>
      <c r="R36">
        <v>12.116587126436771</v>
      </c>
      <c r="S36">
        <v>0.29884240266963319</v>
      </c>
      <c r="T36">
        <v>2910.4110000000001</v>
      </c>
      <c r="U36">
        <v>1.89869</v>
      </c>
    </row>
    <row r="37" spans="1:21" x14ac:dyDescent="0.25">
      <c r="A37" t="s">
        <v>202</v>
      </c>
      <c r="B37">
        <v>183</v>
      </c>
      <c r="C37">
        <v>270.91000000000003</v>
      </c>
      <c r="D37">
        <v>10.164428763633602</v>
      </c>
      <c r="E37">
        <v>-8.6921968947699488E-4</v>
      </c>
      <c r="F37">
        <v>25.748033762044511</v>
      </c>
      <c r="G37">
        <v>-4.9840751286432707E-2</v>
      </c>
      <c r="H37">
        <v>0.41637206871245119</v>
      </c>
      <c r="I37">
        <v>1.8641322411627523E-5</v>
      </c>
      <c r="J37">
        <v>37.755528155179015</v>
      </c>
      <c r="K37">
        <v>-2.1890597925371926E-2</v>
      </c>
      <c r="L37">
        <v>5.0021418473239043</v>
      </c>
      <c r="M37">
        <v>-1.2975297600033629E-2</v>
      </c>
      <c r="N37">
        <v>25.400113504434536</v>
      </c>
      <c r="O37">
        <v>1.9320052199202926E-2</v>
      </c>
      <c r="P37">
        <v>1933.0417912873556</v>
      </c>
      <c r="Q37">
        <v>28.796849635561244</v>
      </c>
      <c r="R37">
        <v>20.234194022988497</v>
      </c>
      <c r="S37">
        <v>0.14014373303670766</v>
      </c>
      <c r="T37">
        <v>3664.549</v>
      </c>
      <c r="U37">
        <v>2.5934600000000003</v>
      </c>
    </row>
    <row r="38" spans="1:21" x14ac:dyDescent="0.25">
      <c r="A38" t="s">
        <v>203</v>
      </c>
      <c r="B38">
        <v>183</v>
      </c>
      <c r="C38">
        <v>297.91000000000003</v>
      </c>
      <c r="D38">
        <v>10.723834824391721</v>
      </c>
      <c r="E38">
        <v>-9.1115077808660903E-4</v>
      </c>
      <c r="F38">
        <v>20.897593123530701</v>
      </c>
      <c r="G38">
        <v>-3.2747513470849289E-2</v>
      </c>
      <c r="H38">
        <v>0.42817990754990265</v>
      </c>
      <c r="I38">
        <v>2.9810870326445549E-6</v>
      </c>
      <c r="J38">
        <v>35.585578978079489</v>
      </c>
      <c r="K38">
        <v>-1.6761221611746795E-2</v>
      </c>
      <c r="L38">
        <v>4.7214720509211459</v>
      </c>
      <c r="M38">
        <v>-1.1920211162589078E-2</v>
      </c>
      <c r="N38">
        <v>26.767554096080381</v>
      </c>
      <c r="O38">
        <v>1.1687458888840664E-2</v>
      </c>
      <c r="P38">
        <v>7.3231434824379633</v>
      </c>
      <c r="Q38">
        <v>0.14273807840952182</v>
      </c>
      <c r="R38">
        <v>0.13577770114942528</v>
      </c>
      <c r="S38">
        <v>1.0140600667408263E-4</v>
      </c>
      <c r="T38">
        <v>21.864000000000001</v>
      </c>
      <c r="U38">
        <v>3.4516100000000005</v>
      </c>
    </row>
    <row r="39" spans="1:21" x14ac:dyDescent="0.25">
      <c r="A39" t="s">
        <v>204</v>
      </c>
      <c r="B39">
        <v>280</v>
      </c>
      <c r="C39">
        <v>313.7</v>
      </c>
      <c r="D39">
        <v>11.060227619738754</v>
      </c>
      <c r="E39">
        <v>-9.8308238709125676E-4</v>
      </c>
      <c r="F39">
        <v>18.202789651669089</v>
      </c>
      <c r="G39">
        <v>-2.7240617177495079E-2</v>
      </c>
      <c r="H39">
        <v>0.43470859941944867</v>
      </c>
      <c r="I39">
        <v>2.5834542815753909E-7</v>
      </c>
      <c r="J39">
        <v>35.125909709724247</v>
      </c>
      <c r="K39">
        <v>-1.4455659865107117E-2</v>
      </c>
      <c r="L39">
        <v>4.5171864586357051</v>
      </c>
      <c r="M39">
        <v>-9.4197535217279884E-3</v>
      </c>
      <c r="N39">
        <v>27.365608376470597</v>
      </c>
      <c r="O39">
        <v>1.1235781719457036E-2</v>
      </c>
      <c r="P39">
        <v>701.39843976778081</v>
      </c>
      <c r="Q39">
        <v>28.075495193374891</v>
      </c>
      <c r="R39">
        <v>26.188154980392159</v>
      </c>
      <c r="S39">
        <v>1.7181100452488711E-2</v>
      </c>
      <c r="T39">
        <v>4465.9859999999999</v>
      </c>
      <c r="U39">
        <v>3.1084399999999999</v>
      </c>
    </row>
    <row r="40" spans="1:21" x14ac:dyDescent="0.25">
      <c r="A40" t="s">
        <v>205</v>
      </c>
      <c r="B40">
        <v>308.98</v>
      </c>
      <c r="C40">
        <v>400</v>
      </c>
      <c r="D40">
        <v>11.217640523654488</v>
      </c>
      <c r="E40">
        <v>-1.1070419918670557E-3</v>
      </c>
      <c r="F40">
        <v>18.940921628367771</v>
      </c>
      <c r="G40">
        <v>-2.9395345376690984E-2</v>
      </c>
      <c r="H40">
        <v>0.43162793277331274</v>
      </c>
      <c r="I40">
        <v>2.0617821271936901E-5</v>
      </c>
      <c r="J40">
        <v>38.470834311054197</v>
      </c>
      <c r="K40">
        <v>-1.8961822057325328E-2</v>
      </c>
      <c r="L40">
        <v>4.8715667024632054</v>
      </c>
      <c r="M40">
        <v>-9.8365497536003019E-3</v>
      </c>
      <c r="N40">
        <v>25.782679041016216</v>
      </c>
      <c r="O40">
        <v>2.4572056541447927E-2</v>
      </c>
      <c r="P40">
        <v>-355.1745729071506</v>
      </c>
      <c r="Q40">
        <v>29.523969135978358</v>
      </c>
      <c r="R40">
        <v>8.4624823886985556</v>
      </c>
      <c r="S40">
        <v>0.20402926688604944</v>
      </c>
      <c r="T40">
        <v>968.87400000000002</v>
      </c>
      <c r="U40">
        <v>1.19537</v>
      </c>
    </row>
    <row r="41" spans="1:21" x14ac:dyDescent="0.25">
      <c r="A41" t="s">
        <v>206</v>
      </c>
      <c r="B41">
        <v>180.6</v>
      </c>
      <c r="C41">
        <v>259.12</v>
      </c>
      <c r="D41">
        <v>10.039855318080923</v>
      </c>
      <c r="E41">
        <v>-8.4203228005105075E-4</v>
      </c>
      <c r="F41">
        <v>26.432575921787027</v>
      </c>
      <c r="G41">
        <v>-5.0063183908266466E-2</v>
      </c>
      <c r="H41">
        <v>0.41326759424135079</v>
      </c>
      <c r="I41">
        <v>1.8746449448227275E-5</v>
      </c>
      <c r="J41">
        <v>36.258992175942289</v>
      </c>
      <c r="K41">
        <v>-1.7754461651656124E-2</v>
      </c>
      <c r="L41">
        <v>4.8088530647056107</v>
      </c>
      <c r="M41">
        <v>-1.2199439016495417E-2</v>
      </c>
      <c r="N41">
        <v>24.944021075799256</v>
      </c>
      <c r="O41">
        <v>1.8893598958510085E-2</v>
      </c>
      <c r="P41">
        <v>1168.8386625414782</v>
      </c>
      <c r="Q41">
        <v>28.751492351161197</v>
      </c>
      <c r="R41">
        <v>19.706023448275864</v>
      </c>
      <c r="S41">
        <v>0.149343697441602</v>
      </c>
      <c r="T41">
        <v>4761.348</v>
      </c>
      <c r="U41">
        <v>2.4864699999999997</v>
      </c>
    </row>
    <row r="42" spans="1:21" x14ac:dyDescent="0.25">
      <c r="A42" t="s">
        <v>207</v>
      </c>
      <c r="B42">
        <v>308.67</v>
      </c>
      <c r="C42">
        <v>308.67</v>
      </c>
      <c r="D42">
        <v>11.264280202508798</v>
      </c>
      <c r="E42">
        <v>-1.1356175841103564E-3</v>
      </c>
      <c r="F42">
        <v>17.380481696890332</v>
      </c>
      <c r="G42">
        <v>-2.7527453526250426E-2</v>
      </c>
      <c r="H42">
        <v>0.43521485468922955</v>
      </c>
      <c r="I42">
        <v>2.172326701352577E-5</v>
      </c>
      <c r="J42">
        <v>36.459927271936124</v>
      </c>
      <c r="K42">
        <v>-1.8340277521737267E-2</v>
      </c>
      <c r="L42">
        <v>4.61622075668609</v>
      </c>
      <c r="M42">
        <v>-9.3493757908646221E-3</v>
      </c>
      <c r="N42">
        <v>26.176327277219418</v>
      </c>
      <c r="O42">
        <v>2.5667895928514192E-2</v>
      </c>
      <c r="P42">
        <v>-115.73747008947652</v>
      </c>
      <c r="Q42">
        <v>29.830568074234481</v>
      </c>
      <c r="R42">
        <v>7.641496161616165</v>
      </c>
      <c r="S42">
        <v>0.21390385858585836</v>
      </c>
      <c r="T42">
        <v>86.341999999999999</v>
      </c>
      <c r="U42">
        <v>0</v>
      </c>
    </row>
    <row r="43" spans="1:21" x14ac:dyDescent="0.25">
      <c r="A43" t="s">
        <v>208</v>
      </c>
      <c r="B43">
        <v>180.66</v>
      </c>
      <c r="C43">
        <v>234.05</v>
      </c>
      <c r="D43">
        <v>9.4804502435822418</v>
      </c>
      <c r="E43">
        <v>-8.2504704975650651E-4</v>
      </c>
      <c r="F43">
        <v>31.409922604987727</v>
      </c>
      <c r="G43">
        <v>-6.8554483509056241E-2</v>
      </c>
      <c r="H43">
        <v>0.40075008144082819</v>
      </c>
      <c r="I43">
        <v>4.6279401761799571E-5</v>
      </c>
      <c r="J43">
        <v>39.63517811205962</v>
      </c>
      <c r="K43">
        <v>-2.5159596596000311E-2</v>
      </c>
      <c r="L43">
        <v>5.2455991841976743</v>
      </c>
      <c r="M43">
        <v>-1.3784693466090316E-2</v>
      </c>
      <c r="N43">
        <v>23.29547875552522</v>
      </c>
      <c r="O43">
        <v>3.2622511615886113E-2</v>
      </c>
      <c r="P43">
        <v>1210.6371147693262</v>
      </c>
      <c r="Q43">
        <v>30.402604089265409</v>
      </c>
      <c r="R43">
        <v>9.3854988505747023</v>
      </c>
      <c r="S43">
        <v>0.35103012235817604</v>
      </c>
      <c r="T43">
        <v>3615.6179999999999</v>
      </c>
      <c r="U43">
        <v>1.6433800000000003</v>
      </c>
    </row>
    <row r="44" spans="1:21" x14ac:dyDescent="0.25">
      <c r="A44" t="s">
        <v>209</v>
      </c>
      <c r="B44">
        <v>174.81</v>
      </c>
      <c r="C44">
        <v>214.63</v>
      </c>
      <c r="D44">
        <v>9.0784562049890543</v>
      </c>
      <c r="E44">
        <v>-8.3498697412483832E-4</v>
      </c>
      <c r="F44">
        <v>34.932712790104119</v>
      </c>
      <c r="G44">
        <v>-8.3184711022925559E-2</v>
      </c>
      <c r="H44">
        <v>0.3909395020169904</v>
      </c>
      <c r="I44">
        <v>8.2595203283494792E-5</v>
      </c>
      <c r="J44">
        <v>43.230231562563624</v>
      </c>
      <c r="K44">
        <v>-3.5478510847036154E-2</v>
      </c>
      <c r="L44">
        <v>5.722237535228369</v>
      </c>
      <c r="M44">
        <v>-1.5974619719988436E-2</v>
      </c>
      <c r="N44">
        <v>21.74521293078767</v>
      </c>
      <c r="O44">
        <v>5.1028211500747045E-2</v>
      </c>
      <c r="P44">
        <v>1513.7736710529318</v>
      </c>
      <c r="Q44">
        <v>32.45177634007225</v>
      </c>
      <c r="R44">
        <v>-1.346650793650717</v>
      </c>
      <c r="S44">
        <v>0.59776671045429552</v>
      </c>
      <c r="T44">
        <v>2064.9589999999998</v>
      </c>
      <c r="U44">
        <v>1.22217</v>
      </c>
    </row>
    <row r="45" spans="1:21" x14ac:dyDescent="0.25">
      <c r="A45" t="s">
        <v>210</v>
      </c>
      <c r="B45">
        <v>177.46</v>
      </c>
      <c r="C45">
        <v>305</v>
      </c>
      <c r="D45">
        <v>10.734548348261702</v>
      </c>
      <c r="E45">
        <v>-9.0682245571400532E-4</v>
      </c>
      <c r="F45">
        <v>21.573155962716339</v>
      </c>
      <c r="G45">
        <v>-3.3516242784816658E-2</v>
      </c>
      <c r="H45">
        <v>0.42684149874588406</v>
      </c>
      <c r="I45">
        <v>3.8033646777797988E-6</v>
      </c>
      <c r="J45">
        <v>35.966926860177189</v>
      </c>
      <c r="K45">
        <v>-1.5715655958929854E-2</v>
      </c>
      <c r="L45">
        <v>4.7809782795886031</v>
      </c>
      <c r="M45">
        <v>-1.2087367716230849E-2</v>
      </c>
      <c r="N45">
        <v>26.560371625188559</v>
      </c>
      <c r="O45">
        <v>1.2125528089274995E-2</v>
      </c>
      <c r="P45">
        <v>1088.4876172000693</v>
      </c>
      <c r="Q45">
        <v>27.760112523628923</v>
      </c>
      <c r="R45">
        <v>25.415421674876843</v>
      </c>
      <c r="S45">
        <v>3.7659527093596053E-2</v>
      </c>
      <c r="T45">
        <v>5049.9629999999997</v>
      </c>
      <c r="U45">
        <v>3.7232600000000002</v>
      </c>
    </row>
    <row r="46" spans="1:21" x14ac:dyDescent="0.25">
      <c r="A46" t="s">
        <v>211</v>
      </c>
      <c r="B46">
        <v>180.66</v>
      </c>
      <c r="C46">
        <v>181.04</v>
      </c>
      <c r="D46">
        <v>8.4557072167571548</v>
      </c>
      <c r="E46">
        <v>-7.7306933641823727E-4</v>
      </c>
      <c r="F46">
        <v>40.690839516079627</v>
      </c>
      <c r="G46">
        <v>-9.5342162533617991E-2</v>
      </c>
      <c r="H46">
        <v>0.37819920823230907</v>
      </c>
      <c r="I46">
        <v>8.8072058146884422E-5</v>
      </c>
      <c r="J46">
        <v>50.44165798695952</v>
      </c>
      <c r="K46">
        <v>-4.3060908224215703E-2</v>
      </c>
      <c r="L46">
        <v>6.6558848917243978</v>
      </c>
      <c r="M46">
        <v>-1.842051853602944E-2</v>
      </c>
      <c r="N46">
        <v>20.664944290724147</v>
      </c>
      <c r="O46">
        <v>5.3635599129402974E-2</v>
      </c>
      <c r="P46">
        <v>1036.8511075821136</v>
      </c>
      <c r="Q46">
        <v>32.852170999647299</v>
      </c>
      <c r="R46">
        <v>-41.096525517241474</v>
      </c>
      <c r="S46">
        <v>1.3321990389321474</v>
      </c>
      <c r="T46">
        <v>1665.7539999999999</v>
      </c>
      <c r="U46">
        <v>0.69123000000000001</v>
      </c>
    </row>
    <row r="47" spans="1:21" x14ac:dyDescent="0.25">
      <c r="A47" t="s">
        <v>212</v>
      </c>
      <c r="B47">
        <v>180.66</v>
      </c>
      <c r="C47">
        <v>181.14</v>
      </c>
      <c r="D47">
        <v>8.4765870237376841</v>
      </c>
      <c r="E47">
        <v>-8.3162582059218731E-4</v>
      </c>
      <c r="F47">
        <v>40.515585648423617</v>
      </c>
      <c r="G47">
        <v>-9.4793134507703561E-2</v>
      </c>
      <c r="H47">
        <v>0.37697328517020234</v>
      </c>
      <c r="I47">
        <v>1.1905291822818054E-4</v>
      </c>
      <c r="J47">
        <v>50.066097529000636</v>
      </c>
      <c r="K47">
        <v>-4.5735911595337971E-2</v>
      </c>
      <c r="L47">
        <v>6.5991808813323605</v>
      </c>
      <c r="M47">
        <v>-1.8501111050239692E-2</v>
      </c>
      <c r="N47">
        <v>19.798324714160298</v>
      </c>
      <c r="O47">
        <v>6.9942555966980791E-2</v>
      </c>
      <c r="P47">
        <v>915.42673478737686</v>
      </c>
      <c r="Q47">
        <v>34.554754260490569</v>
      </c>
      <c r="R47">
        <v>-38.806970574712693</v>
      </c>
      <c r="S47">
        <v>1.2877207385984437</v>
      </c>
      <c r="T47">
        <v>41.25</v>
      </c>
      <c r="U47">
        <v>1.2739999999999974E-2</v>
      </c>
    </row>
    <row r="48" spans="1:21" x14ac:dyDescent="0.25">
      <c r="A48" t="s">
        <v>213</v>
      </c>
      <c r="B48">
        <v>180.66</v>
      </c>
      <c r="C48">
        <v>204.25</v>
      </c>
      <c r="D48">
        <v>8.8062591851307506</v>
      </c>
      <c r="E48">
        <v>-8.3619708886434644E-4</v>
      </c>
      <c r="F48">
        <v>37.412177718678642</v>
      </c>
      <c r="G48">
        <v>-8.6874925698092492E-2</v>
      </c>
      <c r="H48">
        <v>0.38484120054656873</v>
      </c>
      <c r="I48">
        <v>9.6411050996550999E-5</v>
      </c>
      <c r="J48">
        <v>46.958823798154384</v>
      </c>
      <c r="K48">
        <v>-4.0493159153325575E-2</v>
      </c>
      <c r="L48">
        <v>6.1952859194063867</v>
      </c>
      <c r="M48">
        <v>-1.7177359099202979E-2</v>
      </c>
      <c r="N48">
        <v>20.972494467448314</v>
      </c>
      <c r="O48">
        <v>5.8328600868503826E-2</v>
      </c>
      <c r="P48">
        <v>1216.1439037914683</v>
      </c>
      <c r="Q48">
        <v>33.300725699035581</v>
      </c>
      <c r="R48">
        <v>-8.5745898850574971</v>
      </c>
      <c r="S48">
        <v>0.7016169877641828</v>
      </c>
      <c r="T48">
        <v>949.19100000000003</v>
      </c>
      <c r="U48">
        <v>0.57577000000000012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pane ySplit="3" topLeftCell="A19" activePane="bottomLeft" state="frozen"/>
      <selection pane="bottomLeft" activeCell="D3" sqref="D3"/>
    </sheetView>
  </sheetViews>
  <sheetFormatPr defaultRowHeight="14.4" x14ac:dyDescent="0.25"/>
  <sheetData>
    <row r="1" spans="1:15" ht="28.2" x14ac:dyDescent="0.25">
      <c r="A1" s="4" t="s">
        <v>21</v>
      </c>
      <c r="B1" s="4"/>
      <c r="C1" s="4"/>
    </row>
    <row r="2" spans="1:1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s="3" customFormat="1" ht="28.8" x14ac:dyDescent="0.25">
      <c r="A3" s="5" t="s">
        <v>1</v>
      </c>
      <c r="B3" s="5" t="s">
        <v>37</v>
      </c>
      <c r="C3" s="5" t="s">
        <v>36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30</v>
      </c>
      <c r="K3" s="3" t="s">
        <v>31</v>
      </c>
      <c r="L3" s="3" t="s">
        <v>32</v>
      </c>
      <c r="M3" s="5" t="s">
        <v>33</v>
      </c>
      <c r="N3" s="5" t="s">
        <v>28</v>
      </c>
      <c r="O3" s="5" t="s">
        <v>29</v>
      </c>
    </row>
    <row r="4" spans="1:15" x14ac:dyDescent="0.25">
      <c r="A4" s="1" t="s">
        <v>64</v>
      </c>
      <c r="E4">
        <v>40</v>
      </c>
      <c r="F4">
        <v>34</v>
      </c>
    </row>
    <row r="5" spans="1:15" x14ac:dyDescent="0.25">
      <c r="A5" s="1" t="s">
        <v>66</v>
      </c>
      <c r="E5">
        <v>36</v>
      </c>
      <c r="F5">
        <v>32</v>
      </c>
    </row>
    <row r="6" spans="1:15" x14ac:dyDescent="0.25">
      <c r="A6" s="1" t="s">
        <v>68</v>
      </c>
      <c r="E6">
        <v>33</v>
      </c>
      <c r="F6">
        <v>63</v>
      </c>
    </row>
    <row r="7" spans="1:15" x14ac:dyDescent="0.25">
      <c r="A7" s="1" t="s">
        <v>69</v>
      </c>
      <c r="E7">
        <v>32</v>
      </c>
      <c r="F7">
        <v>66</v>
      </c>
    </row>
    <row r="8" spans="1:15" x14ac:dyDescent="0.25">
      <c r="A8" s="1" t="s">
        <v>70</v>
      </c>
      <c r="E8">
        <v>33</v>
      </c>
      <c r="F8">
        <v>58</v>
      </c>
    </row>
    <row r="9" spans="1:15" x14ac:dyDescent="0.25">
      <c r="A9" s="1" t="s">
        <v>71</v>
      </c>
      <c r="E9">
        <v>28</v>
      </c>
      <c r="F9">
        <v>67</v>
      </c>
    </row>
    <row r="10" spans="1:15" x14ac:dyDescent="0.25">
      <c r="A10" s="1" t="s">
        <v>72</v>
      </c>
      <c r="E10">
        <v>22</v>
      </c>
      <c r="F10">
        <v>32</v>
      </c>
    </row>
    <row r="11" spans="1:15" x14ac:dyDescent="0.25">
      <c r="A11" s="1" t="s">
        <v>73</v>
      </c>
      <c r="F11">
        <v>21</v>
      </c>
    </row>
    <row r="12" spans="1:15" x14ac:dyDescent="0.25">
      <c r="A12" s="1" t="s">
        <v>79</v>
      </c>
      <c r="E12">
        <v>43</v>
      </c>
      <c r="F12">
        <v>25</v>
      </c>
    </row>
    <row r="13" spans="1:15" x14ac:dyDescent="0.25">
      <c r="A13" s="1" t="s">
        <v>91</v>
      </c>
      <c r="E13">
        <v>330</v>
      </c>
    </row>
    <row r="14" spans="1:15" x14ac:dyDescent="0.25">
      <c r="A14" s="1" t="s">
        <v>149</v>
      </c>
      <c r="E14">
        <v>43</v>
      </c>
      <c r="F14">
        <v>25</v>
      </c>
    </row>
    <row r="15" spans="1:15" x14ac:dyDescent="0.25">
      <c r="A15" s="1" t="s">
        <v>150</v>
      </c>
      <c r="E15">
        <v>45</v>
      </c>
      <c r="F15">
        <v>22</v>
      </c>
    </row>
    <row r="16" spans="1:15" x14ac:dyDescent="0.25">
      <c r="A16" s="1" t="s">
        <v>151</v>
      </c>
      <c r="E16">
        <v>44</v>
      </c>
      <c r="F16">
        <v>22</v>
      </c>
    </row>
    <row r="17" spans="1:6" x14ac:dyDescent="0.25">
      <c r="A17" s="1" t="s">
        <v>152</v>
      </c>
      <c r="E17">
        <v>41</v>
      </c>
      <c r="F17">
        <v>34</v>
      </c>
    </row>
    <row r="18" spans="1:6" x14ac:dyDescent="0.25">
      <c r="A18" s="1" t="s">
        <v>153</v>
      </c>
      <c r="E18">
        <v>28</v>
      </c>
      <c r="F18">
        <v>52.1</v>
      </c>
    </row>
    <row r="19" spans="1:6" x14ac:dyDescent="0.25">
      <c r="A19" t="s">
        <v>154</v>
      </c>
      <c r="E19">
        <v>28</v>
      </c>
      <c r="F19">
        <v>67</v>
      </c>
    </row>
    <row r="20" spans="1:6" x14ac:dyDescent="0.25">
      <c r="A20" t="s">
        <v>155</v>
      </c>
      <c r="E20">
        <v>24</v>
      </c>
      <c r="F20">
        <v>41</v>
      </c>
    </row>
    <row r="21" spans="1:6" x14ac:dyDescent="0.25">
      <c r="A21" s="1" t="s">
        <v>156</v>
      </c>
      <c r="E21">
        <v>46</v>
      </c>
      <c r="F21">
        <v>34</v>
      </c>
    </row>
    <row r="22" spans="1:6" x14ac:dyDescent="0.25">
      <c r="A22" s="1" t="s">
        <v>157</v>
      </c>
      <c r="E22">
        <v>27</v>
      </c>
      <c r="F22">
        <v>67</v>
      </c>
    </row>
    <row r="23" spans="1:6" x14ac:dyDescent="0.25">
      <c r="A23" t="s">
        <v>158</v>
      </c>
      <c r="E23">
        <v>32</v>
      </c>
    </row>
    <row r="24" spans="1:6" x14ac:dyDescent="0.25">
      <c r="A24" t="s">
        <v>159</v>
      </c>
      <c r="E24">
        <v>37</v>
      </c>
      <c r="F24">
        <v>63</v>
      </c>
    </row>
    <row r="25" spans="1:6" x14ac:dyDescent="0.25">
      <c r="A25" t="s">
        <v>160</v>
      </c>
      <c r="E25">
        <v>42</v>
      </c>
      <c r="F25">
        <v>25</v>
      </c>
    </row>
    <row r="26" spans="1:6" x14ac:dyDescent="0.25">
      <c r="A26" t="s">
        <v>161</v>
      </c>
      <c r="E26">
        <v>34</v>
      </c>
    </row>
    <row r="27" spans="1:6" x14ac:dyDescent="0.25">
      <c r="A27" t="s">
        <v>162</v>
      </c>
      <c r="E27">
        <v>46</v>
      </c>
    </row>
    <row r="28" spans="1:6" x14ac:dyDescent="0.25">
      <c r="A28" t="s">
        <v>163</v>
      </c>
      <c r="E28">
        <v>37</v>
      </c>
      <c r="F28">
        <v>32</v>
      </c>
    </row>
    <row r="29" spans="1:6" x14ac:dyDescent="0.25">
      <c r="A29" t="s">
        <v>164</v>
      </c>
      <c r="E29">
        <v>34</v>
      </c>
      <c r="F29">
        <v>67</v>
      </c>
    </row>
    <row r="30" spans="1:6" x14ac:dyDescent="0.25">
      <c r="A30" t="s">
        <v>165</v>
      </c>
      <c r="E30">
        <v>50</v>
      </c>
      <c r="F30">
        <v>24.8</v>
      </c>
    </row>
    <row r="31" spans="1:6" x14ac:dyDescent="0.25">
      <c r="A31" t="s">
        <v>167</v>
      </c>
      <c r="E31">
        <v>47.5</v>
      </c>
      <c r="F31">
        <v>25.2</v>
      </c>
    </row>
    <row r="32" spans="1:6" x14ac:dyDescent="0.25">
      <c r="A32" t="s">
        <v>166</v>
      </c>
      <c r="E32">
        <v>48.5</v>
      </c>
      <c r="F32">
        <v>25.3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合金牌号</vt:lpstr>
      <vt:lpstr>热物理性能</vt:lpstr>
      <vt:lpstr>力学性能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yb</cp:lastModifiedBy>
  <dcterms:created xsi:type="dcterms:W3CDTF">2015-05-05T11:54:35Z</dcterms:created>
  <dcterms:modified xsi:type="dcterms:W3CDTF">2017-09-10T07:36:41Z</dcterms:modified>
</cp:coreProperties>
</file>