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1329319\Documents\00\OA\2-业务需求\DMND0048459-Finance invoice scan\"/>
    </mc:Choice>
  </mc:AlternateContent>
  <xr:revisionPtr revIDLastSave="0" documentId="13_ncr:1_{EC8FB147-89F7-476C-AAE8-B31F219AFFC0}" xr6:coauthVersionLast="45" xr6:coauthVersionMax="45" xr10:uidLastSave="{00000000-0000-0000-0000-000000000000}"/>
  <bookViews>
    <workbookView xWindow="-120" yWindow="-120" windowWidth="24240" windowHeight="13140" tabRatio="707" xr2:uid="{00000000-000D-0000-FFFF-FFFF00000000}"/>
  </bookViews>
  <sheets>
    <sheet name="Requirement" sheetId="1" r:id="rId1"/>
    <sheet name="Softcopy SAP" sheetId="4" r:id="rId2"/>
    <sheet name="Scan Gun" sheetId="2" r:id="rId3"/>
    <sheet name="Hardcopy" sheetId="3" r:id="rId4"/>
    <sheet name="FA" sheetId="8" r:id="rId5"/>
    <sheet name="NON PO" sheetId="9" r:id="rId6"/>
    <sheet name="Matched " sheetId="5" r:id="rId7"/>
    <sheet name="Unmatch" sheetId="6" r:id="rId8"/>
    <sheet name="Payment lis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" l="1"/>
  <c r="F2" i="9"/>
  <c r="F3" i="8"/>
  <c r="E3" i="8"/>
  <c r="F2" i="8"/>
  <c r="E2" i="8"/>
  <c r="F3" i="5" l="1"/>
  <c r="F4" i="5"/>
  <c r="F5" i="5"/>
  <c r="F6" i="5"/>
  <c r="F7" i="5"/>
  <c r="F8" i="5"/>
  <c r="F9" i="5"/>
  <c r="F2" i="5"/>
  <c r="F3" i="6"/>
  <c r="F2" i="6"/>
  <c r="G3" i="6"/>
  <c r="H3" i="6"/>
  <c r="I3" i="6"/>
  <c r="J3" i="6"/>
  <c r="J2" i="6"/>
  <c r="I2" i="6"/>
  <c r="H2" i="6"/>
  <c r="G2" i="6"/>
  <c r="J3" i="5"/>
  <c r="J4" i="5"/>
  <c r="J5" i="5"/>
  <c r="J6" i="5"/>
  <c r="J7" i="5"/>
  <c r="J8" i="5"/>
  <c r="J9" i="5"/>
  <c r="J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I2" i="5"/>
  <c r="H2" i="5"/>
  <c r="G3" i="5"/>
  <c r="G4" i="5"/>
  <c r="G5" i="5"/>
  <c r="G6" i="5"/>
  <c r="G7" i="5"/>
  <c r="G8" i="5"/>
  <c r="G9" i="5"/>
  <c r="G2" i="5"/>
  <c r="E9" i="5"/>
  <c r="E8" i="5"/>
  <c r="E7" i="5"/>
  <c r="E6" i="5"/>
  <c r="E4" i="5"/>
  <c r="E3" i="5"/>
  <c r="E2" i="5"/>
  <c r="E2" i="3"/>
  <c r="E4" i="3" l="1"/>
  <c r="E6" i="3"/>
  <c r="E7" i="3"/>
  <c r="E8" i="3"/>
  <c r="E9" i="3"/>
  <c r="E10" i="3"/>
  <c r="E11" i="3"/>
  <c r="E3" i="3"/>
</calcChain>
</file>

<file path=xl/sharedStrings.xml><?xml version="1.0" encoding="utf-8"?>
<sst xmlns="http://schemas.openxmlformats.org/spreadsheetml/2006/main" count="472" uniqueCount="169">
  <si>
    <t>Invoice No.</t>
  </si>
  <si>
    <t>Manual</t>
  </si>
  <si>
    <t>Scan Gun</t>
  </si>
  <si>
    <t>SAP</t>
  </si>
  <si>
    <t>FI #</t>
  </si>
  <si>
    <t>selection condition</t>
  </si>
  <si>
    <t>Date source</t>
  </si>
  <si>
    <t>data details</t>
  </si>
  <si>
    <t>01,04,031001900105,31620763,220378.60,20200727,56573367780907474362,59E,</t>
  </si>
  <si>
    <t>Category</t>
  </si>
  <si>
    <t>PO</t>
  </si>
  <si>
    <t xml:space="preserve">Key value(Inv No,), OK, </t>
  </si>
  <si>
    <t>Send Email by M</t>
  </si>
  <si>
    <t>Payment list</t>
  </si>
  <si>
    <t>Company code,Posting date,Doc Type,GL</t>
  </si>
  <si>
    <t>Inv date</t>
  </si>
  <si>
    <t>Inv No</t>
  </si>
  <si>
    <t>031001900</t>
  </si>
  <si>
    <t>amount</t>
  </si>
  <si>
    <t>site</t>
  </si>
  <si>
    <t>0930</t>
  </si>
  <si>
    <t>entry date</t>
  </si>
  <si>
    <t>031001901</t>
  </si>
  <si>
    <t>031001902</t>
  </si>
  <si>
    <t>031001903</t>
  </si>
  <si>
    <t>031001904</t>
  </si>
  <si>
    <t>031001905</t>
  </si>
  <si>
    <t>031001906</t>
  </si>
  <si>
    <t xml:space="preserve">Key value(Inv No,), No </t>
  </si>
  <si>
    <t>Hard copy "N",Softcopy "Y"</t>
  </si>
  <si>
    <t>"Serrala"</t>
  </si>
  <si>
    <t>59E</t>
  </si>
  <si>
    <t>‘031001900105</t>
  </si>
  <si>
    <t>1.split scan data to hardcopy,
2.append manual date into hardcopy</t>
  </si>
  <si>
    <t>Company Code</t>
  </si>
  <si>
    <t>Reference</t>
  </si>
  <si>
    <t>Account</t>
  </si>
  <si>
    <t>Document Type</t>
  </si>
  <si>
    <t>Document Number</t>
  </si>
  <si>
    <t>Document Date</t>
  </si>
  <si>
    <t>Posting Date</t>
  </si>
  <si>
    <t>Amount in doc. curr.</t>
  </si>
  <si>
    <t>Document currency</t>
  </si>
  <si>
    <t>Amount in local currency</t>
  </si>
  <si>
    <t>Local Currency</t>
  </si>
  <si>
    <t>Amount in loc.curr.2</t>
  </si>
  <si>
    <t>Local currency 2</t>
  </si>
  <si>
    <t>Text</t>
  </si>
  <si>
    <t>Cost Center</t>
  </si>
  <si>
    <t>Amt in loc.curr. 3</t>
  </si>
  <si>
    <t>Local currency 3</t>
  </si>
  <si>
    <t>Vendor</t>
  </si>
  <si>
    <t>G/L Account</t>
  </si>
  <si>
    <t>Purchasing Document</t>
  </si>
  <si>
    <t>Quantity</t>
  </si>
  <si>
    <t>Material</t>
  </si>
  <si>
    <t>20108</t>
  </si>
  <si>
    <t>ZK</t>
  </si>
  <si>
    <t>CNY</t>
  </si>
  <si>
    <t>USD</t>
  </si>
  <si>
    <t/>
  </si>
  <si>
    <t>10716103</t>
  </si>
  <si>
    <t>10710251</t>
  </si>
  <si>
    <t>10710248</t>
  </si>
  <si>
    <t>S-QA检包 剪刀</t>
  </si>
  <si>
    <t>S-QA检包天和兴A4复印纸</t>
  </si>
  <si>
    <t>00545886</t>
  </si>
  <si>
    <t>2300061839</t>
  </si>
  <si>
    <t>S-QA 防护美工刀(含刀片)</t>
  </si>
  <si>
    <t>S-ME-真彩水笔</t>
  </si>
  <si>
    <t>S-ME-圆珠笔</t>
  </si>
  <si>
    <t>S-ME-记号笔（红）</t>
  </si>
  <si>
    <t>S-ME-记号笔（黑）</t>
  </si>
  <si>
    <t>S-ME-A4复印纸</t>
  </si>
  <si>
    <t>S-QA检包"L"型定位角12.5*12.5*5cm</t>
  </si>
  <si>
    <t>S-QA检包 彩色A4复印纸红色5本黄色5本</t>
  </si>
  <si>
    <t>20100</t>
  </si>
  <si>
    <t>RE</t>
  </si>
  <si>
    <t>5100391494</t>
  </si>
  <si>
    <t>Tooling Part</t>
  </si>
  <si>
    <t>4506493232</t>
  </si>
  <si>
    <t>1-P926</t>
  </si>
  <si>
    <t>00059600</t>
  </si>
  <si>
    <t>5100391495</t>
  </si>
  <si>
    <t>4506473564</t>
  </si>
  <si>
    <t>2-D008</t>
  </si>
  <si>
    <t>4506485347</t>
  </si>
  <si>
    <t>1-P936</t>
  </si>
  <si>
    <t>1-P937</t>
  </si>
  <si>
    <t>1-P938</t>
  </si>
  <si>
    <t>30375920</t>
  </si>
  <si>
    <t>5100391496</t>
  </si>
  <si>
    <t>Alaska Rcam X insert,MP</t>
  </si>
  <si>
    <t>4506476339</t>
  </si>
  <si>
    <t>SBC62241152</t>
  </si>
  <si>
    <t>031620763</t>
  </si>
  <si>
    <t>0545887</t>
  </si>
  <si>
    <t>00545889</t>
  </si>
  <si>
    <t>05458865</t>
  </si>
  <si>
    <t>03100190799</t>
  </si>
  <si>
    <t>03100190898</t>
  </si>
  <si>
    <t>SAP FI</t>
  </si>
  <si>
    <t>SAP Doc date</t>
  </si>
  <si>
    <t>SAP psting date</t>
  </si>
  <si>
    <t>DC amount</t>
  </si>
  <si>
    <t>SAP Inv NO.</t>
  </si>
  <si>
    <t xml:space="preserve">Due to </t>
  </si>
  <si>
    <t>Need to match with Payment list,update the template later due to can't get the data from GBS team right now</t>
  </si>
  <si>
    <r>
      <t>Ccode, post data,</t>
    </r>
    <r>
      <rPr>
        <sz val="11"/>
        <color rgb="FFFF0000"/>
        <rFont val="等线"/>
        <family val="2"/>
        <scheme val="minor"/>
      </rPr>
      <t>reference</t>
    </r>
    <r>
      <rPr>
        <sz val="11"/>
        <color theme="1"/>
        <rFont val="等线"/>
        <family val="2"/>
        <scheme val="minor"/>
      </rPr>
      <t>, Doc date,amount,FI doc</t>
    </r>
    <phoneticPr fontId="4" type="noConversion"/>
  </si>
  <si>
    <t>Invoice number</t>
    <phoneticPr fontId="4" type="noConversion"/>
  </si>
  <si>
    <t xml:space="preserve">entry date </t>
  </si>
  <si>
    <t>doc data</t>
    <phoneticPr fontId="3" type="noConversion"/>
  </si>
  <si>
    <t>amount</t>
    <phoneticPr fontId="4" type="noConversion"/>
  </si>
  <si>
    <t xml:space="preserve">doc date </t>
    <phoneticPr fontId="4" type="noConversion"/>
  </si>
  <si>
    <t xml:space="preserve">Invoice number, doc date ,amount,entry date </t>
    <phoneticPr fontId="4" type="noConversion"/>
  </si>
  <si>
    <r>
      <rPr>
        <sz val="11"/>
        <color rgb="FFFF0000"/>
        <rFont val="等线"/>
        <family val="2"/>
        <scheme val="minor"/>
      </rPr>
      <t>Invoice number</t>
    </r>
    <r>
      <rPr>
        <sz val="11"/>
        <color theme="1"/>
        <rFont val="等线"/>
        <family val="2"/>
        <scheme val="minor"/>
      </rPr>
      <t xml:space="preserve">, doc date ,amount,entry date </t>
    </r>
    <phoneticPr fontId="4" type="noConversion"/>
  </si>
  <si>
    <t>Ccode</t>
    <phoneticPr fontId="4" type="noConversion"/>
  </si>
  <si>
    <t>post data</t>
    <phoneticPr fontId="4" type="noConversion"/>
  </si>
  <si>
    <t>reference</t>
    <phoneticPr fontId="4" type="noConversion"/>
  </si>
  <si>
    <t>Doc date</t>
    <phoneticPr fontId="4" type="noConversion"/>
  </si>
  <si>
    <t>FI doc</t>
    <phoneticPr fontId="4" type="noConversion"/>
  </si>
  <si>
    <t>Invoice number</t>
    <phoneticPr fontId="3" type="noConversion"/>
  </si>
  <si>
    <t>amount</t>
    <phoneticPr fontId="3" type="noConversion"/>
  </si>
  <si>
    <t xml:space="preserve">entry date </t>
    <phoneticPr fontId="3" type="noConversion"/>
  </si>
  <si>
    <t>上传文件时的系统时间</t>
    <phoneticPr fontId="4" type="noConversion"/>
  </si>
  <si>
    <r>
      <t>01,04,031001900105,</t>
    </r>
    <r>
      <rPr>
        <sz val="11"/>
        <color rgb="FFFF0000"/>
        <rFont val="等线"/>
        <family val="3"/>
        <charset val="134"/>
        <scheme val="minor"/>
      </rPr>
      <t>31620763,220378.60,20200727</t>
    </r>
    <r>
      <rPr>
        <sz val="11"/>
        <color theme="1"/>
        <rFont val="等线"/>
        <family val="2"/>
        <scheme val="minor"/>
      </rPr>
      <t>,56573367780907474362,59E,</t>
    </r>
    <phoneticPr fontId="4" type="noConversion"/>
  </si>
  <si>
    <t>Mapping result</t>
    <phoneticPr fontId="4" type="noConversion"/>
  </si>
  <si>
    <t>Hard copy "y",Softcopy "N"</t>
    <phoneticPr fontId="4" type="noConversion"/>
  </si>
  <si>
    <t>Mapping and check</t>
    <phoneticPr fontId="4" type="noConversion"/>
  </si>
  <si>
    <t>用户管理</t>
    <phoneticPr fontId="4" type="noConversion"/>
  </si>
  <si>
    <t>FA</t>
  </si>
  <si>
    <t>User manual maintain table</t>
  </si>
  <si>
    <t>NON PO</t>
  </si>
  <si>
    <t>User manual maintain table, due to mass of invoice number ,system must be upload function (Key value= company code + coupa number)</t>
  </si>
  <si>
    <t>acceptance date</t>
  </si>
  <si>
    <t>Coupa Submit</t>
  </si>
  <si>
    <t>Remark</t>
  </si>
  <si>
    <t>Y</t>
  </si>
  <si>
    <t>Coupa No.</t>
  </si>
  <si>
    <t>·</t>
    <phoneticPr fontId="4" type="noConversion"/>
  </si>
  <si>
    <t>逐条数入</t>
    <phoneticPr fontId="4" type="noConversion"/>
  </si>
  <si>
    <t>查询</t>
    <phoneticPr fontId="4" type="noConversion"/>
  </si>
  <si>
    <t>批量导入</t>
    <phoneticPr fontId="4" type="noConversion"/>
  </si>
  <si>
    <t>首页</t>
    <phoneticPr fontId="4" type="noConversion"/>
  </si>
  <si>
    <t>PO</t>
    <phoneticPr fontId="4" type="noConversion"/>
  </si>
  <si>
    <t>FA</t>
    <phoneticPr fontId="4" type="noConversion"/>
  </si>
  <si>
    <t>NON PO</t>
    <phoneticPr fontId="4" type="noConversion"/>
  </si>
  <si>
    <t>上传管理</t>
    <phoneticPr fontId="4" type="noConversion"/>
  </si>
  <si>
    <t>Manual</t>
    <phoneticPr fontId="4" type="noConversion"/>
  </si>
  <si>
    <t>Scan Gun</t>
    <phoneticPr fontId="4" type="noConversion"/>
  </si>
  <si>
    <t>SAP</t>
    <phoneticPr fontId="4" type="noConversion"/>
  </si>
  <si>
    <t>Reports</t>
    <phoneticPr fontId="4" type="noConversion"/>
  </si>
  <si>
    <t>Matched</t>
    <phoneticPr fontId="4" type="noConversion"/>
  </si>
  <si>
    <t>Unmatch</t>
    <phoneticPr fontId="4" type="noConversion"/>
  </si>
  <si>
    <t>邮件设置</t>
    <phoneticPr fontId="4" type="noConversion"/>
  </si>
  <si>
    <t>新增用户</t>
    <phoneticPr fontId="4" type="noConversion"/>
  </si>
  <si>
    <t>修改用户</t>
    <phoneticPr fontId="4" type="noConversion"/>
  </si>
  <si>
    <t>用户列表</t>
    <phoneticPr fontId="4" type="noConversion"/>
  </si>
  <si>
    <t>新增邮箱</t>
    <phoneticPr fontId="4" type="noConversion"/>
  </si>
  <si>
    <t>修改邮箱</t>
    <phoneticPr fontId="4" type="noConversion"/>
  </si>
  <si>
    <t>一级</t>
    <phoneticPr fontId="4" type="noConversion"/>
  </si>
  <si>
    <t>二级</t>
    <phoneticPr fontId="4" type="noConversion"/>
  </si>
  <si>
    <t>三级</t>
    <phoneticPr fontId="4" type="noConversion"/>
  </si>
  <si>
    <t>序号</t>
    <phoneticPr fontId="4" type="noConversion"/>
  </si>
  <si>
    <t>新增FA</t>
    <phoneticPr fontId="4" type="noConversion"/>
  </si>
  <si>
    <t>修改FA</t>
    <phoneticPr fontId="4" type="noConversion"/>
  </si>
  <si>
    <t>新增NON PO</t>
    <phoneticPr fontId="4" type="noConversion"/>
  </si>
  <si>
    <t>修改NON PO</t>
    <phoneticPr fontId="4" type="noConversion"/>
  </si>
  <si>
    <r>
      <t xml:space="preserve">系统管理
</t>
    </r>
    <r>
      <rPr>
        <sz val="11"/>
        <color rgb="FFFF0000"/>
        <rFont val="等线"/>
        <family val="3"/>
        <charset val="134"/>
        <scheme val="minor"/>
      </rPr>
      <t>（Admin界面）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</si>
</sst>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mmdd"/>
    <numFmt numFmtId="177" formatCode="#,##0.000"/>
  </numFmts>
  <fonts count="7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176" fontId="0" fillId="0" borderId="0" xfId="0" applyNumberFormat="1"/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77" fontId="0" fillId="0" borderId="0" xfId="0" applyNumberFormat="1" applyAlignment="1">
      <alignment horizontal="right" vertical="top"/>
    </xf>
    <xf numFmtId="0" fontId="0" fillId="0" borderId="0" xfId="0" quotePrefix="1" applyAlignment="1">
      <alignment vertical="top"/>
    </xf>
    <xf numFmtId="14" fontId="0" fillId="0" borderId="1" xfId="0" applyNumberFormat="1" applyBorder="1"/>
    <xf numFmtId="0" fontId="0" fillId="0" borderId="1" xfId="0" quotePrefix="1" applyBorder="1"/>
    <xf numFmtId="176" fontId="0" fillId="0" borderId="1" xfId="0" applyNumberFormat="1" applyBorder="1"/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CCFC18-DCFA-4402-8C9D-0BC225583FA3}" type="doc">
      <dgm:prSet loTypeId="urn:microsoft.com/office/officeart/2005/8/layout/vList6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5AFF1500-3BDF-4A26-8993-C42090CC6B39}">
      <dgm:prSet phldrT="[文本]" custT="1"/>
      <dgm:spPr/>
      <dgm:t>
        <a:bodyPr/>
        <a:lstStyle/>
        <a:p>
          <a:r>
            <a:rPr lang="en-US" altLang="zh-CN" sz="1600" b="1"/>
            <a:t>a. Invoice NO- Manual </a:t>
          </a:r>
          <a:r>
            <a:rPr lang="en-US" altLang="zh-CN" sz="1600" b="1" baseline="0"/>
            <a:t>/ </a:t>
          </a:r>
          <a:r>
            <a:rPr lang="en-US" altLang="zh-C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Scan Gun</a:t>
          </a:r>
        </a:p>
        <a:p>
          <a:r>
            <a:rPr lang="zh-CN" alt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sheet-Hardcopy &amp; sheet-Scan Gun; </a:t>
          </a:r>
        </a:p>
        <a:p>
          <a:r>
            <a:rPr lang="en-US" altLang="zh-CN" sz="1100" b="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By CompanyCode</a:t>
          </a:r>
          <a:r>
            <a:rPr lang="zh-CN" alt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="0" baseline="0"/>
            <a:t> </a:t>
          </a:r>
          <a:endParaRPr lang="zh-CN" altLang="en-US" sz="1100" b="0"/>
        </a:p>
      </dgm:t>
    </dgm:pt>
    <dgm:pt modelId="{000B5E36-0EC6-43F6-AC51-2866EB4217DF}" type="parTrans" cxnId="{84C000A1-0E35-40A2-93BC-B17A8D3C8249}">
      <dgm:prSet/>
      <dgm:spPr/>
      <dgm:t>
        <a:bodyPr/>
        <a:lstStyle/>
        <a:p>
          <a:endParaRPr lang="zh-CN" altLang="en-US"/>
        </a:p>
      </dgm:t>
    </dgm:pt>
    <dgm:pt modelId="{7E56D270-3A41-4D0B-A844-725E34596582}" type="sibTrans" cxnId="{84C000A1-0E35-40A2-93BC-B17A8D3C8249}">
      <dgm:prSet/>
      <dgm:spPr/>
      <dgm:t>
        <a:bodyPr/>
        <a:lstStyle/>
        <a:p>
          <a:endParaRPr lang="zh-CN" altLang="en-US"/>
        </a:p>
      </dgm:t>
    </dgm:pt>
    <dgm:pt modelId="{B8B2320A-3A63-4C4A-8AD2-36E635604377}">
      <dgm:prSet phldrT="[文本]" custT="1"/>
      <dgm:spPr/>
      <dgm:t>
        <a:bodyPr anchor="ctr"/>
        <a:lstStyle/>
        <a:p>
          <a:r>
            <a:rPr lang="en-US" altLang="zh-CN" sz="10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Invoice number</a:t>
          </a:r>
          <a:endParaRPr lang="zh-CN" altLang="en-US" sz="1000">
            <a:solidFill>
              <a:srgbClr val="FF0000"/>
            </a:solidFill>
          </a:endParaRPr>
        </a:p>
      </dgm:t>
    </dgm:pt>
    <dgm:pt modelId="{D5D30643-9904-4CB1-A554-351BF011E979}" type="parTrans" cxnId="{A6C1F91C-47EB-4584-BB7E-D0BEF0069F75}">
      <dgm:prSet/>
      <dgm:spPr/>
      <dgm:t>
        <a:bodyPr/>
        <a:lstStyle/>
        <a:p>
          <a:endParaRPr lang="zh-CN" altLang="en-US"/>
        </a:p>
      </dgm:t>
    </dgm:pt>
    <dgm:pt modelId="{E92F9ACF-4541-4848-8756-DEAC49C3B6C6}" type="sibTrans" cxnId="{A6C1F91C-47EB-4584-BB7E-D0BEF0069F75}">
      <dgm:prSet/>
      <dgm:spPr/>
      <dgm:t>
        <a:bodyPr/>
        <a:lstStyle/>
        <a:p>
          <a:endParaRPr lang="zh-CN" altLang="en-US"/>
        </a:p>
      </dgm:t>
    </dgm:pt>
    <dgm:pt modelId="{521C4E38-4D0C-469B-ADE6-CF470A39B26F}">
      <dgm:prSet phldrT="[文本]" custT="1"/>
      <dgm:spPr/>
      <dgm:t>
        <a:bodyPr anchor="ctr"/>
        <a:lstStyle/>
        <a:p>
          <a:r>
            <a:rPr lang="en-US" altLang="zh-CN" sz="1000"/>
            <a:t>amount</a:t>
          </a:r>
          <a:endParaRPr lang="zh-CN" altLang="en-US" sz="1000"/>
        </a:p>
      </dgm:t>
    </dgm:pt>
    <dgm:pt modelId="{9528075A-7F40-4C05-A0EC-CFF0CA13ACF9}" type="parTrans" cxnId="{BB1171E0-1254-4B72-9298-BA2BAB575645}">
      <dgm:prSet/>
      <dgm:spPr/>
      <dgm:t>
        <a:bodyPr/>
        <a:lstStyle/>
        <a:p>
          <a:endParaRPr lang="zh-CN" altLang="en-US"/>
        </a:p>
      </dgm:t>
    </dgm:pt>
    <dgm:pt modelId="{EEF3CACA-C9C9-4890-8B4F-310C06C12C41}" type="sibTrans" cxnId="{BB1171E0-1254-4B72-9298-BA2BAB575645}">
      <dgm:prSet/>
      <dgm:spPr/>
      <dgm:t>
        <a:bodyPr/>
        <a:lstStyle/>
        <a:p>
          <a:endParaRPr lang="zh-CN" altLang="en-US"/>
        </a:p>
      </dgm:t>
    </dgm:pt>
    <dgm:pt modelId="{7E4732FD-F8C4-4995-8A87-BA7522B789F1}">
      <dgm:prSet phldrT="[文本]" custT="1"/>
      <dgm:spPr/>
      <dgm:t>
        <a:bodyPr/>
        <a:lstStyle/>
        <a:p>
          <a:r>
            <a:rPr lang="en-US" altLang="zh-CN" sz="1600" b="1"/>
            <a:t>b. SAP</a:t>
          </a:r>
        </a:p>
        <a:p>
          <a:r>
            <a:rPr lang="en-US" altLang="zh-CN" sz="1100" b="0"/>
            <a:t>(sheet-Softcopy SAP)</a:t>
          </a:r>
          <a:endParaRPr lang="zh-CN" altLang="en-US" sz="1100" b="0"/>
        </a:p>
      </dgm:t>
    </dgm:pt>
    <dgm:pt modelId="{4C94FFFD-589D-4464-8F9B-ECB691D340EF}" type="parTrans" cxnId="{EB0F5011-9196-42AE-B6F3-BBF6E3EB5554}">
      <dgm:prSet/>
      <dgm:spPr/>
      <dgm:t>
        <a:bodyPr/>
        <a:lstStyle/>
        <a:p>
          <a:endParaRPr lang="zh-CN" altLang="en-US"/>
        </a:p>
      </dgm:t>
    </dgm:pt>
    <dgm:pt modelId="{7BFAF95F-DF32-42E4-A8F5-360A5FF5744E}" type="sibTrans" cxnId="{EB0F5011-9196-42AE-B6F3-BBF6E3EB5554}">
      <dgm:prSet/>
      <dgm:spPr/>
      <dgm:t>
        <a:bodyPr/>
        <a:lstStyle/>
        <a:p>
          <a:endParaRPr lang="zh-CN" altLang="en-US"/>
        </a:p>
      </dgm:t>
    </dgm:pt>
    <dgm:pt modelId="{4D79EA4F-52F4-41C2-A478-890A34A9CCF0}">
      <dgm:prSet phldrT="[文本]" custT="1"/>
      <dgm:spPr/>
      <dgm:t>
        <a:bodyPr anchor="ctr"/>
        <a:lstStyle/>
        <a:p>
          <a:r>
            <a:rPr lang="en-US" sz="1000" b="0" i="0" u="sng"/>
            <a:t>Company Code(site)</a:t>
          </a:r>
          <a:endParaRPr lang="zh-CN" altLang="en-US" sz="1000" u="sng"/>
        </a:p>
      </dgm:t>
    </dgm:pt>
    <dgm:pt modelId="{E8ED9BD0-8DAA-4899-B7F3-F63C620C9A94}" type="parTrans" cxnId="{C844D88A-038B-4119-BD12-AB54AA93E8B5}">
      <dgm:prSet/>
      <dgm:spPr/>
      <dgm:t>
        <a:bodyPr/>
        <a:lstStyle/>
        <a:p>
          <a:endParaRPr lang="zh-CN" altLang="en-US"/>
        </a:p>
      </dgm:t>
    </dgm:pt>
    <dgm:pt modelId="{5CF80A7F-1A75-4043-AE22-4B1343F0986C}" type="sibTrans" cxnId="{C844D88A-038B-4119-BD12-AB54AA93E8B5}">
      <dgm:prSet/>
      <dgm:spPr/>
      <dgm:t>
        <a:bodyPr/>
        <a:lstStyle/>
        <a:p>
          <a:endParaRPr lang="zh-CN" altLang="en-US"/>
        </a:p>
      </dgm:t>
    </dgm:pt>
    <dgm:pt modelId="{1157CFC6-2741-4C93-A60C-CF6F7554CC1D}">
      <dgm:prSet phldrT="[文本]" custT="1"/>
      <dgm:spPr/>
      <dgm:t>
        <a:bodyPr anchor="ctr"/>
        <a:lstStyle/>
        <a:p>
          <a:r>
            <a:rPr lang="en-US" sz="1000" b="0" i="0" u="none">
              <a:solidFill>
                <a:srgbClr val="FF0000"/>
              </a:solidFill>
            </a:rPr>
            <a:t>Reference</a:t>
          </a:r>
          <a:endParaRPr lang="zh-CN" altLang="en-US" sz="1000">
            <a:solidFill>
              <a:srgbClr val="FF0000"/>
            </a:solidFill>
          </a:endParaRPr>
        </a:p>
      </dgm:t>
    </dgm:pt>
    <dgm:pt modelId="{AF6FF780-3BE8-48E0-8FD9-00B3BBCDB294}" type="parTrans" cxnId="{E7D6A8A1-F862-4B7B-B5EB-A25C0FC7B6F9}">
      <dgm:prSet/>
      <dgm:spPr/>
      <dgm:t>
        <a:bodyPr/>
        <a:lstStyle/>
        <a:p>
          <a:endParaRPr lang="zh-CN" altLang="en-US"/>
        </a:p>
      </dgm:t>
    </dgm:pt>
    <dgm:pt modelId="{E603E3B9-5EF1-4DC1-8854-0097B2809875}" type="sibTrans" cxnId="{E7D6A8A1-F862-4B7B-B5EB-A25C0FC7B6F9}">
      <dgm:prSet/>
      <dgm:spPr/>
      <dgm:t>
        <a:bodyPr/>
        <a:lstStyle/>
        <a:p>
          <a:endParaRPr lang="zh-CN" altLang="en-US"/>
        </a:p>
      </dgm:t>
    </dgm:pt>
    <dgm:pt modelId="{270C2539-B8BB-49F4-BAFF-5B73FAB5C3B6}">
      <dgm:prSet phldrT="[文本]" custT="1"/>
      <dgm:spPr/>
      <dgm:t>
        <a:bodyPr anchor="ctr"/>
        <a:lstStyle/>
        <a:p>
          <a:r>
            <a:rPr lang="en-US" altLang="en-US" sz="1000"/>
            <a:t>doc dat</a:t>
          </a:r>
          <a:r>
            <a:rPr lang="en-US" altLang="zh-CN" sz="1000"/>
            <a:t>e(Inv date)</a:t>
          </a:r>
          <a:endParaRPr lang="zh-CN" altLang="en-US" sz="1000"/>
        </a:p>
      </dgm:t>
    </dgm:pt>
    <dgm:pt modelId="{15740603-0E1E-4A9E-938A-B9678D952DC1}" type="parTrans" cxnId="{C9120A38-916C-4B99-8D5F-096F00FF5369}">
      <dgm:prSet/>
      <dgm:spPr/>
      <dgm:t>
        <a:bodyPr/>
        <a:lstStyle/>
        <a:p>
          <a:endParaRPr lang="zh-CN" altLang="en-US"/>
        </a:p>
      </dgm:t>
    </dgm:pt>
    <dgm:pt modelId="{F0A16EE0-3567-45DA-9559-E6B1DF79C714}" type="sibTrans" cxnId="{C9120A38-916C-4B99-8D5F-096F00FF5369}">
      <dgm:prSet/>
      <dgm:spPr/>
      <dgm:t>
        <a:bodyPr/>
        <a:lstStyle/>
        <a:p>
          <a:endParaRPr lang="zh-CN" altLang="en-US"/>
        </a:p>
      </dgm:t>
    </dgm:pt>
    <dgm:pt modelId="{FDC0CBE9-C233-45CF-8F05-1B386EFA5444}">
      <dgm:prSet phldrT="[文本]" custT="1"/>
      <dgm:spPr/>
      <dgm:t>
        <a:bodyPr anchor="ctr"/>
        <a:lstStyle/>
        <a:p>
          <a:r>
            <a:rPr lang="en-US" altLang="en-US" sz="1000"/>
            <a:t>entry date </a:t>
          </a:r>
          <a:endParaRPr lang="zh-CN" altLang="en-US" sz="1000"/>
        </a:p>
      </dgm:t>
    </dgm:pt>
    <dgm:pt modelId="{365C7A42-3DA4-4E4F-9170-56B6059574A4}" type="parTrans" cxnId="{C7407830-4292-45D7-BED2-4FC4E0056439}">
      <dgm:prSet/>
      <dgm:spPr/>
      <dgm:t>
        <a:bodyPr/>
        <a:lstStyle/>
        <a:p>
          <a:endParaRPr lang="zh-CN" altLang="en-US"/>
        </a:p>
      </dgm:t>
    </dgm:pt>
    <dgm:pt modelId="{F63AFEFE-7313-4614-82FA-FA19858E6EBD}" type="sibTrans" cxnId="{C7407830-4292-45D7-BED2-4FC4E0056439}">
      <dgm:prSet/>
      <dgm:spPr/>
      <dgm:t>
        <a:bodyPr/>
        <a:lstStyle/>
        <a:p>
          <a:endParaRPr lang="zh-CN" altLang="en-US"/>
        </a:p>
      </dgm:t>
    </dgm:pt>
    <dgm:pt modelId="{33E86C45-1AC1-4034-997A-A6A531A8703B}">
      <dgm:prSet phldrT="[文本]" custT="1"/>
      <dgm:spPr/>
      <dgm:t>
        <a:bodyPr anchor="ctr"/>
        <a:lstStyle/>
        <a:p>
          <a:r>
            <a:rPr lang="en-US" altLang="zh-CN" sz="1000" b="0" i="0" u="none"/>
            <a:t>Document Number(FI)</a:t>
          </a:r>
          <a:endParaRPr lang="zh-CN" altLang="en-US" sz="1000"/>
        </a:p>
      </dgm:t>
    </dgm:pt>
    <dgm:pt modelId="{F45C838C-2F08-453F-A010-C5521F0E544A}" type="parTrans" cxnId="{5F260C35-0515-468C-8E3C-0C795282A33F}">
      <dgm:prSet/>
      <dgm:spPr/>
      <dgm:t>
        <a:bodyPr/>
        <a:lstStyle/>
        <a:p>
          <a:endParaRPr lang="zh-CN" altLang="en-US"/>
        </a:p>
      </dgm:t>
    </dgm:pt>
    <dgm:pt modelId="{16AA2CFA-535C-472F-B51C-CC81F52F0831}" type="sibTrans" cxnId="{5F260C35-0515-468C-8E3C-0C795282A33F}">
      <dgm:prSet/>
      <dgm:spPr/>
      <dgm:t>
        <a:bodyPr/>
        <a:lstStyle/>
        <a:p>
          <a:endParaRPr lang="zh-CN" altLang="en-US"/>
        </a:p>
      </dgm:t>
    </dgm:pt>
    <dgm:pt modelId="{420A3CB3-4BAF-4365-92F4-804AD52ABB8C}">
      <dgm:prSet phldrT="[文本]" custT="1"/>
      <dgm:spPr/>
      <dgm:t>
        <a:bodyPr anchor="ctr"/>
        <a:lstStyle/>
        <a:p>
          <a:r>
            <a:rPr lang="en-US" altLang="zh-CN" sz="1000" b="0" i="0" u="none"/>
            <a:t>Document Date</a:t>
          </a:r>
          <a:endParaRPr lang="zh-CN" altLang="en-US" sz="1000"/>
        </a:p>
      </dgm:t>
    </dgm:pt>
    <dgm:pt modelId="{EB7A703A-1BF9-4177-9584-539148BB8CF3}" type="parTrans" cxnId="{97A2281B-4450-4858-ACD1-54CDC60C1E3E}">
      <dgm:prSet/>
      <dgm:spPr/>
      <dgm:t>
        <a:bodyPr/>
        <a:lstStyle/>
        <a:p>
          <a:endParaRPr lang="zh-CN" altLang="en-US"/>
        </a:p>
      </dgm:t>
    </dgm:pt>
    <dgm:pt modelId="{A1AACA04-DC73-409D-965C-A8BE7B8507F0}" type="sibTrans" cxnId="{97A2281B-4450-4858-ACD1-54CDC60C1E3E}">
      <dgm:prSet/>
      <dgm:spPr/>
      <dgm:t>
        <a:bodyPr/>
        <a:lstStyle/>
        <a:p>
          <a:endParaRPr lang="zh-CN" altLang="en-US"/>
        </a:p>
      </dgm:t>
    </dgm:pt>
    <dgm:pt modelId="{0CF8BCD9-EA91-4A2C-8CDD-75B0C04BAB35}">
      <dgm:prSet phldrT="[文本]" custT="1"/>
      <dgm:spPr/>
      <dgm:t>
        <a:bodyPr anchor="ctr"/>
        <a:lstStyle/>
        <a:p>
          <a:r>
            <a:rPr lang="en-US" altLang="zh-CN" sz="1000" b="0" i="0" u="none"/>
            <a:t>Posting Date</a:t>
          </a:r>
          <a:endParaRPr lang="zh-CN" altLang="en-US" sz="1000"/>
        </a:p>
      </dgm:t>
    </dgm:pt>
    <dgm:pt modelId="{27ACBA87-3C5B-4EC5-A48D-E75D9C946875}" type="parTrans" cxnId="{90CB5F5B-8F8E-4F42-9901-D754A5C8B9B2}">
      <dgm:prSet/>
      <dgm:spPr/>
      <dgm:t>
        <a:bodyPr/>
        <a:lstStyle/>
        <a:p>
          <a:endParaRPr lang="zh-CN" altLang="en-US"/>
        </a:p>
      </dgm:t>
    </dgm:pt>
    <dgm:pt modelId="{0DF021BF-6B69-4D9D-B17F-90EC6679DC85}" type="sibTrans" cxnId="{90CB5F5B-8F8E-4F42-9901-D754A5C8B9B2}">
      <dgm:prSet/>
      <dgm:spPr/>
      <dgm:t>
        <a:bodyPr/>
        <a:lstStyle/>
        <a:p>
          <a:endParaRPr lang="zh-CN" altLang="en-US"/>
        </a:p>
      </dgm:t>
    </dgm:pt>
    <dgm:pt modelId="{B03C8510-8111-44FA-95A9-8AE3BBB2B7E3}">
      <dgm:prSet phldrT="[文本]" custT="1"/>
      <dgm:spPr/>
      <dgm:t>
        <a:bodyPr anchor="ctr"/>
        <a:lstStyle/>
        <a:p>
          <a:r>
            <a:rPr lang="en-US" altLang="zh-CN" sz="1000" b="0" i="0" u="none"/>
            <a:t>Amount</a:t>
          </a:r>
          <a:endParaRPr lang="zh-CN" altLang="en-US" sz="1000"/>
        </a:p>
      </dgm:t>
    </dgm:pt>
    <dgm:pt modelId="{3F243A2B-03C5-4EF3-9B04-833D53255622}" type="parTrans" cxnId="{6E89D28B-37D8-4505-A1A8-3F2E4E810767}">
      <dgm:prSet/>
      <dgm:spPr/>
      <dgm:t>
        <a:bodyPr/>
        <a:lstStyle/>
        <a:p>
          <a:endParaRPr lang="zh-CN" altLang="en-US"/>
        </a:p>
      </dgm:t>
    </dgm:pt>
    <dgm:pt modelId="{A09C5534-1A39-43FE-8157-508BEA5BAE9C}" type="sibTrans" cxnId="{6E89D28B-37D8-4505-A1A8-3F2E4E810767}">
      <dgm:prSet/>
      <dgm:spPr/>
      <dgm:t>
        <a:bodyPr/>
        <a:lstStyle/>
        <a:p>
          <a:endParaRPr lang="zh-CN" altLang="en-US"/>
        </a:p>
      </dgm:t>
    </dgm:pt>
    <dgm:pt modelId="{BA69FC69-AC0D-45D4-A95C-1337E81E2B98}" type="pres">
      <dgm:prSet presAssocID="{F3CCFC18-DCFA-4402-8C9D-0BC225583FA3}" presName="Name0" presStyleCnt="0">
        <dgm:presLayoutVars>
          <dgm:dir/>
          <dgm:animLvl val="lvl"/>
          <dgm:resizeHandles/>
        </dgm:presLayoutVars>
      </dgm:prSet>
      <dgm:spPr/>
    </dgm:pt>
    <dgm:pt modelId="{497114B2-995F-402A-A6FD-40327BC64BBC}" type="pres">
      <dgm:prSet presAssocID="{5AFF1500-3BDF-4A26-8993-C42090CC6B39}" presName="linNode" presStyleCnt="0"/>
      <dgm:spPr/>
    </dgm:pt>
    <dgm:pt modelId="{53CC0B2D-7E5F-47BF-854E-1B7D1CE94C20}" type="pres">
      <dgm:prSet presAssocID="{5AFF1500-3BDF-4A26-8993-C42090CC6B39}" presName="parentShp" presStyleLbl="node1" presStyleIdx="0" presStyleCnt="2" custScaleX="159233">
        <dgm:presLayoutVars>
          <dgm:bulletEnabled val="1"/>
        </dgm:presLayoutVars>
      </dgm:prSet>
      <dgm:spPr/>
    </dgm:pt>
    <dgm:pt modelId="{43B46E50-6132-4BBE-B4C6-5CFED5B02C1E}" type="pres">
      <dgm:prSet presAssocID="{5AFF1500-3BDF-4A26-8993-C42090CC6B39}" presName="childShp" presStyleLbl="bgAccFollowNode1" presStyleIdx="0" presStyleCnt="2">
        <dgm:presLayoutVars>
          <dgm:bulletEnabled val="1"/>
        </dgm:presLayoutVars>
      </dgm:prSet>
      <dgm:spPr/>
    </dgm:pt>
    <dgm:pt modelId="{EC0B2314-44AE-4FE0-A24F-2BA2254257EC}" type="pres">
      <dgm:prSet presAssocID="{7E56D270-3A41-4D0B-A844-725E34596582}" presName="spacing" presStyleCnt="0"/>
      <dgm:spPr/>
    </dgm:pt>
    <dgm:pt modelId="{9FA16440-531E-416A-BCCF-0B3F85DB1C87}" type="pres">
      <dgm:prSet presAssocID="{7E4732FD-F8C4-4995-8A87-BA7522B789F1}" presName="linNode" presStyleCnt="0"/>
      <dgm:spPr/>
    </dgm:pt>
    <dgm:pt modelId="{E5FED42F-0909-43D7-82E3-26AAA13DF305}" type="pres">
      <dgm:prSet presAssocID="{7E4732FD-F8C4-4995-8A87-BA7522B789F1}" presName="parentShp" presStyleLbl="node1" presStyleIdx="1" presStyleCnt="2" custScaleX="159233">
        <dgm:presLayoutVars>
          <dgm:bulletEnabled val="1"/>
        </dgm:presLayoutVars>
      </dgm:prSet>
      <dgm:spPr/>
    </dgm:pt>
    <dgm:pt modelId="{DE87D50A-A704-4D6A-AC6D-CECA8874E4F0}" type="pres">
      <dgm:prSet presAssocID="{7E4732FD-F8C4-4995-8A87-BA7522B789F1}" presName="childShp" presStyleLbl="bgAccFollowNode1" presStyleIdx="1" presStyleCnt="2">
        <dgm:presLayoutVars>
          <dgm:bulletEnabled val="1"/>
        </dgm:presLayoutVars>
      </dgm:prSet>
      <dgm:spPr/>
    </dgm:pt>
  </dgm:ptLst>
  <dgm:cxnLst>
    <dgm:cxn modelId="{7EC3AB0C-1D10-46BD-B830-7D8F224E749C}" type="presOf" srcId="{B8B2320A-3A63-4C4A-8AD2-36E635604377}" destId="{43B46E50-6132-4BBE-B4C6-5CFED5B02C1E}" srcOrd="0" destOrd="0" presId="urn:microsoft.com/office/officeart/2005/8/layout/vList6"/>
    <dgm:cxn modelId="{EB0F5011-9196-42AE-B6F3-BBF6E3EB5554}" srcId="{F3CCFC18-DCFA-4402-8C9D-0BC225583FA3}" destId="{7E4732FD-F8C4-4995-8A87-BA7522B789F1}" srcOrd="1" destOrd="0" parTransId="{4C94FFFD-589D-4464-8F9B-ECB691D340EF}" sibTransId="{7BFAF95F-DF32-42E4-A8F5-360A5FF5744E}"/>
    <dgm:cxn modelId="{77D15B16-7DCF-4B2D-AF52-A0448948F5D9}" type="presOf" srcId="{1157CFC6-2741-4C93-A60C-CF6F7554CC1D}" destId="{DE87D50A-A704-4D6A-AC6D-CECA8874E4F0}" srcOrd="0" destOrd="1" presId="urn:microsoft.com/office/officeart/2005/8/layout/vList6"/>
    <dgm:cxn modelId="{97A2281B-4450-4858-ACD1-54CDC60C1E3E}" srcId="{7E4732FD-F8C4-4995-8A87-BA7522B789F1}" destId="{420A3CB3-4BAF-4365-92F4-804AD52ABB8C}" srcOrd="3" destOrd="0" parTransId="{EB7A703A-1BF9-4177-9584-539148BB8CF3}" sibTransId="{A1AACA04-DC73-409D-965C-A8BE7B8507F0}"/>
    <dgm:cxn modelId="{7E20971B-C57F-4EE8-96F5-887B51173C6E}" type="presOf" srcId="{270C2539-B8BB-49F4-BAFF-5B73FAB5C3B6}" destId="{43B46E50-6132-4BBE-B4C6-5CFED5B02C1E}" srcOrd="0" destOrd="2" presId="urn:microsoft.com/office/officeart/2005/8/layout/vList6"/>
    <dgm:cxn modelId="{A6C1F91C-47EB-4584-BB7E-D0BEF0069F75}" srcId="{5AFF1500-3BDF-4A26-8993-C42090CC6B39}" destId="{B8B2320A-3A63-4C4A-8AD2-36E635604377}" srcOrd="0" destOrd="0" parTransId="{D5D30643-9904-4CB1-A554-351BF011E979}" sibTransId="{E92F9ACF-4541-4848-8756-DEAC49C3B6C6}"/>
    <dgm:cxn modelId="{C7407830-4292-45D7-BED2-4FC4E0056439}" srcId="{5AFF1500-3BDF-4A26-8993-C42090CC6B39}" destId="{FDC0CBE9-C233-45CF-8F05-1B386EFA5444}" srcOrd="3" destOrd="0" parTransId="{365C7A42-3DA4-4E4F-9170-56B6059574A4}" sibTransId="{F63AFEFE-7313-4614-82FA-FA19858E6EBD}"/>
    <dgm:cxn modelId="{5F260C35-0515-468C-8E3C-0C795282A33F}" srcId="{7E4732FD-F8C4-4995-8A87-BA7522B789F1}" destId="{33E86C45-1AC1-4034-997A-A6A531A8703B}" srcOrd="2" destOrd="0" parTransId="{F45C838C-2F08-453F-A010-C5521F0E544A}" sibTransId="{16AA2CFA-535C-472F-B51C-CC81F52F0831}"/>
    <dgm:cxn modelId="{C9120A38-916C-4B99-8D5F-096F00FF5369}" srcId="{5AFF1500-3BDF-4A26-8993-C42090CC6B39}" destId="{270C2539-B8BB-49F4-BAFF-5B73FAB5C3B6}" srcOrd="2" destOrd="0" parTransId="{15740603-0E1E-4A9E-938A-B9678D952DC1}" sibTransId="{F0A16EE0-3567-45DA-9559-E6B1DF79C714}"/>
    <dgm:cxn modelId="{894EF440-1E4C-4CFA-BF39-E1F2D1840FF4}" type="presOf" srcId="{FDC0CBE9-C233-45CF-8F05-1B386EFA5444}" destId="{43B46E50-6132-4BBE-B4C6-5CFED5B02C1E}" srcOrd="0" destOrd="3" presId="urn:microsoft.com/office/officeart/2005/8/layout/vList6"/>
    <dgm:cxn modelId="{90CB5F5B-8F8E-4F42-9901-D754A5C8B9B2}" srcId="{7E4732FD-F8C4-4995-8A87-BA7522B789F1}" destId="{0CF8BCD9-EA91-4A2C-8CDD-75B0C04BAB35}" srcOrd="4" destOrd="0" parTransId="{27ACBA87-3C5B-4EC5-A48D-E75D9C946875}" sibTransId="{0DF021BF-6B69-4D9D-B17F-90EC6679DC85}"/>
    <dgm:cxn modelId="{F89ACB4A-AF14-477D-B9C4-88330A5C509D}" type="presOf" srcId="{4D79EA4F-52F4-41C2-A478-890A34A9CCF0}" destId="{DE87D50A-A704-4D6A-AC6D-CECA8874E4F0}" srcOrd="0" destOrd="0" presId="urn:microsoft.com/office/officeart/2005/8/layout/vList6"/>
    <dgm:cxn modelId="{0EBFDB58-7AD4-4786-A72B-88916842CAB9}" type="presOf" srcId="{0CF8BCD9-EA91-4A2C-8CDD-75B0C04BAB35}" destId="{DE87D50A-A704-4D6A-AC6D-CECA8874E4F0}" srcOrd="0" destOrd="4" presId="urn:microsoft.com/office/officeart/2005/8/layout/vList6"/>
    <dgm:cxn modelId="{1FD78A7B-3A4A-457E-87C1-FB15878A35AE}" type="presOf" srcId="{33E86C45-1AC1-4034-997A-A6A531A8703B}" destId="{DE87D50A-A704-4D6A-AC6D-CECA8874E4F0}" srcOrd="0" destOrd="2" presId="urn:microsoft.com/office/officeart/2005/8/layout/vList6"/>
    <dgm:cxn modelId="{73661982-6835-4D67-AE96-0FF8566BB721}" type="presOf" srcId="{5AFF1500-3BDF-4A26-8993-C42090CC6B39}" destId="{53CC0B2D-7E5F-47BF-854E-1B7D1CE94C20}" srcOrd="0" destOrd="0" presId="urn:microsoft.com/office/officeart/2005/8/layout/vList6"/>
    <dgm:cxn modelId="{A5061985-24B5-4CD4-B14A-94BDA23C4DDF}" type="presOf" srcId="{420A3CB3-4BAF-4365-92F4-804AD52ABB8C}" destId="{DE87D50A-A704-4D6A-AC6D-CECA8874E4F0}" srcOrd="0" destOrd="3" presId="urn:microsoft.com/office/officeart/2005/8/layout/vList6"/>
    <dgm:cxn modelId="{C844D88A-038B-4119-BD12-AB54AA93E8B5}" srcId="{7E4732FD-F8C4-4995-8A87-BA7522B789F1}" destId="{4D79EA4F-52F4-41C2-A478-890A34A9CCF0}" srcOrd="0" destOrd="0" parTransId="{E8ED9BD0-8DAA-4899-B7F3-F63C620C9A94}" sibTransId="{5CF80A7F-1A75-4043-AE22-4B1343F0986C}"/>
    <dgm:cxn modelId="{6E89D28B-37D8-4505-A1A8-3F2E4E810767}" srcId="{7E4732FD-F8C4-4995-8A87-BA7522B789F1}" destId="{B03C8510-8111-44FA-95A9-8AE3BBB2B7E3}" srcOrd="5" destOrd="0" parTransId="{3F243A2B-03C5-4EF3-9B04-833D53255622}" sibTransId="{A09C5534-1A39-43FE-8157-508BEA5BAE9C}"/>
    <dgm:cxn modelId="{84C000A1-0E35-40A2-93BC-B17A8D3C8249}" srcId="{F3CCFC18-DCFA-4402-8C9D-0BC225583FA3}" destId="{5AFF1500-3BDF-4A26-8993-C42090CC6B39}" srcOrd="0" destOrd="0" parTransId="{000B5E36-0EC6-43F6-AC51-2866EB4217DF}" sibTransId="{7E56D270-3A41-4D0B-A844-725E34596582}"/>
    <dgm:cxn modelId="{E7D6A8A1-F862-4B7B-B5EB-A25C0FC7B6F9}" srcId="{7E4732FD-F8C4-4995-8A87-BA7522B789F1}" destId="{1157CFC6-2741-4C93-A60C-CF6F7554CC1D}" srcOrd="1" destOrd="0" parTransId="{AF6FF780-3BE8-48E0-8FD9-00B3BBCDB294}" sibTransId="{E603E3B9-5EF1-4DC1-8854-0097B2809875}"/>
    <dgm:cxn modelId="{FD41E2D6-AEB6-49D3-923C-01F050426F97}" type="presOf" srcId="{B03C8510-8111-44FA-95A9-8AE3BBB2B7E3}" destId="{DE87D50A-A704-4D6A-AC6D-CECA8874E4F0}" srcOrd="0" destOrd="5" presId="urn:microsoft.com/office/officeart/2005/8/layout/vList6"/>
    <dgm:cxn modelId="{BB1171E0-1254-4B72-9298-BA2BAB575645}" srcId="{5AFF1500-3BDF-4A26-8993-C42090CC6B39}" destId="{521C4E38-4D0C-469B-ADE6-CF470A39B26F}" srcOrd="1" destOrd="0" parTransId="{9528075A-7F40-4C05-A0EC-CFF0CA13ACF9}" sibTransId="{EEF3CACA-C9C9-4890-8B4F-310C06C12C41}"/>
    <dgm:cxn modelId="{2B7346F8-CC8B-41A0-9EFB-01A950AFBA65}" type="presOf" srcId="{521C4E38-4D0C-469B-ADE6-CF470A39B26F}" destId="{43B46E50-6132-4BBE-B4C6-5CFED5B02C1E}" srcOrd="0" destOrd="1" presId="urn:microsoft.com/office/officeart/2005/8/layout/vList6"/>
    <dgm:cxn modelId="{F7F5FBF8-44A2-4777-B580-58A0CCEA49A3}" type="presOf" srcId="{F3CCFC18-DCFA-4402-8C9D-0BC225583FA3}" destId="{BA69FC69-AC0D-45D4-A95C-1337E81E2B98}" srcOrd="0" destOrd="0" presId="urn:microsoft.com/office/officeart/2005/8/layout/vList6"/>
    <dgm:cxn modelId="{ACEE10FE-BC39-4E2C-BEDE-7184B696D3A9}" type="presOf" srcId="{7E4732FD-F8C4-4995-8A87-BA7522B789F1}" destId="{E5FED42F-0909-43D7-82E3-26AAA13DF305}" srcOrd="0" destOrd="0" presId="urn:microsoft.com/office/officeart/2005/8/layout/vList6"/>
    <dgm:cxn modelId="{F246EBB8-85DD-4DA4-A1F5-02AE263D257B}" type="presParOf" srcId="{BA69FC69-AC0D-45D4-A95C-1337E81E2B98}" destId="{497114B2-995F-402A-A6FD-40327BC64BBC}" srcOrd="0" destOrd="0" presId="urn:microsoft.com/office/officeart/2005/8/layout/vList6"/>
    <dgm:cxn modelId="{EE629904-62F0-410D-B686-74EC95C68040}" type="presParOf" srcId="{497114B2-995F-402A-A6FD-40327BC64BBC}" destId="{53CC0B2D-7E5F-47BF-854E-1B7D1CE94C20}" srcOrd="0" destOrd="0" presId="urn:microsoft.com/office/officeart/2005/8/layout/vList6"/>
    <dgm:cxn modelId="{41F25AE8-86CD-4BC4-93CE-89E71844B215}" type="presParOf" srcId="{497114B2-995F-402A-A6FD-40327BC64BBC}" destId="{43B46E50-6132-4BBE-B4C6-5CFED5B02C1E}" srcOrd="1" destOrd="0" presId="urn:microsoft.com/office/officeart/2005/8/layout/vList6"/>
    <dgm:cxn modelId="{AEB9837E-E57E-4AA2-8C59-5FCC1F534A03}" type="presParOf" srcId="{BA69FC69-AC0D-45D4-A95C-1337E81E2B98}" destId="{EC0B2314-44AE-4FE0-A24F-2BA2254257EC}" srcOrd="1" destOrd="0" presId="urn:microsoft.com/office/officeart/2005/8/layout/vList6"/>
    <dgm:cxn modelId="{0D51A2D1-9E81-464D-BABD-BB11CABEACAB}" type="presParOf" srcId="{BA69FC69-AC0D-45D4-A95C-1337E81E2B98}" destId="{9FA16440-531E-416A-BCCF-0B3F85DB1C87}" srcOrd="2" destOrd="0" presId="urn:microsoft.com/office/officeart/2005/8/layout/vList6"/>
    <dgm:cxn modelId="{A43D9FBA-CDA4-45CB-AAB9-1AD7D6E9C08A}" type="presParOf" srcId="{9FA16440-531E-416A-BCCF-0B3F85DB1C87}" destId="{E5FED42F-0909-43D7-82E3-26AAA13DF305}" srcOrd="0" destOrd="0" presId="urn:microsoft.com/office/officeart/2005/8/layout/vList6"/>
    <dgm:cxn modelId="{1189145B-C71A-4F79-8AAF-E4DEE3F48B32}" type="presParOf" srcId="{9FA16440-531E-416A-BCCF-0B3F85DB1C87}" destId="{DE87D50A-A704-4D6A-AC6D-CECA8874E4F0}" srcOrd="1" destOrd="0" presId="urn:microsoft.com/office/officeart/2005/8/layout/vList6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7632C421-AEEF-4A54-97DD-6C7D40B9565B}" type="doc">
      <dgm:prSet loTypeId="urn:microsoft.com/office/officeart/2005/8/layout/hierarchy3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76106CD8-3FDE-4EB4-85FE-4F528D3962D5}">
      <dgm:prSet phldrT="[文本]"/>
      <dgm:spPr/>
      <dgm:t>
        <a:bodyPr/>
        <a:lstStyle/>
        <a:p>
          <a:r>
            <a:rPr lang="en-US" altLang="zh-CN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Mapping result</a:t>
          </a:r>
          <a:endParaRPr lang="zh-CN" altLang="en-US"/>
        </a:p>
      </dgm:t>
    </dgm:pt>
    <dgm:pt modelId="{54E3032B-8C20-4A71-8227-D5822C2605A9}" type="parTrans" cxnId="{5512A338-61D4-4CDD-A1FB-203807F67086}">
      <dgm:prSet/>
      <dgm:spPr/>
      <dgm:t>
        <a:bodyPr/>
        <a:lstStyle/>
        <a:p>
          <a:endParaRPr lang="zh-CN" altLang="en-US"/>
        </a:p>
      </dgm:t>
    </dgm:pt>
    <dgm:pt modelId="{696C9E8D-223E-4862-A0DE-5D86745B2822}" type="sibTrans" cxnId="{5512A338-61D4-4CDD-A1FB-203807F67086}">
      <dgm:prSet/>
      <dgm:spPr/>
      <dgm:t>
        <a:bodyPr/>
        <a:lstStyle/>
        <a:p>
          <a:endParaRPr lang="zh-CN" altLang="en-US"/>
        </a:p>
      </dgm:t>
    </dgm:pt>
    <dgm:pt modelId="{97E9D292-4E00-42B3-A484-51B7531C131A}">
      <dgm:prSet phldrT="[文本]"/>
      <dgm:spPr/>
      <dgm:t>
        <a:bodyPr/>
        <a:lstStyle/>
        <a:p>
          <a:r>
            <a:rPr lang="en-US" altLang="zh-CN"/>
            <a:t>Hardcopy=Y</a:t>
          </a:r>
        </a:p>
        <a:p>
          <a:r>
            <a:rPr lang="en-US" altLang="zh-CN"/>
            <a:t>Softcopy=N</a:t>
          </a:r>
          <a:endParaRPr lang="zh-CN" altLang="en-US"/>
        </a:p>
      </dgm:t>
    </dgm:pt>
    <dgm:pt modelId="{2BDCB84F-EFB7-4414-8F2C-CA57D032CAD8}" type="parTrans" cxnId="{FE37A2F8-AC1D-408F-A2EE-BED3141A95BA}">
      <dgm:prSet/>
      <dgm:spPr/>
      <dgm:t>
        <a:bodyPr/>
        <a:lstStyle/>
        <a:p>
          <a:endParaRPr lang="zh-CN" altLang="en-US"/>
        </a:p>
      </dgm:t>
    </dgm:pt>
    <dgm:pt modelId="{F954A826-DF97-4D95-B11A-AFD9152B7599}" type="sibTrans" cxnId="{FE37A2F8-AC1D-408F-A2EE-BED3141A95BA}">
      <dgm:prSet/>
      <dgm:spPr/>
      <dgm:t>
        <a:bodyPr/>
        <a:lstStyle/>
        <a:p>
          <a:endParaRPr lang="zh-CN" altLang="en-US"/>
        </a:p>
      </dgm:t>
    </dgm:pt>
    <dgm:pt modelId="{237B95B0-411D-42AB-8E7E-056BC3ED0F61}">
      <dgm:prSet phldrT="[文本]"/>
      <dgm:spPr/>
      <dgm:t>
        <a:bodyPr/>
        <a:lstStyle/>
        <a:p>
          <a:r>
            <a:rPr lang="en-US" altLang="en-US"/>
            <a:t>Hardcopy=N</a:t>
          </a:r>
        </a:p>
        <a:p>
          <a:r>
            <a:rPr lang="en-US" altLang="en-US"/>
            <a:t>Softcopy=Y</a:t>
          </a:r>
          <a:endParaRPr lang="zh-CN" altLang="en-US"/>
        </a:p>
      </dgm:t>
    </dgm:pt>
    <dgm:pt modelId="{260679CE-9AA1-4A02-BE94-1613FEB715E4}" type="parTrans" cxnId="{C21671E1-C180-435E-BEA1-849AFC3DB6FE}">
      <dgm:prSet/>
      <dgm:spPr/>
      <dgm:t>
        <a:bodyPr/>
        <a:lstStyle/>
        <a:p>
          <a:endParaRPr lang="zh-CN" altLang="en-US"/>
        </a:p>
      </dgm:t>
    </dgm:pt>
    <dgm:pt modelId="{A231C9E5-B52D-488A-BC4C-9A41D91C749B}" type="sibTrans" cxnId="{C21671E1-C180-435E-BEA1-849AFC3DB6FE}">
      <dgm:prSet/>
      <dgm:spPr/>
      <dgm:t>
        <a:bodyPr/>
        <a:lstStyle/>
        <a:p>
          <a:endParaRPr lang="zh-CN" altLang="en-US"/>
        </a:p>
      </dgm:t>
    </dgm:pt>
    <dgm:pt modelId="{2A5F0B48-48DB-42FD-B9CE-DAE49CD5B4C3}" type="pres">
      <dgm:prSet presAssocID="{7632C421-AEEF-4A54-97DD-6C7D40B9565B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8693BB43-77F0-4A85-B0B7-022C4EEF71B7}" type="pres">
      <dgm:prSet presAssocID="{76106CD8-3FDE-4EB4-85FE-4F528D3962D5}" presName="root" presStyleCnt="0"/>
      <dgm:spPr/>
    </dgm:pt>
    <dgm:pt modelId="{F42E1110-2FC2-4529-A06C-098A9FF06642}" type="pres">
      <dgm:prSet presAssocID="{76106CD8-3FDE-4EB4-85FE-4F528D3962D5}" presName="rootComposite" presStyleCnt="0"/>
      <dgm:spPr/>
    </dgm:pt>
    <dgm:pt modelId="{3F641696-9C8E-4A17-807F-324952C6043E}" type="pres">
      <dgm:prSet presAssocID="{76106CD8-3FDE-4EB4-85FE-4F528D3962D5}" presName="rootText" presStyleLbl="node1" presStyleIdx="0" presStyleCnt="1" custScaleX="96492"/>
      <dgm:spPr/>
    </dgm:pt>
    <dgm:pt modelId="{05A16EEE-237D-4141-A87B-580A1953FAE3}" type="pres">
      <dgm:prSet presAssocID="{76106CD8-3FDE-4EB4-85FE-4F528D3962D5}" presName="rootConnector" presStyleLbl="node1" presStyleIdx="0" presStyleCnt="1"/>
      <dgm:spPr/>
    </dgm:pt>
    <dgm:pt modelId="{98C7ED2A-2B84-4758-80B6-B3DD751E2F9A}" type="pres">
      <dgm:prSet presAssocID="{76106CD8-3FDE-4EB4-85FE-4F528D3962D5}" presName="childShape" presStyleCnt="0"/>
      <dgm:spPr/>
    </dgm:pt>
    <dgm:pt modelId="{7243BE03-E853-4AD3-BE37-43535DA6609E}" type="pres">
      <dgm:prSet presAssocID="{2BDCB84F-EFB7-4414-8F2C-CA57D032CAD8}" presName="Name13" presStyleLbl="parChTrans1D2" presStyleIdx="0" presStyleCnt="2"/>
      <dgm:spPr/>
    </dgm:pt>
    <dgm:pt modelId="{D80A0C6B-A135-4D64-B30D-BA0D92245D07}" type="pres">
      <dgm:prSet presAssocID="{97E9D292-4E00-42B3-A484-51B7531C131A}" presName="childText" presStyleLbl="bgAcc1" presStyleIdx="0" presStyleCnt="2">
        <dgm:presLayoutVars>
          <dgm:bulletEnabled val="1"/>
        </dgm:presLayoutVars>
      </dgm:prSet>
      <dgm:spPr/>
    </dgm:pt>
    <dgm:pt modelId="{2044F897-86F8-46D1-8917-6D5FA62D653A}" type="pres">
      <dgm:prSet presAssocID="{260679CE-9AA1-4A02-BE94-1613FEB715E4}" presName="Name13" presStyleLbl="parChTrans1D2" presStyleIdx="1" presStyleCnt="2"/>
      <dgm:spPr/>
    </dgm:pt>
    <dgm:pt modelId="{3F1A9AEC-3315-4671-86C7-CFA8718CB14D}" type="pres">
      <dgm:prSet presAssocID="{237B95B0-411D-42AB-8E7E-056BC3ED0F61}" presName="childText" presStyleLbl="bgAcc1" presStyleIdx="1" presStyleCnt="2">
        <dgm:presLayoutVars>
          <dgm:bulletEnabled val="1"/>
        </dgm:presLayoutVars>
      </dgm:prSet>
      <dgm:spPr/>
    </dgm:pt>
  </dgm:ptLst>
  <dgm:cxnLst>
    <dgm:cxn modelId="{5512A338-61D4-4CDD-A1FB-203807F67086}" srcId="{7632C421-AEEF-4A54-97DD-6C7D40B9565B}" destId="{76106CD8-3FDE-4EB4-85FE-4F528D3962D5}" srcOrd="0" destOrd="0" parTransId="{54E3032B-8C20-4A71-8227-D5822C2605A9}" sibTransId="{696C9E8D-223E-4862-A0DE-5D86745B2822}"/>
    <dgm:cxn modelId="{2F34E44B-776F-4322-B741-6892FFB84E4F}" type="presOf" srcId="{260679CE-9AA1-4A02-BE94-1613FEB715E4}" destId="{2044F897-86F8-46D1-8917-6D5FA62D653A}" srcOrd="0" destOrd="0" presId="urn:microsoft.com/office/officeart/2005/8/layout/hierarchy3"/>
    <dgm:cxn modelId="{7C5FBF55-2E7C-400A-84D7-30E66FF29D3A}" type="presOf" srcId="{76106CD8-3FDE-4EB4-85FE-4F528D3962D5}" destId="{3F641696-9C8E-4A17-807F-324952C6043E}" srcOrd="0" destOrd="0" presId="urn:microsoft.com/office/officeart/2005/8/layout/hierarchy3"/>
    <dgm:cxn modelId="{8A115F59-DA02-4707-AF2C-A0A215D6B4D1}" type="presOf" srcId="{97E9D292-4E00-42B3-A484-51B7531C131A}" destId="{D80A0C6B-A135-4D64-B30D-BA0D92245D07}" srcOrd="0" destOrd="0" presId="urn:microsoft.com/office/officeart/2005/8/layout/hierarchy3"/>
    <dgm:cxn modelId="{7F642896-57EE-46E7-8EC1-433D1193F1FE}" type="presOf" srcId="{237B95B0-411D-42AB-8E7E-056BC3ED0F61}" destId="{3F1A9AEC-3315-4671-86C7-CFA8718CB14D}" srcOrd="0" destOrd="0" presId="urn:microsoft.com/office/officeart/2005/8/layout/hierarchy3"/>
    <dgm:cxn modelId="{8FF037A1-24D9-4CCE-AD68-43EA6E84C99F}" type="presOf" srcId="{76106CD8-3FDE-4EB4-85FE-4F528D3962D5}" destId="{05A16EEE-237D-4141-A87B-580A1953FAE3}" srcOrd="1" destOrd="0" presId="urn:microsoft.com/office/officeart/2005/8/layout/hierarchy3"/>
    <dgm:cxn modelId="{B328D8A3-24BD-4A75-B94F-4C9BC1B179DC}" type="presOf" srcId="{7632C421-AEEF-4A54-97DD-6C7D40B9565B}" destId="{2A5F0B48-48DB-42FD-B9CE-DAE49CD5B4C3}" srcOrd="0" destOrd="0" presId="urn:microsoft.com/office/officeart/2005/8/layout/hierarchy3"/>
    <dgm:cxn modelId="{C21671E1-C180-435E-BEA1-849AFC3DB6FE}" srcId="{76106CD8-3FDE-4EB4-85FE-4F528D3962D5}" destId="{237B95B0-411D-42AB-8E7E-056BC3ED0F61}" srcOrd="1" destOrd="0" parTransId="{260679CE-9AA1-4A02-BE94-1613FEB715E4}" sibTransId="{A231C9E5-B52D-488A-BC4C-9A41D91C749B}"/>
    <dgm:cxn modelId="{FE37A2F8-AC1D-408F-A2EE-BED3141A95BA}" srcId="{76106CD8-3FDE-4EB4-85FE-4F528D3962D5}" destId="{97E9D292-4E00-42B3-A484-51B7531C131A}" srcOrd="0" destOrd="0" parTransId="{2BDCB84F-EFB7-4414-8F2C-CA57D032CAD8}" sibTransId="{F954A826-DF97-4D95-B11A-AFD9152B7599}"/>
    <dgm:cxn modelId="{0595F3FA-47E9-412F-87E4-51EAC7F14C87}" type="presOf" srcId="{2BDCB84F-EFB7-4414-8F2C-CA57D032CAD8}" destId="{7243BE03-E853-4AD3-BE37-43535DA6609E}" srcOrd="0" destOrd="0" presId="urn:microsoft.com/office/officeart/2005/8/layout/hierarchy3"/>
    <dgm:cxn modelId="{BAA24BD7-9CDD-4417-85D3-4C02A8E84414}" type="presParOf" srcId="{2A5F0B48-48DB-42FD-B9CE-DAE49CD5B4C3}" destId="{8693BB43-77F0-4A85-B0B7-022C4EEF71B7}" srcOrd="0" destOrd="0" presId="urn:microsoft.com/office/officeart/2005/8/layout/hierarchy3"/>
    <dgm:cxn modelId="{A08C63A1-745A-4B11-A1A6-EE3BC523CB7A}" type="presParOf" srcId="{8693BB43-77F0-4A85-B0B7-022C4EEF71B7}" destId="{F42E1110-2FC2-4529-A06C-098A9FF06642}" srcOrd="0" destOrd="0" presId="urn:microsoft.com/office/officeart/2005/8/layout/hierarchy3"/>
    <dgm:cxn modelId="{54B67761-8093-4697-8D97-1F5861F5951D}" type="presParOf" srcId="{F42E1110-2FC2-4529-A06C-098A9FF06642}" destId="{3F641696-9C8E-4A17-807F-324952C6043E}" srcOrd="0" destOrd="0" presId="urn:microsoft.com/office/officeart/2005/8/layout/hierarchy3"/>
    <dgm:cxn modelId="{CD6EA457-4CA2-4872-A313-B067838CDCE0}" type="presParOf" srcId="{F42E1110-2FC2-4529-A06C-098A9FF06642}" destId="{05A16EEE-237D-4141-A87B-580A1953FAE3}" srcOrd="1" destOrd="0" presId="urn:microsoft.com/office/officeart/2005/8/layout/hierarchy3"/>
    <dgm:cxn modelId="{30C8AFF3-1D5D-4CD0-B402-D303D5B22DA2}" type="presParOf" srcId="{8693BB43-77F0-4A85-B0B7-022C4EEF71B7}" destId="{98C7ED2A-2B84-4758-80B6-B3DD751E2F9A}" srcOrd="1" destOrd="0" presId="urn:microsoft.com/office/officeart/2005/8/layout/hierarchy3"/>
    <dgm:cxn modelId="{713FCCC2-0563-4ED5-924C-BCA447EF3EEE}" type="presParOf" srcId="{98C7ED2A-2B84-4758-80B6-B3DD751E2F9A}" destId="{7243BE03-E853-4AD3-BE37-43535DA6609E}" srcOrd="0" destOrd="0" presId="urn:microsoft.com/office/officeart/2005/8/layout/hierarchy3"/>
    <dgm:cxn modelId="{9247DB3A-3DFF-4C4F-A174-B8EB9ABF7699}" type="presParOf" srcId="{98C7ED2A-2B84-4758-80B6-B3DD751E2F9A}" destId="{D80A0C6B-A135-4D64-B30D-BA0D92245D07}" srcOrd="1" destOrd="0" presId="urn:microsoft.com/office/officeart/2005/8/layout/hierarchy3"/>
    <dgm:cxn modelId="{C876E8C0-F3F7-4DEA-8B2E-882F1E09676D}" type="presParOf" srcId="{98C7ED2A-2B84-4758-80B6-B3DD751E2F9A}" destId="{2044F897-86F8-46D1-8917-6D5FA62D653A}" srcOrd="2" destOrd="0" presId="urn:microsoft.com/office/officeart/2005/8/layout/hierarchy3"/>
    <dgm:cxn modelId="{52D210BD-3800-457B-808C-E29186044428}" type="presParOf" srcId="{98C7ED2A-2B84-4758-80B6-B3DD751E2F9A}" destId="{3F1A9AEC-3315-4671-86C7-CFA8718CB14D}" srcOrd="3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13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3B46E50-6132-4BBE-B4C6-5CFED5B02C1E}">
      <dsp:nvSpPr>
        <dsp:cNvPr id="0" name=""/>
        <dsp:cNvSpPr/>
      </dsp:nvSpPr>
      <dsp:spPr>
        <a:xfrm>
          <a:off x="1890893" y="384"/>
          <a:ext cx="1779465" cy="1500954"/>
        </a:xfrm>
        <a:prstGeom prst="rightArrow">
          <a:avLst>
            <a:gd name="adj1" fmla="val 75000"/>
            <a:gd name="adj2" fmla="val 5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altLang="zh-CN" sz="1000" kern="12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Invoice number</a:t>
          </a:r>
          <a:endParaRPr lang="zh-CN" altLang="en-US" sz="1000" kern="1200">
            <a:solidFill>
              <a:srgbClr val="FF0000"/>
            </a:solidFill>
          </a:endParaRP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altLang="zh-CN" sz="1000" kern="1200"/>
            <a:t>amount</a:t>
          </a:r>
          <a:endParaRPr lang="zh-CN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altLang="en-US" sz="1000" kern="1200"/>
            <a:t>doc dat</a:t>
          </a:r>
          <a:r>
            <a:rPr lang="en-US" altLang="zh-CN" sz="1000" kern="1200"/>
            <a:t>e(Inv date)</a:t>
          </a:r>
          <a:endParaRPr lang="zh-CN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altLang="en-US" sz="1000" kern="1200"/>
            <a:t>entry date </a:t>
          </a:r>
          <a:endParaRPr lang="zh-CN" altLang="en-US" sz="1000" kern="1200"/>
        </a:p>
      </dsp:txBody>
      <dsp:txXfrm>
        <a:off x="1890893" y="188003"/>
        <a:ext cx="1216607" cy="1125716"/>
      </dsp:txXfrm>
    </dsp:sp>
    <dsp:sp modelId="{53CC0B2D-7E5F-47BF-854E-1B7D1CE94C20}">
      <dsp:nvSpPr>
        <dsp:cNvPr id="0" name=""/>
        <dsp:cNvSpPr/>
      </dsp:nvSpPr>
      <dsp:spPr>
        <a:xfrm>
          <a:off x="1895" y="384"/>
          <a:ext cx="1888997" cy="1500954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30480" rIns="6096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600" b="1" kern="1200"/>
            <a:t>a. Invoice NO- Manual </a:t>
          </a:r>
          <a:r>
            <a:rPr lang="en-US" altLang="zh-CN" sz="1600" b="1" kern="1200" baseline="0"/>
            <a:t>/ </a:t>
          </a:r>
          <a:r>
            <a:rPr lang="en-US" altLang="zh-CN" sz="16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Scan Gun</a:t>
          </a: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sheet-Hardcopy &amp; sheet-Scan Gun; </a:t>
          </a: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b="0" kern="12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By CompanyCode</a:t>
          </a:r>
          <a:r>
            <a:rPr lang="zh-CN" altLang="en-US" sz="11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="0" kern="1200" baseline="0"/>
            <a:t> </a:t>
          </a:r>
          <a:endParaRPr lang="zh-CN" altLang="en-US" sz="1100" b="0" kern="1200"/>
        </a:p>
      </dsp:txBody>
      <dsp:txXfrm>
        <a:off x="75166" y="73655"/>
        <a:ext cx="1742455" cy="1354412"/>
      </dsp:txXfrm>
    </dsp:sp>
    <dsp:sp modelId="{DE87D50A-A704-4D6A-AC6D-CECA8874E4F0}">
      <dsp:nvSpPr>
        <dsp:cNvPr id="0" name=""/>
        <dsp:cNvSpPr/>
      </dsp:nvSpPr>
      <dsp:spPr>
        <a:xfrm>
          <a:off x="1890893" y="1651435"/>
          <a:ext cx="1779465" cy="1500954"/>
        </a:xfrm>
        <a:prstGeom prst="rightArrow">
          <a:avLst>
            <a:gd name="adj1" fmla="val 75000"/>
            <a:gd name="adj2" fmla="val 5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b="0" i="0" u="sng" kern="1200"/>
            <a:t>Company Code(site)</a:t>
          </a:r>
          <a:endParaRPr lang="zh-CN" altLang="en-US" sz="1000" u="sng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b="0" i="0" u="none" kern="1200">
              <a:solidFill>
                <a:srgbClr val="FF0000"/>
              </a:solidFill>
            </a:rPr>
            <a:t>Reference</a:t>
          </a:r>
          <a:endParaRPr lang="zh-CN" altLang="en-US" sz="1000" kern="1200">
            <a:solidFill>
              <a:srgbClr val="FF0000"/>
            </a:solidFill>
          </a:endParaRP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altLang="zh-CN" sz="1000" b="0" i="0" u="none" kern="1200"/>
            <a:t>Document Number(FI)</a:t>
          </a:r>
          <a:endParaRPr lang="zh-CN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altLang="zh-CN" sz="1000" b="0" i="0" u="none" kern="1200"/>
            <a:t>Document Date</a:t>
          </a:r>
          <a:endParaRPr lang="zh-CN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altLang="zh-CN" sz="1000" b="0" i="0" u="none" kern="1200"/>
            <a:t>Posting Date</a:t>
          </a:r>
          <a:endParaRPr lang="zh-CN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altLang="zh-CN" sz="1000" b="0" i="0" u="none" kern="1200"/>
            <a:t>Amount</a:t>
          </a:r>
          <a:endParaRPr lang="zh-CN" altLang="en-US" sz="1000" kern="1200"/>
        </a:p>
      </dsp:txBody>
      <dsp:txXfrm>
        <a:off x="1890893" y="1839054"/>
        <a:ext cx="1216607" cy="1125716"/>
      </dsp:txXfrm>
    </dsp:sp>
    <dsp:sp modelId="{E5FED42F-0909-43D7-82E3-26AAA13DF305}">
      <dsp:nvSpPr>
        <dsp:cNvPr id="0" name=""/>
        <dsp:cNvSpPr/>
      </dsp:nvSpPr>
      <dsp:spPr>
        <a:xfrm>
          <a:off x="1895" y="1651435"/>
          <a:ext cx="1888997" cy="1500954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30480" rIns="6096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600" b="1" kern="1200"/>
            <a:t>b. SAP</a:t>
          </a: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b="0" kern="1200"/>
            <a:t>(sheet-Softcopy SAP)</a:t>
          </a:r>
          <a:endParaRPr lang="zh-CN" altLang="en-US" sz="1100" b="0" kern="1200"/>
        </a:p>
      </dsp:txBody>
      <dsp:txXfrm>
        <a:off x="75166" y="1724706"/>
        <a:ext cx="1742455" cy="135441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F641696-9C8E-4A17-807F-324952C6043E}">
      <dsp:nvSpPr>
        <dsp:cNvPr id="0" name=""/>
        <dsp:cNvSpPr/>
      </dsp:nvSpPr>
      <dsp:spPr>
        <a:xfrm>
          <a:off x="321917" y="514"/>
          <a:ext cx="1165358" cy="60386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22860" rIns="3429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Mapping result</a:t>
          </a:r>
          <a:endParaRPr lang="zh-CN" altLang="en-US" sz="1800" kern="1200"/>
        </a:p>
      </dsp:txBody>
      <dsp:txXfrm>
        <a:off x="339604" y="18201"/>
        <a:ext cx="1129984" cy="568488"/>
      </dsp:txXfrm>
    </dsp:sp>
    <dsp:sp modelId="{7243BE03-E853-4AD3-BE37-43535DA6609E}">
      <dsp:nvSpPr>
        <dsp:cNvPr id="0" name=""/>
        <dsp:cNvSpPr/>
      </dsp:nvSpPr>
      <dsp:spPr>
        <a:xfrm>
          <a:off x="438453" y="604377"/>
          <a:ext cx="116535" cy="45289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2897"/>
              </a:lnTo>
              <a:lnTo>
                <a:pt x="116535" y="45289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0A0C6B-A135-4D64-B30D-BA0D92245D07}">
      <dsp:nvSpPr>
        <dsp:cNvPr id="0" name=""/>
        <dsp:cNvSpPr/>
      </dsp:nvSpPr>
      <dsp:spPr>
        <a:xfrm>
          <a:off x="554989" y="755343"/>
          <a:ext cx="966180" cy="60386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" tIns="16510" rIns="24765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300" kern="1200"/>
            <a:t>Hardcopy=Y</a:t>
          </a:r>
        </a:p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300" kern="1200"/>
            <a:t>Softcopy=N</a:t>
          </a:r>
          <a:endParaRPr lang="zh-CN" altLang="en-US" sz="1300" kern="1200"/>
        </a:p>
      </dsp:txBody>
      <dsp:txXfrm>
        <a:off x="572676" y="773030"/>
        <a:ext cx="930806" cy="568488"/>
      </dsp:txXfrm>
    </dsp:sp>
    <dsp:sp modelId="{2044F897-86F8-46D1-8917-6D5FA62D653A}">
      <dsp:nvSpPr>
        <dsp:cNvPr id="0" name=""/>
        <dsp:cNvSpPr/>
      </dsp:nvSpPr>
      <dsp:spPr>
        <a:xfrm>
          <a:off x="438453" y="604377"/>
          <a:ext cx="116535" cy="12077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7725"/>
              </a:lnTo>
              <a:lnTo>
                <a:pt x="116535" y="120772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1A9AEC-3315-4671-86C7-CFA8718CB14D}">
      <dsp:nvSpPr>
        <dsp:cNvPr id="0" name=""/>
        <dsp:cNvSpPr/>
      </dsp:nvSpPr>
      <dsp:spPr>
        <a:xfrm>
          <a:off x="554989" y="1510172"/>
          <a:ext cx="966180" cy="60386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" tIns="16510" rIns="24765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300" kern="1200"/>
            <a:t>Hardcopy=N</a:t>
          </a:r>
        </a:p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300" kern="1200"/>
            <a:t>Softcopy=Y</a:t>
          </a:r>
          <a:endParaRPr lang="zh-CN" altLang="en-US" sz="1300" kern="1200"/>
        </a:p>
      </dsp:txBody>
      <dsp:txXfrm>
        <a:off x="572676" y="1527859"/>
        <a:ext cx="930806" cy="56848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6">
  <dgm:title val=""/>
  <dgm:desc val=""/>
  <dgm:catLst>
    <dgm:cat type="process" pri="22000"/>
    <dgm:cat type="list" pri="1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/>
    </dgm:varLst>
    <dgm:alg type="lin">
      <dgm:param type="linDir" val="fromT"/>
    </dgm:alg>
    <dgm:shape xmlns:r="http://schemas.openxmlformats.org/officeDocument/2006/relationships" r:blip="">
      <dgm:adjLst/>
    </dgm:shape>
    <dgm:presOf/>
    <dgm:constrLst>
      <dgm:constr type="w" for="ch" forName="linNode" refType="w"/>
      <dgm:constr type="h" for="ch" forName="linNode" refType="h"/>
      <dgm:constr type="h" for="ch" forName="spacing" refType="h" refFor="ch" refForName="linNode" fact="0.1"/>
      <dgm:constr type="primFontSz" for="des" forName="parentShp" op="equ" val="65"/>
      <dgm:constr type="primFontSz" for="des" forName="childShp" op="equ" val="65"/>
    </dgm:constrLst>
    <dgm:ruleLst/>
    <dgm:forEach name="Name1" axis="ch" ptType="node">
      <dgm:layoutNode name="linNode">
        <dgm:choose name="Name2">
          <dgm:if name="Name3" func="var" arg="dir" op="equ" val="norm">
            <dgm:alg type="lin">
              <dgm:param type="linDir" val="fromL"/>
            </dgm:alg>
          </dgm:if>
          <dgm:else name="Name4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hoose name="Name5">
          <dgm:if name="Name6" func="var" arg="dir" op="equ" val="norm">
            <dgm:constrLst>
              <dgm:constr type="w" for="ch" forName="parentShp" refType="w" fact="0.4"/>
              <dgm:constr type="h" for="ch" forName="parentShp" refType="h"/>
              <dgm:constr type="w" for="ch" forName="childShp" refType="w" fact="0.6"/>
              <dgm:constr type="h" for="ch" forName="childShp" refType="h" refFor="ch" refForName="parentShp"/>
            </dgm:constrLst>
          </dgm:if>
          <dgm:else name="Name7">
            <dgm:constrLst>
              <dgm:constr type="w" for="ch" forName="parentShp" refType="w" fact="0.4"/>
              <dgm:constr type="h" for="ch" forName="parentShp" refType="h"/>
              <dgm:constr type="w" for="ch" forName="childShp" refType="w" fact="0.6"/>
              <dgm:constr type="h" for="ch" forName="childShp" refType="h" refFor="ch" refForName="parentShp"/>
            </dgm:constrLst>
          </dgm:else>
        </dgm:choose>
        <dgm:ruleLst/>
        <dgm:layoutNode name="parentShp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childShp" styleLbl="bgAccFollowNode1">
          <dgm:varLst>
            <dgm:bulletEnabled val="1"/>
          </dgm:varLst>
          <dgm:alg type="tx">
            <dgm:param type="stBulletLvl" val="1"/>
          </dgm:alg>
          <dgm:choose name="Name8">
            <dgm:if name="Name9" func="var" arg="dir" op="equ" val="norm">
              <dgm:shape xmlns:r="http://schemas.openxmlformats.org/officeDocument/2006/relationships" type="rightArrow" r:blip="" zOrderOff="-2">
                <dgm:adjLst>
                  <dgm:adj idx="1" val="0.75"/>
                </dgm:adjLst>
              </dgm:shape>
            </dgm:if>
            <dgm:else name="Name10">
              <dgm:shape xmlns:r="http://schemas.openxmlformats.org/officeDocument/2006/relationships" rot="180" type="rightArrow" r:blip="" zOrderOff="-2">
                <dgm:adjLst>
                  <dgm:adj idx="1" val="0.75"/>
                </dgm:adjLst>
              </dgm:shape>
            </dgm:else>
          </dgm:choose>
          <dgm:presOf axis="des" ptType="node"/>
          <dgm:constrLst>
            <dgm:constr type="secFontSz" refType="primFontSz"/>
            <dgm:constr type="tMarg" refType="primFontSz" fact="0.05"/>
            <dgm:constr type="bMarg" refType="primFontSz" fact="0.05"/>
            <dgm:constr type="lMarg" refType="primFontSz" fact="0.05"/>
            <dgm:constr type="rMarg" refType="primFontSz" fact="0.05"/>
          </dgm:constrLst>
          <dgm:ruleLst>
            <dgm:rule type="primFontSz" val="5" fact="NaN" max="NaN"/>
          </dgm:ruleLst>
        </dgm:layoutNode>
      </dgm:layoutNode>
      <dgm:forEach name="Name11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.xml"/><Relationship Id="rId13" Type="http://schemas.microsoft.com/office/2007/relationships/diagramDrawing" Target="../diagrams/drawing2.xml"/><Relationship Id="rId18" Type="http://schemas.openxmlformats.org/officeDocument/2006/relationships/image" Target="../media/image8.png"/><Relationship Id="rId26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1.png"/><Relationship Id="rId7" Type="http://schemas.openxmlformats.org/officeDocument/2006/relationships/diagramColors" Target="../diagrams/colors1.xml"/><Relationship Id="rId12" Type="http://schemas.openxmlformats.org/officeDocument/2006/relationships/diagramColors" Target="../diagrams/colors2.xml"/><Relationship Id="rId17" Type="http://schemas.openxmlformats.org/officeDocument/2006/relationships/image" Target="../media/image7.png"/><Relationship Id="rId25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29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diagramQuickStyle" Target="../diagrams/quickStyle1.xml"/><Relationship Id="rId11" Type="http://schemas.openxmlformats.org/officeDocument/2006/relationships/diagramQuickStyle" Target="../diagrams/quickStyle2.xml"/><Relationship Id="rId24" Type="http://schemas.openxmlformats.org/officeDocument/2006/relationships/image" Target="../media/image14.png"/><Relationship Id="rId5" Type="http://schemas.openxmlformats.org/officeDocument/2006/relationships/diagramLayout" Target="../diagrams/layout1.xml"/><Relationship Id="rId15" Type="http://schemas.openxmlformats.org/officeDocument/2006/relationships/image" Target="../media/image5.PNG"/><Relationship Id="rId23" Type="http://schemas.openxmlformats.org/officeDocument/2006/relationships/image" Target="../media/image13.PNG"/><Relationship Id="rId28" Type="http://schemas.openxmlformats.org/officeDocument/2006/relationships/image" Target="../media/image18.PNG"/><Relationship Id="rId10" Type="http://schemas.openxmlformats.org/officeDocument/2006/relationships/diagramLayout" Target="../diagrams/layout2.xml"/><Relationship Id="rId19" Type="http://schemas.openxmlformats.org/officeDocument/2006/relationships/image" Target="../media/image9.PNG"/><Relationship Id="rId4" Type="http://schemas.openxmlformats.org/officeDocument/2006/relationships/diagramData" Target="../diagrams/data1.xml"/><Relationship Id="rId9" Type="http://schemas.openxmlformats.org/officeDocument/2006/relationships/diagramData" Target="../diagrams/data2.xml"/><Relationship Id="rId14" Type="http://schemas.openxmlformats.org/officeDocument/2006/relationships/image" Target="../media/image4.png"/><Relationship Id="rId22" Type="http://schemas.openxmlformats.org/officeDocument/2006/relationships/image" Target="../media/image12.PNG"/><Relationship Id="rId27" Type="http://schemas.openxmlformats.org/officeDocument/2006/relationships/image" Target="../media/image17.PNG"/><Relationship Id="rId30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997428</xdr:colOff>
      <xdr:row>208</xdr:row>
      <xdr:rowOff>0</xdr:rowOff>
    </xdr:from>
    <xdr:to>
      <xdr:col>6</xdr:col>
      <xdr:colOff>1410887</xdr:colOff>
      <xdr:row>233</xdr:row>
      <xdr:rowOff>143774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CD482526-B9EB-4A30-8A95-E6C4A1D62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28" y="37704623"/>
          <a:ext cx="9237563" cy="4636698"/>
        </a:xfrm>
        <a:prstGeom prst="rect">
          <a:avLst/>
        </a:prstGeom>
      </xdr:spPr>
    </xdr:pic>
    <xdr:clientData/>
  </xdr:twoCellAnchor>
  <xdr:twoCellAnchor editAs="oneCell">
    <xdr:from>
      <xdr:col>0</xdr:col>
      <xdr:colOff>970471</xdr:colOff>
      <xdr:row>237</xdr:row>
      <xdr:rowOff>170731</xdr:rowOff>
    </xdr:from>
    <xdr:to>
      <xdr:col>7</xdr:col>
      <xdr:colOff>299767</xdr:colOff>
      <xdr:row>264</xdr:row>
      <xdr:rowOff>10223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F1896026-8D6B-46C6-9260-4024B94DF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471" y="43087146"/>
          <a:ext cx="10058400" cy="4691851"/>
        </a:xfrm>
        <a:prstGeom prst="rect">
          <a:avLst/>
        </a:prstGeom>
      </xdr:spPr>
    </xdr:pic>
    <xdr:clientData/>
  </xdr:twoCellAnchor>
  <xdr:twoCellAnchor editAs="oneCell">
    <xdr:from>
      <xdr:col>6</xdr:col>
      <xdr:colOff>704850</xdr:colOff>
      <xdr:row>15</xdr:row>
      <xdr:rowOff>28575</xdr:rowOff>
    </xdr:from>
    <xdr:to>
      <xdr:col>12</xdr:col>
      <xdr:colOff>1240630</xdr:colOff>
      <xdr:row>22</xdr:row>
      <xdr:rowOff>19050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4A9F7F1-DCB7-41B4-9371-892BE99CC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2876550"/>
          <a:ext cx="6793705" cy="1257300"/>
        </a:xfrm>
        <a:prstGeom prst="rect">
          <a:avLst/>
        </a:prstGeom>
      </xdr:spPr>
    </xdr:pic>
    <xdr:clientData/>
  </xdr:twoCellAnchor>
  <xdr:twoCellAnchor>
    <xdr:from>
      <xdr:col>3</xdr:col>
      <xdr:colOff>14650</xdr:colOff>
      <xdr:row>22</xdr:row>
      <xdr:rowOff>65942</xdr:rowOff>
    </xdr:from>
    <xdr:to>
      <xdr:col>4</xdr:col>
      <xdr:colOff>402980</xdr:colOff>
      <xdr:row>26</xdr:row>
      <xdr:rowOff>153861</xdr:rowOff>
    </xdr:to>
    <xdr:sp macro="" textlink="">
      <xdr:nvSpPr>
        <xdr:cNvPr id="4" name="流程图: 多文档 3">
          <a:extLst>
            <a:ext uri="{FF2B5EF4-FFF2-40B4-BE49-F238E27FC236}">
              <a16:creationId xmlns:a16="http://schemas.microsoft.com/office/drawing/2014/main" id="{4E6D1DFD-3DFA-40EA-813F-A6B739DC0CDD}"/>
            </a:ext>
          </a:extLst>
        </xdr:cNvPr>
        <xdr:cNvSpPr/>
      </xdr:nvSpPr>
      <xdr:spPr>
        <a:xfrm>
          <a:off x="4293573" y="4220307"/>
          <a:ext cx="2058869" cy="820612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/>
            <a:t>Comparing Results</a:t>
          </a:r>
          <a:endParaRPr lang="zh-CN" altLang="en-US" sz="1600"/>
        </a:p>
      </xdr:txBody>
    </xdr:sp>
    <xdr:clientData/>
  </xdr:twoCellAnchor>
  <xdr:twoCellAnchor>
    <xdr:from>
      <xdr:col>4</xdr:col>
      <xdr:colOff>1536450</xdr:colOff>
      <xdr:row>17</xdr:row>
      <xdr:rowOff>15386</xdr:rowOff>
    </xdr:from>
    <xdr:to>
      <xdr:col>6</xdr:col>
      <xdr:colOff>210283</xdr:colOff>
      <xdr:row>21</xdr:row>
      <xdr:rowOff>8058</xdr:rowOff>
    </xdr:to>
    <xdr:sp macro="" textlink="">
      <xdr:nvSpPr>
        <xdr:cNvPr id="9" name="流程图: 文档 8">
          <a:extLst>
            <a:ext uri="{FF2B5EF4-FFF2-40B4-BE49-F238E27FC236}">
              <a16:creationId xmlns:a16="http://schemas.microsoft.com/office/drawing/2014/main" id="{448B20E2-E739-497D-9EEF-99553D678647}"/>
            </a:ext>
          </a:extLst>
        </xdr:cNvPr>
        <xdr:cNvSpPr/>
      </xdr:nvSpPr>
      <xdr:spPr>
        <a:xfrm>
          <a:off x="7480050" y="3225311"/>
          <a:ext cx="1550383" cy="716572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/>
            <a:t>Matched</a:t>
          </a:r>
        </a:p>
        <a:p>
          <a:pPr algn="ctr"/>
          <a:r>
            <a:rPr lang="en-US" altLang="zh-CN" sz="1100"/>
            <a:t>(sheet-Matched )</a:t>
          </a:r>
          <a:endParaRPr lang="zh-CN" altLang="en-US" sz="1100"/>
        </a:p>
      </xdr:txBody>
    </xdr:sp>
    <xdr:clientData/>
  </xdr:twoCellAnchor>
  <xdr:twoCellAnchor>
    <xdr:from>
      <xdr:col>5</xdr:col>
      <xdr:colOff>5858</xdr:colOff>
      <xdr:row>28</xdr:row>
      <xdr:rowOff>130418</xdr:rowOff>
    </xdr:from>
    <xdr:to>
      <xdr:col>6</xdr:col>
      <xdr:colOff>252083</xdr:colOff>
      <xdr:row>32</xdr:row>
      <xdr:rowOff>131460</xdr:rowOff>
    </xdr:to>
    <xdr:sp macro="" textlink="">
      <xdr:nvSpPr>
        <xdr:cNvPr id="10" name="流程图: 文档 9">
          <a:extLst>
            <a:ext uri="{FF2B5EF4-FFF2-40B4-BE49-F238E27FC236}">
              <a16:creationId xmlns:a16="http://schemas.microsoft.com/office/drawing/2014/main" id="{855DE41F-042B-42F1-8CA6-E8E854B34343}"/>
            </a:ext>
          </a:extLst>
        </xdr:cNvPr>
        <xdr:cNvSpPr/>
      </xdr:nvSpPr>
      <xdr:spPr>
        <a:xfrm>
          <a:off x="7501300" y="5383822"/>
          <a:ext cx="1579725" cy="733734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/>
            <a:t>Unmatch</a:t>
          </a:r>
        </a:p>
        <a:p>
          <a:pPr algn="ctr"/>
          <a:r>
            <a:rPr lang="en-US" altLang="zh-CN" sz="1100"/>
            <a:t>(sheet-Unmatch)</a:t>
          </a:r>
          <a:endParaRPr lang="zh-CN" altLang="en-US" sz="1100"/>
        </a:p>
      </xdr:txBody>
    </xdr:sp>
    <xdr:clientData/>
  </xdr:twoCellAnchor>
  <xdr:twoCellAnchor>
    <xdr:from>
      <xdr:col>4</xdr:col>
      <xdr:colOff>402980</xdr:colOff>
      <xdr:row>19</xdr:row>
      <xdr:rowOff>11722</xdr:rowOff>
    </xdr:from>
    <xdr:to>
      <xdr:col>4</xdr:col>
      <xdr:colOff>1536450</xdr:colOff>
      <xdr:row>24</xdr:row>
      <xdr:rowOff>109902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DC2581AA-BBE5-4EA9-9735-DF4B86D5B9B9}"/>
            </a:ext>
          </a:extLst>
        </xdr:cNvPr>
        <xdr:cNvCxnSpPr>
          <a:stCxn id="4" idx="3"/>
          <a:endCxn id="9" idx="1"/>
        </xdr:cNvCxnSpPr>
      </xdr:nvCxnSpPr>
      <xdr:spPr>
        <a:xfrm flipV="1">
          <a:off x="6346580" y="3583597"/>
          <a:ext cx="1133470" cy="10030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402980</xdr:colOff>
      <xdr:row>24</xdr:row>
      <xdr:rowOff>109901</xdr:rowOff>
    </xdr:from>
    <xdr:to>
      <xdr:col>5</xdr:col>
      <xdr:colOff>5858</xdr:colOff>
      <xdr:row>30</xdr:row>
      <xdr:rowOff>130939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5CA6B981-1CF3-4F48-84A3-0C1A21B9AA8C}"/>
            </a:ext>
          </a:extLst>
        </xdr:cNvPr>
        <xdr:cNvCxnSpPr>
          <a:stCxn id="4" idx="3"/>
          <a:endCxn id="10" idx="1"/>
        </xdr:cNvCxnSpPr>
      </xdr:nvCxnSpPr>
      <xdr:spPr>
        <a:xfrm>
          <a:off x="6352442" y="4630613"/>
          <a:ext cx="1148858" cy="11200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399316</xdr:colOff>
      <xdr:row>16</xdr:row>
      <xdr:rowOff>134079</xdr:rowOff>
    </xdr:from>
    <xdr:to>
      <xdr:col>2</xdr:col>
      <xdr:colOff>1795096</xdr:colOff>
      <xdr:row>34</xdr:row>
      <xdr:rowOff>29304</xdr:rowOff>
    </xdr:to>
    <xdr:graphicFrame macro="">
      <xdr:nvGraphicFramePr>
        <xdr:cNvPr id="27" name="图示 26">
          <a:extLst>
            <a:ext uri="{FF2B5EF4-FFF2-40B4-BE49-F238E27FC236}">
              <a16:creationId xmlns:a16="http://schemas.microsoft.com/office/drawing/2014/main" id="{4ECD43E3-26B3-4F6C-BBDE-D0F1416AA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oneCellAnchor>
    <xdr:from>
      <xdr:col>3</xdr:col>
      <xdr:colOff>1167178</xdr:colOff>
      <xdr:row>17</xdr:row>
      <xdr:rowOff>30769</xdr:rowOff>
    </xdr:from>
    <xdr:ext cx="2011256" cy="436786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E049CEE-5FD9-4FE7-ADF9-FCDD466E60D8}"/>
            </a:ext>
          </a:extLst>
        </xdr:cNvPr>
        <xdr:cNvSpPr txBox="1"/>
      </xdr:nvSpPr>
      <xdr:spPr>
        <a:xfrm>
          <a:off x="5443903" y="3240694"/>
          <a:ext cx="201125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n-US" altLang="zh-CN" sz="1100"/>
            <a:t>a.Invoice number </a:t>
          </a:r>
          <a:r>
            <a:rPr lang="en-US" altLang="zh-CN" sz="1100">
              <a:solidFill>
                <a:srgbClr val="FF0000"/>
              </a:solidFill>
            </a:rPr>
            <a:t>=</a:t>
          </a:r>
          <a:r>
            <a:rPr lang="en-US" altLang="zh-CN" sz="1100" baseline="0"/>
            <a:t> b.Reference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Key value = 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OK</a:t>
          </a:r>
        </a:p>
      </xdr:txBody>
    </xdr:sp>
    <xdr:clientData/>
  </xdr:oneCellAnchor>
  <xdr:oneCellAnchor>
    <xdr:from>
      <xdr:col>4</xdr:col>
      <xdr:colOff>553183</xdr:colOff>
      <xdr:row>26</xdr:row>
      <xdr:rowOff>130803</xdr:rowOff>
    </xdr:from>
    <xdr:ext cx="2037618" cy="264560"/>
    <xdr:sp macro="" textlink="">
      <xdr:nvSpPr>
        <xdr:cNvPr id="54" name="文本框 53">
          <a:extLst>
            <a:ext uri="{FF2B5EF4-FFF2-40B4-BE49-F238E27FC236}">
              <a16:creationId xmlns:a16="http://schemas.microsoft.com/office/drawing/2014/main" id="{90C2D3F2-D3DF-4242-87D2-A6D8221A097B}"/>
            </a:ext>
          </a:extLst>
        </xdr:cNvPr>
        <xdr:cNvSpPr txBox="1"/>
      </xdr:nvSpPr>
      <xdr:spPr>
        <a:xfrm>
          <a:off x="6496783" y="4969503"/>
          <a:ext cx="20376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Key value = 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NG</a:t>
          </a:r>
        </a:p>
      </xdr:txBody>
    </xdr:sp>
    <xdr:clientData/>
  </xdr:oneCellAnchor>
  <xdr:twoCellAnchor>
    <xdr:from>
      <xdr:col>0</xdr:col>
      <xdr:colOff>490905</xdr:colOff>
      <xdr:row>11</xdr:row>
      <xdr:rowOff>139212</xdr:rowOff>
    </xdr:from>
    <xdr:to>
      <xdr:col>1</xdr:col>
      <xdr:colOff>1062405</xdr:colOff>
      <xdr:row>15</xdr:row>
      <xdr:rowOff>139213</xdr:rowOff>
    </xdr:to>
    <xdr:sp macro="" textlink="">
      <xdr:nvSpPr>
        <xdr:cNvPr id="55" name="波形 54">
          <a:extLst>
            <a:ext uri="{FF2B5EF4-FFF2-40B4-BE49-F238E27FC236}">
              <a16:creationId xmlns:a16="http://schemas.microsoft.com/office/drawing/2014/main" id="{2D2281B2-9962-446F-BCE2-893CEC4D9191}"/>
            </a:ext>
          </a:extLst>
        </xdr:cNvPr>
        <xdr:cNvSpPr/>
      </xdr:nvSpPr>
      <xdr:spPr>
        <a:xfrm>
          <a:off x="490905" y="2278674"/>
          <a:ext cx="1575288" cy="732693"/>
        </a:xfrm>
        <a:prstGeom prst="wav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一、系统流程</a:t>
          </a:r>
        </a:p>
      </xdr:txBody>
    </xdr:sp>
    <xdr:clientData/>
  </xdr:twoCellAnchor>
  <xdr:twoCellAnchor>
    <xdr:from>
      <xdr:col>0</xdr:col>
      <xdr:colOff>483576</xdr:colOff>
      <xdr:row>38</xdr:row>
      <xdr:rowOff>7327</xdr:rowOff>
    </xdr:from>
    <xdr:to>
      <xdr:col>1</xdr:col>
      <xdr:colOff>1055076</xdr:colOff>
      <xdr:row>42</xdr:row>
      <xdr:rowOff>7327</xdr:rowOff>
    </xdr:to>
    <xdr:sp macro="" textlink="">
      <xdr:nvSpPr>
        <xdr:cNvPr id="56" name="波形 55">
          <a:extLst>
            <a:ext uri="{FF2B5EF4-FFF2-40B4-BE49-F238E27FC236}">
              <a16:creationId xmlns:a16="http://schemas.microsoft.com/office/drawing/2014/main" id="{7AD70EE5-1617-447F-85D5-F4A4767668FF}"/>
            </a:ext>
          </a:extLst>
        </xdr:cNvPr>
        <xdr:cNvSpPr/>
      </xdr:nvSpPr>
      <xdr:spPr>
        <a:xfrm>
          <a:off x="483576" y="6726115"/>
          <a:ext cx="1575288" cy="732693"/>
        </a:xfrm>
        <a:prstGeom prst="wav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二、系统界面 </a:t>
          </a:r>
        </a:p>
      </xdr:txBody>
    </xdr:sp>
    <xdr:clientData/>
  </xdr:twoCellAnchor>
  <xdr:twoCellAnchor>
    <xdr:from>
      <xdr:col>9</xdr:col>
      <xdr:colOff>619123</xdr:colOff>
      <xdr:row>29</xdr:row>
      <xdr:rowOff>123824</xdr:rowOff>
    </xdr:from>
    <xdr:to>
      <xdr:col>11</xdr:col>
      <xdr:colOff>619124</xdr:colOff>
      <xdr:row>31</xdr:row>
      <xdr:rowOff>147637</xdr:rowOff>
    </xdr:to>
    <xdr:sp macro="" textlink="">
      <xdr:nvSpPr>
        <xdr:cNvPr id="82" name="矩形 81">
          <a:extLst>
            <a:ext uri="{FF2B5EF4-FFF2-40B4-BE49-F238E27FC236}">
              <a16:creationId xmlns:a16="http://schemas.microsoft.com/office/drawing/2014/main" id="{01F661DB-40E6-4A38-8267-9AE3D2F6F859}"/>
            </a:ext>
          </a:extLst>
        </xdr:cNvPr>
        <xdr:cNvSpPr/>
      </xdr:nvSpPr>
      <xdr:spPr>
        <a:xfrm rot="10800000" flipV="1">
          <a:off x="12572998" y="5505449"/>
          <a:ext cx="1371601" cy="3857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Send Email</a:t>
          </a:r>
          <a:endParaRPr lang="zh-CN" altLang="en-US" sz="1100"/>
        </a:p>
      </xdr:txBody>
    </xdr:sp>
    <xdr:clientData/>
  </xdr:twoCellAnchor>
  <xdr:twoCellAnchor>
    <xdr:from>
      <xdr:col>6</xdr:col>
      <xdr:colOff>1009648</xdr:colOff>
      <xdr:row>17</xdr:row>
      <xdr:rowOff>161924</xdr:rowOff>
    </xdr:from>
    <xdr:to>
      <xdr:col>7</xdr:col>
      <xdr:colOff>600074</xdr:colOff>
      <xdr:row>20</xdr:row>
      <xdr:rowOff>4762</xdr:rowOff>
    </xdr:to>
    <xdr:sp macro="" textlink="">
      <xdr:nvSpPr>
        <xdr:cNvPr id="85" name="矩形 84">
          <a:extLst>
            <a:ext uri="{FF2B5EF4-FFF2-40B4-BE49-F238E27FC236}">
              <a16:creationId xmlns:a16="http://schemas.microsoft.com/office/drawing/2014/main" id="{A063EA61-27A4-4A00-8FD6-BA4884BD0743}"/>
            </a:ext>
          </a:extLst>
        </xdr:cNvPr>
        <xdr:cNvSpPr/>
      </xdr:nvSpPr>
      <xdr:spPr>
        <a:xfrm rot="10800000" flipV="1">
          <a:off x="9829798" y="3371849"/>
          <a:ext cx="1352551" cy="3857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Mapping </a:t>
          </a:r>
          <a:r>
            <a:rPr lang="en-US" altLang="zh-CN" sz="1100" baseline="0"/>
            <a:t>and Check</a:t>
          </a:r>
          <a:endParaRPr lang="zh-CN" altLang="en-US" sz="1100"/>
        </a:p>
      </xdr:txBody>
    </xdr:sp>
    <xdr:clientData/>
  </xdr:twoCellAnchor>
  <xdr:twoCellAnchor>
    <xdr:from>
      <xdr:col>6</xdr:col>
      <xdr:colOff>1119188</xdr:colOff>
      <xdr:row>24</xdr:row>
      <xdr:rowOff>161925</xdr:rowOff>
    </xdr:from>
    <xdr:to>
      <xdr:col>8</xdr:col>
      <xdr:colOff>371475</xdr:colOff>
      <xdr:row>36</xdr:row>
      <xdr:rowOff>104775</xdr:rowOff>
    </xdr:to>
    <xdr:graphicFrame macro="">
      <xdr:nvGraphicFramePr>
        <xdr:cNvPr id="102" name="图示 101">
          <a:extLst>
            <a:ext uri="{FF2B5EF4-FFF2-40B4-BE49-F238E27FC236}">
              <a16:creationId xmlns:a16="http://schemas.microsoft.com/office/drawing/2014/main" id="{D7733B39-162A-4089-AFD1-27A99570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" r:lo="rId10" r:qs="rId11" r:cs="rId12"/>
        </a:graphicData>
      </a:graphic>
    </xdr:graphicFrame>
    <xdr:clientData/>
  </xdr:twoCellAnchor>
  <xdr:twoCellAnchor>
    <xdr:from>
      <xdr:col>6</xdr:col>
      <xdr:colOff>252083</xdr:colOff>
      <xdr:row>30</xdr:row>
      <xdr:rowOff>130939</xdr:rowOff>
    </xdr:from>
    <xdr:to>
      <xdr:col>6</xdr:col>
      <xdr:colOff>1119188</xdr:colOff>
      <xdr:row>30</xdr:row>
      <xdr:rowOff>133350</xdr:rowOff>
    </xdr:to>
    <xdr:cxnSp macro="">
      <xdr:nvCxnSpPr>
        <xdr:cNvPr id="104" name="直接箭头连接符 103">
          <a:extLst>
            <a:ext uri="{FF2B5EF4-FFF2-40B4-BE49-F238E27FC236}">
              <a16:creationId xmlns:a16="http://schemas.microsoft.com/office/drawing/2014/main" id="{DB73D9B9-A6E7-4729-B37A-2406B08A2865}"/>
            </a:ext>
          </a:extLst>
        </xdr:cNvPr>
        <xdr:cNvCxnSpPr>
          <a:stCxn id="10" idx="3"/>
          <a:endCxn id="102" idx="1"/>
        </xdr:cNvCxnSpPr>
      </xdr:nvCxnSpPr>
      <xdr:spPr>
        <a:xfrm>
          <a:off x="9072233" y="5874514"/>
          <a:ext cx="867105" cy="24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210283</xdr:colOff>
      <xdr:row>18</xdr:row>
      <xdr:rowOff>173831</xdr:rowOff>
    </xdr:from>
    <xdr:to>
      <xdr:col>6</xdr:col>
      <xdr:colOff>1009648</xdr:colOff>
      <xdr:row>19</xdr:row>
      <xdr:rowOff>11722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88D67231-1470-45D1-9D61-20CF95CEB7FC}"/>
            </a:ext>
          </a:extLst>
        </xdr:cNvPr>
        <xdr:cNvCxnSpPr>
          <a:stCxn id="9" idx="3"/>
          <a:endCxn id="85" idx="3"/>
        </xdr:cNvCxnSpPr>
      </xdr:nvCxnSpPr>
      <xdr:spPr>
        <a:xfrm flipV="1">
          <a:off x="9030433" y="3564731"/>
          <a:ext cx="799365" cy="18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30</xdr:row>
      <xdr:rowOff>133350</xdr:rowOff>
    </xdr:from>
    <xdr:to>
      <xdr:col>9</xdr:col>
      <xdr:colOff>619123</xdr:colOff>
      <xdr:row>30</xdr:row>
      <xdr:rowOff>135731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45200647-96A3-46C2-9AF1-308BC03C745B}"/>
            </a:ext>
          </a:extLst>
        </xdr:cNvPr>
        <xdr:cNvCxnSpPr>
          <a:stCxn id="102" idx="3"/>
          <a:endCxn id="82" idx="3"/>
        </xdr:cNvCxnSpPr>
      </xdr:nvCxnSpPr>
      <xdr:spPr>
        <a:xfrm>
          <a:off x="11639550" y="5876925"/>
          <a:ext cx="933448" cy="23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334108</xdr:colOff>
      <xdr:row>26</xdr:row>
      <xdr:rowOff>130614</xdr:rowOff>
    </xdr:from>
    <xdr:ext cx="2037618" cy="474489"/>
    <xdr:sp macro="" textlink="">
      <xdr:nvSpPr>
        <xdr:cNvPr id="52" name="文本框 51">
          <a:extLst>
            <a:ext uri="{FF2B5EF4-FFF2-40B4-BE49-F238E27FC236}">
              <a16:creationId xmlns:a16="http://schemas.microsoft.com/office/drawing/2014/main" id="{9FC9C11B-532E-4300-B4CF-20340AC0DA0E}"/>
            </a:ext>
          </a:extLst>
        </xdr:cNvPr>
        <xdr:cNvSpPr txBox="1"/>
      </xdr:nvSpPr>
      <xdr:spPr>
        <a:xfrm>
          <a:off x="11602183" y="4969314"/>
          <a:ext cx="2037618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需增加发送邮件的配置界面（按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厂区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进行区分）</a:t>
          </a:r>
          <a:endParaRPr lang="en-US" altLang="zh-CN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152400</xdr:colOff>
      <xdr:row>43</xdr:row>
      <xdr:rowOff>76200</xdr:rowOff>
    </xdr:from>
    <xdr:to>
      <xdr:col>1</xdr:col>
      <xdr:colOff>133350</xdr:colOff>
      <xdr:row>45</xdr:row>
      <xdr:rowOff>38100</xdr:rowOff>
    </xdr:to>
    <xdr:sp macro="" textlink="">
      <xdr:nvSpPr>
        <xdr:cNvPr id="57" name="流程图: 可选过程 56">
          <a:extLst>
            <a:ext uri="{FF2B5EF4-FFF2-40B4-BE49-F238E27FC236}">
              <a16:creationId xmlns:a16="http://schemas.microsoft.com/office/drawing/2014/main" id="{FA7A038D-C9CB-427C-9F3D-B32A57D70DA2}"/>
            </a:ext>
          </a:extLst>
        </xdr:cNvPr>
        <xdr:cNvSpPr/>
      </xdr:nvSpPr>
      <xdr:spPr>
        <a:xfrm>
          <a:off x="152400" y="7629525"/>
          <a:ext cx="981075" cy="323850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登录系统</a:t>
          </a:r>
        </a:p>
      </xdr:txBody>
    </xdr:sp>
    <xdr:clientData/>
  </xdr:twoCellAnchor>
  <xdr:twoCellAnchor editAs="oneCell">
    <xdr:from>
      <xdr:col>1</xdr:col>
      <xdr:colOff>1028701</xdr:colOff>
      <xdr:row>43</xdr:row>
      <xdr:rowOff>1</xdr:rowOff>
    </xdr:from>
    <xdr:to>
      <xdr:col>2</xdr:col>
      <xdr:colOff>1822058</xdr:colOff>
      <xdr:row>57</xdr:row>
      <xdr:rowOff>51956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B1EC35B8-F7FA-4595-A1B6-AA999E3C6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156" y="8468592"/>
          <a:ext cx="2074902" cy="2476500"/>
        </a:xfrm>
        <a:prstGeom prst="rect">
          <a:avLst/>
        </a:prstGeom>
      </xdr:spPr>
    </xdr:pic>
    <xdr:clientData/>
  </xdr:twoCellAnchor>
  <xdr:twoCellAnchor>
    <xdr:from>
      <xdr:col>1</xdr:col>
      <xdr:colOff>747280</xdr:colOff>
      <xdr:row>50</xdr:row>
      <xdr:rowOff>170584</xdr:rowOff>
    </xdr:from>
    <xdr:to>
      <xdr:col>3</xdr:col>
      <xdr:colOff>490105</xdr:colOff>
      <xdr:row>54</xdr:row>
      <xdr:rowOff>45028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AC2261CC-E2AD-48EA-AB98-81929DBB44CB}"/>
            </a:ext>
          </a:extLst>
        </xdr:cNvPr>
        <xdr:cNvSpPr/>
      </xdr:nvSpPr>
      <xdr:spPr>
        <a:xfrm>
          <a:off x="1751735" y="9851448"/>
          <a:ext cx="3033279" cy="56717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609846</xdr:colOff>
      <xdr:row>51</xdr:row>
      <xdr:rowOff>33029</xdr:rowOff>
    </xdr:from>
    <xdr:to>
      <xdr:col>4</xdr:col>
      <xdr:colOff>1013980</xdr:colOff>
      <xdr:row>53</xdr:row>
      <xdr:rowOff>132361</xdr:rowOff>
    </xdr:to>
    <xdr:sp macro="" textlink="">
      <xdr:nvSpPr>
        <xdr:cNvPr id="62" name="卷形: 水平 61">
          <a:extLst>
            <a:ext uri="{FF2B5EF4-FFF2-40B4-BE49-F238E27FC236}">
              <a16:creationId xmlns:a16="http://schemas.microsoft.com/office/drawing/2014/main" id="{8BA497FA-8466-4120-B1BF-1B2CDC14CFB7}"/>
            </a:ext>
          </a:extLst>
        </xdr:cNvPr>
        <xdr:cNvSpPr/>
      </xdr:nvSpPr>
      <xdr:spPr>
        <a:xfrm>
          <a:off x="4904755" y="9887074"/>
          <a:ext cx="2066680" cy="445696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用户账号根据厂区进行管控。</a:t>
          </a:r>
        </a:p>
      </xdr:txBody>
    </xdr:sp>
    <xdr:clientData/>
  </xdr:twoCellAnchor>
  <xdr:twoCellAnchor editAs="oneCell">
    <xdr:from>
      <xdr:col>5</xdr:col>
      <xdr:colOff>36492</xdr:colOff>
      <xdr:row>54</xdr:row>
      <xdr:rowOff>38469</xdr:rowOff>
    </xdr:from>
    <xdr:to>
      <xdr:col>6</xdr:col>
      <xdr:colOff>1158437</xdr:colOff>
      <xdr:row>88</xdr:row>
      <xdr:rowOff>145595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E8A19C54-49BE-400A-A432-7009F0C64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183"/>
        <a:stretch/>
      </xdr:blipFill>
      <xdr:spPr>
        <a:xfrm>
          <a:off x="7535265" y="9719333"/>
          <a:ext cx="2455445" cy="5995307"/>
        </a:xfrm>
        <a:prstGeom prst="rect">
          <a:avLst/>
        </a:prstGeom>
      </xdr:spPr>
    </xdr:pic>
    <xdr:clientData/>
  </xdr:twoCellAnchor>
  <xdr:twoCellAnchor>
    <xdr:from>
      <xdr:col>0</xdr:col>
      <xdr:colOff>100446</xdr:colOff>
      <xdr:row>60</xdr:row>
      <xdr:rowOff>97847</xdr:rowOff>
    </xdr:from>
    <xdr:to>
      <xdr:col>1</xdr:col>
      <xdr:colOff>81396</xdr:colOff>
      <xdr:row>62</xdr:row>
      <xdr:rowOff>67541</xdr:rowOff>
    </xdr:to>
    <xdr:sp macro="" textlink="">
      <xdr:nvSpPr>
        <xdr:cNvPr id="89" name="流程图: 可选过程 88">
          <a:extLst>
            <a:ext uri="{FF2B5EF4-FFF2-40B4-BE49-F238E27FC236}">
              <a16:creationId xmlns:a16="http://schemas.microsoft.com/office/drawing/2014/main" id="{2B23CDE4-CE0F-478F-8596-FFCA18D99D8B}"/>
            </a:ext>
          </a:extLst>
        </xdr:cNvPr>
        <xdr:cNvSpPr/>
      </xdr:nvSpPr>
      <xdr:spPr>
        <a:xfrm>
          <a:off x="100446" y="11510529"/>
          <a:ext cx="985405" cy="316057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系统架构</a:t>
          </a:r>
        </a:p>
      </xdr:txBody>
    </xdr:sp>
    <xdr:clientData/>
  </xdr:twoCellAnchor>
  <xdr:twoCellAnchor editAs="oneCell">
    <xdr:from>
      <xdr:col>8</xdr:col>
      <xdr:colOff>29936</xdr:colOff>
      <xdr:row>59</xdr:row>
      <xdr:rowOff>31543</xdr:rowOff>
    </xdr:from>
    <xdr:to>
      <xdr:col>9</xdr:col>
      <xdr:colOff>363184</xdr:colOff>
      <xdr:row>64</xdr:row>
      <xdr:rowOff>170576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130DA803-69FA-4E55-9BF3-F3425BA94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459936" y="10578316"/>
          <a:ext cx="1025975" cy="1004942"/>
        </a:xfrm>
        <a:prstGeom prst="rect">
          <a:avLst/>
        </a:prstGeom>
      </xdr:spPr>
    </xdr:pic>
    <xdr:clientData/>
  </xdr:twoCellAnchor>
  <xdr:twoCellAnchor>
    <xdr:from>
      <xdr:col>6</xdr:col>
      <xdr:colOff>786616</xdr:colOff>
      <xdr:row>62</xdr:row>
      <xdr:rowOff>12428</xdr:rowOff>
    </xdr:from>
    <xdr:to>
      <xdr:col>8</xdr:col>
      <xdr:colOff>29936</xdr:colOff>
      <xdr:row>64</xdr:row>
      <xdr:rowOff>84982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C5B0BD09-CCFB-422E-8AA6-162D751C4E85}"/>
            </a:ext>
          </a:extLst>
        </xdr:cNvPr>
        <xdr:cNvCxnSpPr>
          <a:endCxn id="26" idx="1"/>
        </xdr:cNvCxnSpPr>
      </xdr:nvCxnSpPr>
      <xdr:spPr>
        <a:xfrm flipV="1">
          <a:off x="9618889" y="11078746"/>
          <a:ext cx="1841047" cy="418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684563</xdr:colOff>
      <xdr:row>66</xdr:row>
      <xdr:rowOff>132607</xdr:rowOff>
    </xdr:from>
    <xdr:to>
      <xdr:col>9</xdr:col>
      <xdr:colOff>67941</xdr:colOff>
      <xdr:row>70</xdr:row>
      <xdr:rowOff>142040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898A578B-938D-4EF5-9DBD-D307C7313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421836" y="11891652"/>
          <a:ext cx="768832" cy="702161"/>
        </a:xfrm>
        <a:prstGeom prst="rect">
          <a:avLst/>
        </a:prstGeom>
      </xdr:spPr>
    </xdr:pic>
    <xdr:clientData/>
  </xdr:twoCellAnchor>
  <xdr:twoCellAnchor>
    <xdr:from>
      <xdr:col>6</xdr:col>
      <xdr:colOff>767566</xdr:colOff>
      <xdr:row>66</xdr:row>
      <xdr:rowOff>94508</xdr:rowOff>
    </xdr:from>
    <xdr:to>
      <xdr:col>7</xdr:col>
      <xdr:colOff>684563</xdr:colOff>
      <xdr:row>68</xdr:row>
      <xdr:rowOff>137325</xdr:rowOff>
    </xdr:to>
    <xdr:cxnSp macro="">
      <xdr:nvCxnSpPr>
        <xdr:cNvPr id="90" name="直接箭头连接符 89">
          <a:extLst>
            <a:ext uri="{FF2B5EF4-FFF2-40B4-BE49-F238E27FC236}">
              <a16:creationId xmlns:a16="http://schemas.microsoft.com/office/drawing/2014/main" id="{7B84E8E2-94E3-43A3-9B5B-8B4AAA5F3FDD}"/>
            </a:ext>
          </a:extLst>
        </xdr:cNvPr>
        <xdr:cNvCxnSpPr>
          <a:endCxn id="31" idx="1"/>
        </xdr:cNvCxnSpPr>
      </xdr:nvCxnSpPr>
      <xdr:spPr>
        <a:xfrm>
          <a:off x="9599839" y="11853553"/>
          <a:ext cx="1821997" cy="389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114301</xdr:colOff>
      <xdr:row>92</xdr:row>
      <xdr:rowOff>123825</xdr:rowOff>
    </xdr:from>
    <xdr:to>
      <xdr:col>0</xdr:col>
      <xdr:colOff>809625</xdr:colOff>
      <xdr:row>95</xdr:row>
      <xdr:rowOff>133350</xdr:rowOff>
    </xdr:to>
    <xdr:sp macro="" textlink="">
      <xdr:nvSpPr>
        <xdr:cNvPr id="33" name="七边形 32">
          <a:extLst>
            <a:ext uri="{FF2B5EF4-FFF2-40B4-BE49-F238E27FC236}">
              <a16:creationId xmlns:a16="http://schemas.microsoft.com/office/drawing/2014/main" id="{02BA8392-9920-4E19-AB35-B4482BA2C7BA}"/>
            </a:ext>
          </a:extLst>
        </xdr:cNvPr>
        <xdr:cNvSpPr/>
      </xdr:nvSpPr>
      <xdr:spPr>
        <a:xfrm>
          <a:off x="114301" y="16725900"/>
          <a:ext cx="695324" cy="552450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2~4</a:t>
          </a:r>
          <a:endParaRPr lang="zh-CN" altLang="en-US" sz="1800"/>
        </a:p>
      </xdr:txBody>
    </xdr:sp>
    <xdr:clientData/>
  </xdr:twoCellAnchor>
  <xdr:twoCellAnchor editAs="oneCell">
    <xdr:from>
      <xdr:col>1</xdr:col>
      <xdr:colOff>33284</xdr:colOff>
      <xdr:row>118</xdr:row>
      <xdr:rowOff>168787</xdr:rowOff>
    </xdr:from>
    <xdr:to>
      <xdr:col>3</xdr:col>
      <xdr:colOff>757168</xdr:colOff>
      <xdr:row>131</xdr:row>
      <xdr:rowOff>0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484665CC-523D-4F36-9713-9E9056BA5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33409" y="21476212"/>
          <a:ext cx="4000484" cy="218388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oneCellAnchor>
    <xdr:from>
      <xdr:col>0</xdr:col>
      <xdr:colOff>952500</xdr:colOff>
      <xdr:row>131</xdr:row>
      <xdr:rowOff>38100</xdr:rowOff>
    </xdr:from>
    <xdr:ext cx="3504467" cy="335541"/>
    <xdr:sp macro="" textlink="">
      <xdr:nvSpPr>
        <xdr:cNvPr id="98" name="文本框 97">
          <a:extLst>
            <a:ext uri="{FF2B5EF4-FFF2-40B4-BE49-F238E27FC236}">
              <a16:creationId xmlns:a16="http://schemas.microsoft.com/office/drawing/2014/main" id="{1B97476F-FBAD-4763-89AA-9EE3AF61A1A3}"/>
            </a:ext>
          </a:extLst>
        </xdr:cNvPr>
        <xdr:cNvSpPr txBox="1"/>
      </xdr:nvSpPr>
      <xdr:spPr>
        <a:xfrm>
          <a:off x="952500" y="23698200"/>
          <a:ext cx="3504467" cy="335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site</a:t>
          </a:r>
          <a:r>
            <a:rPr lang="zh-CN" altLang="en-US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：和用户登录系统时选择的厂区一致</a:t>
          </a:r>
          <a:endParaRPr lang="en-US" altLang="zh-CN" sz="14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971551</xdr:colOff>
      <xdr:row>92</xdr:row>
      <xdr:rowOff>161925</xdr:rowOff>
    </xdr:from>
    <xdr:to>
      <xdr:col>2</xdr:col>
      <xdr:colOff>1885950</xdr:colOff>
      <xdr:row>95</xdr:row>
      <xdr:rowOff>76200</xdr:rowOff>
    </xdr:to>
    <xdr:sp macro="" textlink="">
      <xdr:nvSpPr>
        <xdr:cNvPr id="99" name="卷形: 水平 98">
          <a:extLst>
            <a:ext uri="{FF2B5EF4-FFF2-40B4-BE49-F238E27FC236}">
              <a16:creationId xmlns:a16="http://schemas.microsoft.com/office/drawing/2014/main" id="{7A69BA34-C49D-4350-A6ED-3F1F5651B742}"/>
            </a:ext>
          </a:extLst>
        </xdr:cNvPr>
        <xdr:cNvSpPr/>
      </xdr:nvSpPr>
      <xdr:spPr>
        <a:xfrm>
          <a:off x="971551" y="16764000"/>
          <a:ext cx="3190874" cy="4572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PO -&gt; </a:t>
          </a:r>
          <a:r>
            <a:rPr lang="zh-CN" altLang="en-US" sz="1100"/>
            <a:t>上传管理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/>
            <a:t>Manual &amp; Scan Qun &amp; SAP</a:t>
          </a:r>
          <a:endParaRPr lang="en-US" altLang="zh-CN" sz="1100" baseline="0"/>
        </a:p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971550</xdr:colOff>
      <xdr:row>96</xdr:row>
      <xdr:rowOff>0</xdr:rowOff>
    </xdr:from>
    <xdr:to>
      <xdr:col>6</xdr:col>
      <xdr:colOff>257175</xdr:colOff>
      <xdr:row>116</xdr:row>
      <xdr:rowOff>85726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AC34AE33-F89C-4CB8-A2C9-52F167CF60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35" t="20542" r="2178" b="3357"/>
        <a:stretch/>
      </xdr:blipFill>
      <xdr:spPr>
        <a:xfrm>
          <a:off x="971550" y="17325975"/>
          <a:ext cx="8105775" cy="3705225"/>
        </a:xfrm>
        <a:prstGeom prst="rect">
          <a:avLst/>
        </a:prstGeom>
      </xdr:spPr>
    </xdr:pic>
    <xdr:clientData/>
  </xdr:twoCellAnchor>
  <xdr:oneCellAnchor>
    <xdr:from>
      <xdr:col>0</xdr:col>
      <xdr:colOff>942975</xdr:colOff>
      <xdr:row>117</xdr:row>
      <xdr:rowOff>12022</xdr:rowOff>
    </xdr:from>
    <xdr:ext cx="2981325" cy="311496"/>
    <xdr:sp macro="" textlink="">
      <xdr:nvSpPr>
        <xdr:cNvPr id="100" name="文本框 99">
          <a:extLst>
            <a:ext uri="{FF2B5EF4-FFF2-40B4-BE49-F238E27FC236}">
              <a16:creationId xmlns:a16="http://schemas.microsoft.com/office/drawing/2014/main" id="{17627D35-FDA1-4512-886D-F2C6782A41A4}"/>
            </a:ext>
          </a:extLst>
        </xdr:cNvPr>
        <xdr:cNvSpPr txBox="1"/>
      </xdr:nvSpPr>
      <xdr:spPr>
        <a:xfrm>
          <a:off x="942975" y="21138472"/>
          <a:ext cx="29813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Manual:</a:t>
          </a:r>
        </a:p>
      </xdr:txBody>
    </xdr:sp>
    <xdr:clientData/>
  </xdr:oneCellAnchor>
  <xdr:twoCellAnchor editAs="oneCell">
    <xdr:from>
      <xdr:col>1</xdr:col>
      <xdr:colOff>0</xdr:colOff>
      <xdr:row>136</xdr:row>
      <xdr:rowOff>86080</xdr:rowOff>
    </xdr:from>
    <xdr:to>
      <xdr:col>6</xdr:col>
      <xdr:colOff>1042738</xdr:colOff>
      <xdr:row>143</xdr:row>
      <xdr:rowOff>6862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8108A397-BDE8-49A2-B02B-B44BA0CAD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00125" y="24651055"/>
          <a:ext cx="8862763" cy="1187606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oneCellAnchor>
    <xdr:from>
      <xdr:col>0</xdr:col>
      <xdr:colOff>938267</xdr:colOff>
      <xdr:row>143</xdr:row>
      <xdr:rowOff>104775</xdr:rowOff>
    </xdr:from>
    <xdr:ext cx="3504467" cy="335541"/>
    <xdr:sp macro="" textlink="">
      <xdr:nvSpPr>
        <xdr:cNvPr id="103" name="文本框 102">
          <a:extLst>
            <a:ext uri="{FF2B5EF4-FFF2-40B4-BE49-F238E27FC236}">
              <a16:creationId xmlns:a16="http://schemas.microsoft.com/office/drawing/2014/main" id="{FDAC9B51-7D2E-4964-93C6-C5E8A35839A5}"/>
            </a:ext>
          </a:extLst>
        </xdr:cNvPr>
        <xdr:cNvSpPr txBox="1"/>
      </xdr:nvSpPr>
      <xdr:spPr>
        <a:xfrm>
          <a:off x="938267" y="25936575"/>
          <a:ext cx="3504467" cy="335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site</a:t>
          </a:r>
          <a:r>
            <a:rPr lang="zh-CN" altLang="en-US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：取用户登录系统时选择的厂区</a:t>
          </a:r>
          <a:endParaRPr lang="en-US" altLang="zh-CN" sz="14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952500</xdr:colOff>
      <xdr:row>134</xdr:row>
      <xdr:rowOff>97747</xdr:rowOff>
    </xdr:from>
    <xdr:ext cx="2981325" cy="311496"/>
    <xdr:sp macro="" textlink="">
      <xdr:nvSpPr>
        <xdr:cNvPr id="105" name="文本框 104">
          <a:extLst>
            <a:ext uri="{FF2B5EF4-FFF2-40B4-BE49-F238E27FC236}">
              <a16:creationId xmlns:a16="http://schemas.microsoft.com/office/drawing/2014/main" id="{54386A32-9429-45D4-AD46-BF3148C021F8}"/>
            </a:ext>
          </a:extLst>
        </xdr:cNvPr>
        <xdr:cNvSpPr txBox="1"/>
      </xdr:nvSpPr>
      <xdr:spPr>
        <a:xfrm>
          <a:off x="952500" y="24300772"/>
          <a:ext cx="29813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Scan Qun :</a:t>
          </a:r>
        </a:p>
      </xdr:txBody>
    </xdr:sp>
    <xdr:clientData/>
  </xdr:oneCellAnchor>
  <xdr:twoCellAnchor editAs="oneCell">
    <xdr:from>
      <xdr:col>4</xdr:col>
      <xdr:colOff>26481</xdr:colOff>
      <xdr:row>119</xdr:row>
      <xdr:rowOff>17412</xdr:rowOff>
    </xdr:from>
    <xdr:to>
      <xdr:col>7</xdr:col>
      <xdr:colOff>45586</xdr:colOff>
      <xdr:row>130</xdr:row>
      <xdr:rowOff>87146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68FC45EC-19F2-4AB7-8302-BED65E3E8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70081" y="21505812"/>
          <a:ext cx="4800655" cy="2060459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oneCellAnchor>
    <xdr:from>
      <xdr:col>3</xdr:col>
      <xdr:colOff>1628775</xdr:colOff>
      <xdr:row>131</xdr:row>
      <xdr:rowOff>0</xdr:rowOff>
    </xdr:from>
    <xdr:ext cx="4580792" cy="335541"/>
    <xdr:sp macro="" textlink="">
      <xdr:nvSpPr>
        <xdr:cNvPr id="108" name="文本框 107">
          <a:extLst>
            <a:ext uri="{FF2B5EF4-FFF2-40B4-BE49-F238E27FC236}">
              <a16:creationId xmlns:a16="http://schemas.microsoft.com/office/drawing/2014/main" id="{1D99D7F0-F55B-45C3-867F-5E7C0DDE2F8C}"/>
            </a:ext>
          </a:extLst>
        </xdr:cNvPr>
        <xdr:cNvSpPr txBox="1"/>
      </xdr:nvSpPr>
      <xdr:spPr>
        <a:xfrm>
          <a:off x="5905500" y="23660100"/>
          <a:ext cx="4580792" cy="335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Compary Code</a:t>
          </a:r>
          <a:r>
            <a:rPr lang="zh-CN" altLang="en-US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：和用户登录系统时选择的厂区一致</a:t>
          </a:r>
          <a:endParaRPr lang="en-US" altLang="zh-CN" sz="14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1628775</xdr:colOff>
      <xdr:row>117</xdr:row>
      <xdr:rowOff>2497</xdr:rowOff>
    </xdr:from>
    <xdr:ext cx="2981325" cy="311496"/>
    <xdr:sp macro="" textlink="">
      <xdr:nvSpPr>
        <xdr:cNvPr id="109" name="文本框 108">
          <a:extLst>
            <a:ext uri="{FF2B5EF4-FFF2-40B4-BE49-F238E27FC236}">
              <a16:creationId xmlns:a16="http://schemas.microsoft.com/office/drawing/2014/main" id="{146107E6-59B3-4008-86C7-059480A93FA6}"/>
            </a:ext>
          </a:extLst>
        </xdr:cNvPr>
        <xdr:cNvSpPr txBox="1"/>
      </xdr:nvSpPr>
      <xdr:spPr>
        <a:xfrm>
          <a:off x="5905500" y="21128947"/>
          <a:ext cx="29813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 SAP:</a:t>
          </a:r>
        </a:p>
      </xdr:txBody>
    </xdr:sp>
    <xdr:clientData/>
  </xdr:oneCellAnchor>
  <xdr:twoCellAnchor>
    <xdr:from>
      <xdr:col>0</xdr:col>
      <xdr:colOff>142875</xdr:colOff>
      <xdr:row>147</xdr:row>
      <xdr:rowOff>19050</xdr:rowOff>
    </xdr:from>
    <xdr:to>
      <xdr:col>0</xdr:col>
      <xdr:colOff>838199</xdr:colOff>
      <xdr:row>150</xdr:row>
      <xdr:rowOff>28575</xdr:rowOff>
    </xdr:to>
    <xdr:sp macro="" textlink="">
      <xdr:nvSpPr>
        <xdr:cNvPr id="110" name="七边形 109">
          <a:extLst>
            <a:ext uri="{FF2B5EF4-FFF2-40B4-BE49-F238E27FC236}">
              <a16:creationId xmlns:a16="http://schemas.microsoft.com/office/drawing/2014/main" id="{D63F890D-F6B0-444E-A76A-DDC051A5019E}"/>
            </a:ext>
          </a:extLst>
        </xdr:cNvPr>
        <xdr:cNvSpPr/>
      </xdr:nvSpPr>
      <xdr:spPr>
        <a:xfrm>
          <a:off x="142875" y="26574750"/>
          <a:ext cx="695324" cy="552450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5</a:t>
          </a:r>
          <a:endParaRPr lang="zh-CN" altLang="en-US" sz="1800"/>
        </a:p>
      </xdr:txBody>
    </xdr:sp>
    <xdr:clientData/>
  </xdr:twoCellAnchor>
  <xdr:twoCellAnchor>
    <xdr:from>
      <xdr:col>1</xdr:col>
      <xdr:colOff>0</xdr:colOff>
      <xdr:row>147</xdr:row>
      <xdr:rowOff>57150</xdr:rowOff>
    </xdr:from>
    <xdr:to>
      <xdr:col>2</xdr:col>
      <xdr:colOff>1914524</xdr:colOff>
      <xdr:row>149</xdr:row>
      <xdr:rowOff>152400</xdr:rowOff>
    </xdr:to>
    <xdr:sp macro="" textlink="">
      <xdr:nvSpPr>
        <xdr:cNvPr id="111" name="卷形: 水平 110">
          <a:extLst>
            <a:ext uri="{FF2B5EF4-FFF2-40B4-BE49-F238E27FC236}">
              <a16:creationId xmlns:a16="http://schemas.microsoft.com/office/drawing/2014/main" id="{185546AC-D7B8-40A2-8D41-BC0D86D8DB60}"/>
            </a:ext>
          </a:extLst>
        </xdr:cNvPr>
        <xdr:cNvSpPr/>
      </xdr:nvSpPr>
      <xdr:spPr>
        <a:xfrm>
          <a:off x="1000125" y="26612850"/>
          <a:ext cx="3190874" cy="4572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PO -&gt; Reports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/>
            <a:t>Matched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9525</xdr:colOff>
      <xdr:row>151</xdr:row>
      <xdr:rowOff>19050</xdr:rowOff>
    </xdr:from>
    <xdr:to>
      <xdr:col>6</xdr:col>
      <xdr:colOff>371476</xdr:colOff>
      <xdr:row>174</xdr:row>
      <xdr:rowOff>85725</xdr:rowOff>
    </xdr:to>
    <xdr:pic>
      <xdr:nvPicPr>
        <xdr:cNvPr id="112" name="图片 111">
          <a:extLst>
            <a:ext uri="{FF2B5EF4-FFF2-40B4-BE49-F238E27FC236}">
              <a16:creationId xmlns:a16="http://schemas.microsoft.com/office/drawing/2014/main" id="{1BED260C-F15C-4406-AA77-F3224395E8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50" t="10173" r="1704" b="2965"/>
        <a:stretch/>
      </xdr:blipFill>
      <xdr:spPr>
        <a:xfrm>
          <a:off x="1009650" y="27298650"/>
          <a:ext cx="8181976" cy="4229100"/>
        </a:xfrm>
        <a:prstGeom prst="rect">
          <a:avLst/>
        </a:prstGeom>
      </xdr:spPr>
    </xdr:pic>
    <xdr:clientData/>
  </xdr:twoCellAnchor>
  <xdr:twoCellAnchor editAs="oneCell">
    <xdr:from>
      <xdr:col>2</xdr:col>
      <xdr:colOff>1397455</xdr:colOff>
      <xdr:row>164</xdr:row>
      <xdr:rowOff>8522</xdr:rowOff>
    </xdr:from>
    <xdr:to>
      <xdr:col>6</xdr:col>
      <xdr:colOff>1872344</xdr:colOff>
      <xdr:row>171</xdr:row>
      <xdr:rowOff>40614</xdr:rowOff>
    </xdr:to>
    <xdr:pic>
      <xdr:nvPicPr>
        <xdr:cNvPr id="113" name="图片 112">
          <a:extLst>
            <a:ext uri="{FF2B5EF4-FFF2-40B4-BE49-F238E27FC236}">
              <a16:creationId xmlns:a16="http://schemas.microsoft.com/office/drawing/2014/main" id="{6DC02F71-E62C-4AE1-8BAA-331150169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3930" y="29640797"/>
          <a:ext cx="7018564" cy="1298916"/>
        </a:xfrm>
        <a:prstGeom prst="rect">
          <a:avLst/>
        </a:prstGeom>
      </xdr:spPr>
    </xdr:pic>
    <xdr:clientData/>
  </xdr:twoCellAnchor>
  <xdr:twoCellAnchor>
    <xdr:from>
      <xdr:col>5</xdr:col>
      <xdr:colOff>310243</xdr:colOff>
      <xdr:row>155</xdr:row>
      <xdr:rowOff>19063</xdr:rowOff>
    </xdr:from>
    <xdr:to>
      <xdr:col>5</xdr:col>
      <xdr:colOff>1196068</xdr:colOff>
      <xdr:row>156</xdr:row>
      <xdr:rowOff>123838</xdr:rowOff>
    </xdr:to>
    <xdr:sp macro="" textlink="">
      <xdr:nvSpPr>
        <xdr:cNvPr id="114" name="矩形: 圆角 113">
          <a:extLst>
            <a:ext uri="{FF2B5EF4-FFF2-40B4-BE49-F238E27FC236}">
              <a16:creationId xmlns:a16="http://schemas.microsoft.com/office/drawing/2014/main" id="{008F2490-C48A-4D70-83C6-E78999EEA0C1}"/>
            </a:ext>
          </a:extLst>
        </xdr:cNvPr>
        <xdr:cNvSpPr/>
      </xdr:nvSpPr>
      <xdr:spPr>
        <a:xfrm>
          <a:off x="7796893" y="28022563"/>
          <a:ext cx="8858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导出数据</a:t>
          </a:r>
        </a:p>
      </xdr:txBody>
    </xdr:sp>
    <xdr:clientData/>
  </xdr:twoCellAnchor>
  <xdr:oneCellAnchor>
    <xdr:from>
      <xdr:col>1</xdr:col>
      <xdr:colOff>958677</xdr:colOff>
      <xdr:row>155</xdr:row>
      <xdr:rowOff>97268</xdr:rowOff>
    </xdr:from>
    <xdr:ext cx="2523392" cy="266098"/>
    <xdr:sp macro="" textlink="">
      <xdr:nvSpPr>
        <xdr:cNvPr id="115" name="文本框 114">
          <a:extLst>
            <a:ext uri="{FF2B5EF4-FFF2-40B4-BE49-F238E27FC236}">
              <a16:creationId xmlns:a16="http://schemas.microsoft.com/office/drawing/2014/main" id="{BFCB008A-46AF-4908-80FC-C3DC7EB18021}"/>
            </a:ext>
          </a:extLst>
        </xdr:cNvPr>
        <xdr:cNvSpPr txBox="1"/>
      </xdr:nvSpPr>
      <xdr:spPr>
        <a:xfrm>
          <a:off x="1958802" y="28100768"/>
          <a:ext cx="2523392" cy="266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取用户登录系统时选择的厂区</a:t>
          </a:r>
          <a:endParaRPr lang="en-US" altLang="zh-CN" sz="1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123825</xdr:colOff>
      <xdr:row>175</xdr:row>
      <xdr:rowOff>171450</xdr:rowOff>
    </xdr:from>
    <xdr:to>
      <xdr:col>0</xdr:col>
      <xdr:colOff>819149</xdr:colOff>
      <xdr:row>179</xdr:row>
      <xdr:rowOff>0</xdr:rowOff>
    </xdr:to>
    <xdr:sp macro="" textlink="">
      <xdr:nvSpPr>
        <xdr:cNvPr id="116" name="七边形 115">
          <a:extLst>
            <a:ext uri="{FF2B5EF4-FFF2-40B4-BE49-F238E27FC236}">
              <a16:creationId xmlns:a16="http://schemas.microsoft.com/office/drawing/2014/main" id="{5619FDFB-932E-4B2C-A62B-A9655C340805}"/>
            </a:ext>
          </a:extLst>
        </xdr:cNvPr>
        <xdr:cNvSpPr/>
      </xdr:nvSpPr>
      <xdr:spPr>
        <a:xfrm>
          <a:off x="123825" y="31794450"/>
          <a:ext cx="695324" cy="552450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6</a:t>
          </a:r>
          <a:endParaRPr lang="zh-CN" altLang="en-US" sz="1800"/>
        </a:p>
      </xdr:txBody>
    </xdr:sp>
    <xdr:clientData/>
  </xdr:twoCellAnchor>
  <xdr:twoCellAnchor>
    <xdr:from>
      <xdr:col>0</xdr:col>
      <xdr:colOff>981075</xdr:colOff>
      <xdr:row>176</xdr:row>
      <xdr:rowOff>28575</xdr:rowOff>
    </xdr:from>
    <xdr:to>
      <xdr:col>2</xdr:col>
      <xdr:colOff>1895474</xdr:colOff>
      <xdr:row>178</xdr:row>
      <xdr:rowOff>123825</xdr:rowOff>
    </xdr:to>
    <xdr:sp macro="" textlink="">
      <xdr:nvSpPr>
        <xdr:cNvPr id="117" name="卷形: 水平 116">
          <a:extLst>
            <a:ext uri="{FF2B5EF4-FFF2-40B4-BE49-F238E27FC236}">
              <a16:creationId xmlns:a16="http://schemas.microsoft.com/office/drawing/2014/main" id="{3C2BF39A-2152-4A30-A665-108FEF946A83}"/>
            </a:ext>
          </a:extLst>
        </xdr:cNvPr>
        <xdr:cNvSpPr/>
      </xdr:nvSpPr>
      <xdr:spPr>
        <a:xfrm>
          <a:off x="981075" y="31832550"/>
          <a:ext cx="3190874" cy="4572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PO -&gt; Reports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Unm</a:t>
          </a:r>
          <a:r>
            <a:rPr lang="en-US" altLang="zh-CN" sz="1100"/>
            <a:t>atch</a:t>
          </a:r>
          <a:endParaRPr lang="zh-CN" altLang="en-US" sz="1100"/>
        </a:p>
      </xdr:txBody>
    </xdr:sp>
    <xdr:clientData/>
  </xdr:twoCellAnchor>
  <xdr:twoCellAnchor>
    <xdr:from>
      <xdr:col>1</xdr:col>
      <xdr:colOff>1114425</xdr:colOff>
      <xdr:row>151</xdr:row>
      <xdr:rowOff>171450</xdr:rowOff>
    </xdr:from>
    <xdr:to>
      <xdr:col>2</xdr:col>
      <xdr:colOff>943534</xdr:colOff>
      <xdr:row>153</xdr:row>
      <xdr:rowOff>96930</xdr:rowOff>
    </xdr:to>
    <xdr:sp macro="" textlink="">
      <xdr:nvSpPr>
        <xdr:cNvPr id="118" name="矩形 117">
          <a:extLst>
            <a:ext uri="{FF2B5EF4-FFF2-40B4-BE49-F238E27FC236}">
              <a16:creationId xmlns:a16="http://schemas.microsoft.com/office/drawing/2014/main" id="{57466398-AE6D-405C-84DA-5960830DD431}"/>
            </a:ext>
          </a:extLst>
        </xdr:cNvPr>
        <xdr:cNvSpPr/>
      </xdr:nvSpPr>
      <xdr:spPr>
        <a:xfrm>
          <a:off x="2114550" y="27451050"/>
          <a:ext cx="1105459" cy="28743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 value = OK</a:t>
          </a:r>
          <a:endParaRPr lang="zh-CN" altLang="zh-CN">
            <a:effectLst/>
          </a:endParaRPr>
        </a:p>
      </xdr:txBody>
    </xdr:sp>
    <xdr:clientData/>
  </xdr:twoCellAnchor>
  <xdr:twoCellAnchor editAs="oneCell">
    <xdr:from>
      <xdr:col>0</xdr:col>
      <xdr:colOff>971550</xdr:colOff>
      <xdr:row>179</xdr:row>
      <xdr:rowOff>161925</xdr:rowOff>
    </xdr:from>
    <xdr:to>
      <xdr:col>6</xdr:col>
      <xdr:colOff>276225</xdr:colOff>
      <xdr:row>203</xdr:row>
      <xdr:rowOff>47625</xdr:rowOff>
    </xdr:to>
    <xdr:pic>
      <xdr:nvPicPr>
        <xdr:cNvPr id="119" name="图片 118">
          <a:extLst>
            <a:ext uri="{FF2B5EF4-FFF2-40B4-BE49-F238E27FC236}">
              <a16:creationId xmlns:a16="http://schemas.microsoft.com/office/drawing/2014/main" id="{626B9E81-50C7-4EFF-8D79-E47BF540B3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45" t="10760" r="2177" b="2378"/>
        <a:stretch/>
      </xdr:blipFill>
      <xdr:spPr>
        <a:xfrm>
          <a:off x="971550" y="32508825"/>
          <a:ext cx="8124825" cy="4229100"/>
        </a:xfrm>
        <a:prstGeom prst="rect">
          <a:avLst/>
        </a:prstGeom>
      </xdr:spPr>
    </xdr:pic>
    <xdr:clientData/>
  </xdr:twoCellAnchor>
  <xdr:twoCellAnchor>
    <xdr:from>
      <xdr:col>1</xdr:col>
      <xdr:colOff>1000125</xdr:colOff>
      <xdr:row>180</xdr:row>
      <xdr:rowOff>107017</xdr:rowOff>
    </xdr:from>
    <xdr:to>
      <xdr:col>2</xdr:col>
      <xdr:colOff>829234</xdr:colOff>
      <xdr:row>182</xdr:row>
      <xdr:rowOff>30817</xdr:rowOff>
    </xdr:to>
    <xdr:sp macro="" textlink="">
      <xdr:nvSpPr>
        <xdr:cNvPr id="120" name="矩形 119">
          <a:extLst>
            <a:ext uri="{FF2B5EF4-FFF2-40B4-BE49-F238E27FC236}">
              <a16:creationId xmlns:a16="http://schemas.microsoft.com/office/drawing/2014/main" id="{9288CF1C-9803-4B8A-BE31-552518E29B2B}"/>
            </a:ext>
          </a:extLst>
        </xdr:cNvPr>
        <xdr:cNvSpPr/>
      </xdr:nvSpPr>
      <xdr:spPr>
        <a:xfrm>
          <a:off x="2000250" y="32634892"/>
          <a:ext cx="1105459" cy="2857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 value = NG</a:t>
          </a:r>
        </a:p>
      </xdr:txBody>
    </xdr:sp>
    <xdr:clientData/>
  </xdr:twoCellAnchor>
  <xdr:twoCellAnchor>
    <xdr:from>
      <xdr:col>5</xdr:col>
      <xdr:colOff>304800</xdr:colOff>
      <xdr:row>184</xdr:row>
      <xdr:rowOff>28575</xdr:rowOff>
    </xdr:from>
    <xdr:to>
      <xdr:col>5</xdr:col>
      <xdr:colOff>1190625</xdr:colOff>
      <xdr:row>185</xdr:row>
      <xdr:rowOff>133350</xdr:rowOff>
    </xdr:to>
    <xdr:sp macro="" textlink="">
      <xdr:nvSpPr>
        <xdr:cNvPr id="121" name="矩形: 圆角 120">
          <a:extLst>
            <a:ext uri="{FF2B5EF4-FFF2-40B4-BE49-F238E27FC236}">
              <a16:creationId xmlns:a16="http://schemas.microsoft.com/office/drawing/2014/main" id="{57AB4B14-1118-4BE2-94D8-97FC343159ED}"/>
            </a:ext>
          </a:extLst>
        </xdr:cNvPr>
        <xdr:cNvSpPr/>
      </xdr:nvSpPr>
      <xdr:spPr>
        <a:xfrm>
          <a:off x="7791450" y="33280350"/>
          <a:ext cx="8858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导出数据</a:t>
          </a:r>
        </a:p>
      </xdr:txBody>
    </xdr:sp>
    <xdr:clientData/>
  </xdr:twoCellAnchor>
  <xdr:oneCellAnchor>
    <xdr:from>
      <xdr:col>1</xdr:col>
      <xdr:colOff>876300</xdr:colOff>
      <xdr:row>184</xdr:row>
      <xdr:rowOff>28575</xdr:rowOff>
    </xdr:from>
    <xdr:ext cx="2523392" cy="266098"/>
    <xdr:sp macro="" textlink="">
      <xdr:nvSpPr>
        <xdr:cNvPr id="122" name="文本框 121">
          <a:extLst>
            <a:ext uri="{FF2B5EF4-FFF2-40B4-BE49-F238E27FC236}">
              <a16:creationId xmlns:a16="http://schemas.microsoft.com/office/drawing/2014/main" id="{145BF069-EFB5-4697-A0DA-FDC4B9E2F29A}"/>
            </a:ext>
          </a:extLst>
        </xdr:cNvPr>
        <xdr:cNvSpPr txBox="1"/>
      </xdr:nvSpPr>
      <xdr:spPr>
        <a:xfrm>
          <a:off x="1876425" y="33280350"/>
          <a:ext cx="2523392" cy="266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取用户登录系统时选择的厂区</a:t>
          </a:r>
          <a:endParaRPr lang="en-US" altLang="zh-CN" sz="1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143773</xdr:colOff>
      <xdr:row>204</xdr:row>
      <xdr:rowOff>134788</xdr:rowOff>
    </xdr:from>
    <xdr:to>
      <xdr:col>0</xdr:col>
      <xdr:colOff>839097</xdr:colOff>
      <xdr:row>207</xdr:row>
      <xdr:rowOff>143055</xdr:rowOff>
    </xdr:to>
    <xdr:sp macro="" textlink="">
      <xdr:nvSpPr>
        <xdr:cNvPr id="123" name="七边形 122">
          <a:extLst>
            <a:ext uri="{FF2B5EF4-FFF2-40B4-BE49-F238E27FC236}">
              <a16:creationId xmlns:a16="http://schemas.microsoft.com/office/drawing/2014/main" id="{EAC5F616-1601-4825-99BD-BBB795B82A67}"/>
            </a:ext>
          </a:extLst>
        </xdr:cNvPr>
        <xdr:cNvSpPr/>
      </xdr:nvSpPr>
      <xdr:spPr>
        <a:xfrm>
          <a:off x="143773" y="37120543"/>
          <a:ext cx="695324" cy="547418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7</a:t>
          </a:r>
          <a:endParaRPr lang="zh-CN" altLang="en-US" sz="1800"/>
        </a:p>
      </xdr:txBody>
    </xdr:sp>
    <xdr:clientData/>
  </xdr:twoCellAnchor>
  <xdr:twoCellAnchor>
    <xdr:from>
      <xdr:col>1</xdr:col>
      <xdr:colOff>3594</xdr:colOff>
      <xdr:row>204</xdr:row>
      <xdr:rowOff>171630</xdr:rowOff>
    </xdr:from>
    <xdr:to>
      <xdr:col>2</xdr:col>
      <xdr:colOff>1915422</xdr:colOff>
      <xdr:row>207</xdr:row>
      <xdr:rowOff>87163</xdr:rowOff>
    </xdr:to>
    <xdr:sp macro="" textlink="">
      <xdr:nvSpPr>
        <xdr:cNvPr id="124" name="卷形: 水平 123">
          <a:extLst>
            <a:ext uri="{FF2B5EF4-FFF2-40B4-BE49-F238E27FC236}">
              <a16:creationId xmlns:a16="http://schemas.microsoft.com/office/drawing/2014/main" id="{00083001-E8F5-400B-8BBF-9B39C964014E}"/>
            </a:ext>
          </a:extLst>
        </xdr:cNvPr>
        <xdr:cNvSpPr/>
      </xdr:nvSpPr>
      <xdr:spPr>
        <a:xfrm>
          <a:off x="1001023" y="37157385"/>
          <a:ext cx="3187819" cy="454684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FA -&gt; </a:t>
          </a:r>
          <a:r>
            <a:rPr lang="zh-CN" altLang="en-US" sz="1100"/>
            <a:t>新增</a:t>
          </a:r>
          <a:r>
            <a:rPr lang="en-US" altLang="zh-CN" sz="1100"/>
            <a:t>FA</a:t>
          </a:r>
          <a:endParaRPr lang="zh-CN" altLang="en-US" sz="1100"/>
        </a:p>
      </xdr:txBody>
    </xdr:sp>
    <xdr:clientData/>
  </xdr:twoCellAnchor>
  <xdr:oneCellAnchor>
    <xdr:from>
      <xdr:col>4</xdr:col>
      <xdr:colOff>843052</xdr:colOff>
      <xdr:row>224</xdr:row>
      <xdr:rowOff>167496</xdr:rowOff>
    </xdr:from>
    <xdr:ext cx="2523392" cy="266098"/>
    <xdr:sp macro="" textlink="">
      <xdr:nvSpPr>
        <xdr:cNvPr id="125" name="文本框 124">
          <a:extLst>
            <a:ext uri="{FF2B5EF4-FFF2-40B4-BE49-F238E27FC236}">
              <a16:creationId xmlns:a16="http://schemas.microsoft.com/office/drawing/2014/main" id="{B5AFAE5C-77CF-4FF0-85CA-F82609D8F78E}"/>
            </a:ext>
          </a:extLst>
        </xdr:cNvPr>
        <xdr:cNvSpPr txBox="1"/>
      </xdr:nvSpPr>
      <xdr:spPr>
        <a:xfrm>
          <a:off x="6791684" y="40747590"/>
          <a:ext cx="2523392" cy="266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首次录入，非必填项</a:t>
          </a:r>
          <a:endParaRPr lang="en-US" altLang="zh-CN" sz="1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242617</xdr:colOff>
      <xdr:row>224</xdr:row>
      <xdr:rowOff>35943</xdr:rowOff>
    </xdr:from>
    <xdr:to>
      <xdr:col>4</xdr:col>
      <xdr:colOff>754811</xdr:colOff>
      <xdr:row>228</xdr:row>
      <xdr:rowOff>125802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C840E0E4-7335-439E-B639-B5FB09FB0418}"/>
            </a:ext>
          </a:extLst>
        </xdr:cNvPr>
        <xdr:cNvSpPr/>
      </xdr:nvSpPr>
      <xdr:spPr>
        <a:xfrm>
          <a:off x="2516037" y="40616037"/>
          <a:ext cx="4187406" cy="80872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235</xdr:row>
      <xdr:rowOff>0</xdr:rowOff>
    </xdr:from>
    <xdr:to>
      <xdr:col>0</xdr:col>
      <xdr:colOff>695324</xdr:colOff>
      <xdr:row>238</xdr:row>
      <xdr:rowOff>8267</xdr:rowOff>
    </xdr:to>
    <xdr:sp macro="" textlink="">
      <xdr:nvSpPr>
        <xdr:cNvPr id="127" name="七边形 126">
          <a:extLst>
            <a:ext uri="{FF2B5EF4-FFF2-40B4-BE49-F238E27FC236}">
              <a16:creationId xmlns:a16="http://schemas.microsoft.com/office/drawing/2014/main" id="{6F9E35F7-96F1-46CD-9913-61495B6B73D0}"/>
            </a:ext>
          </a:extLst>
        </xdr:cNvPr>
        <xdr:cNvSpPr/>
      </xdr:nvSpPr>
      <xdr:spPr>
        <a:xfrm>
          <a:off x="0" y="42556981"/>
          <a:ext cx="695324" cy="547418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8</a:t>
          </a:r>
          <a:endParaRPr lang="zh-CN" altLang="en-US" sz="1800"/>
        </a:p>
      </xdr:txBody>
    </xdr:sp>
    <xdr:clientData/>
  </xdr:twoCellAnchor>
  <xdr:twoCellAnchor>
    <xdr:from>
      <xdr:col>0</xdr:col>
      <xdr:colOff>857250</xdr:colOff>
      <xdr:row>235</xdr:row>
      <xdr:rowOff>36842</xdr:rowOff>
    </xdr:from>
    <xdr:to>
      <xdr:col>2</xdr:col>
      <xdr:colOff>1771649</xdr:colOff>
      <xdr:row>237</xdr:row>
      <xdr:rowOff>132092</xdr:rowOff>
    </xdr:to>
    <xdr:sp macro="" textlink="">
      <xdr:nvSpPr>
        <xdr:cNvPr id="128" name="卷形: 水平 127">
          <a:extLst>
            <a:ext uri="{FF2B5EF4-FFF2-40B4-BE49-F238E27FC236}">
              <a16:creationId xmlns:a16="http://schemas.microsoft.com/office/drawing/2014/main" id="{61C427F1-C0AA-4179-82AC-E50A8215402A}"/>
            </a:ext>
          </a:extLst>
        </xdr:cNvPr>
        <xdr:cNvSpPr/>
      </xdr:nvSpPr>
      <xdr:spPr>
        <a:xfrm>
          <a:off x="857250" y="42593823"/>
          <a:ext cx="3187819" cy="454684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FA -&gt; </a:t>
          </a:r>
          <a:r>
            <a:rPr lang="zh-CN" altLang="en-US" sz="1100"/>
            <a:t>修改</a:t>
          </a:r>
          <a:r>
            <a:rPr lang="en-US" altLang="zh-CN" sz="1100"/>
            <a:t>FA</a:t>
          </a:r>
          <a:endParaRPr lang="zh-CN" altLang="en-US" sz="1100"/>
        </a:p>
      </xdr:txBody>
    </xdr:sp>
    <xdr:clientData/>
  </xdr:twoCellAnchor>
  <xdr:twoCellAnchor>
    <xdr:from>
      <xdr:col>4</xdr:col>
      <xdr:colOff>342901</xdr:colOff>
      <xdr:row>246</xdr:row>
      <xdr:rowOff>125442</xdr:rowOff>
    </xdr:from>
    <xdr:to>
      <xdr:col>6</xdr:col>
      <xdr:colOff>620025</xdr:colOff>
      <xdr:row>257</xdr:row>
      <xdr:rowOff>8987</xdr:rowOff>
    </xdr:to>
    <xdr:sp macro="" textlink="">
      <xdr:nvSpPr>
        <xdr:cNvPr id="129" name="矩形 128">
          <a:extLst>
            <a:ext uri="{FF2B5EF4-FFF2-40B4-BE49-F238E27FC236}">
              <a16:creationId xmlns:a16="http://schemas.microsoft.com/office/drawing/2014/main" id="{9E4D3517-2ABB-4B9C-8F3D-152F8C82926D}"/>
            </a:ext>
          </a:extLst>
        </xdr:cNvPr>
        <xdr:cNvSpPr/>
      </xdr:nvSpPr>
      <xdr:spPr>
        <a:xfrm>
          <a:off x="6286501" y="44959617"/>
          <a:ext cx="3153674" cy="187427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1300970</xdr:colOff>
      <xdr:row>249</xdr:row>
      <xdr:rowOff>152671</xdr:rowOff>
    </xdr:from>
    <xdr:ext cx="2318529" cy="439864"/>
    <xdr:sp macro="" textlink="">
      <xdr:nvSpPr>
        <xdr:cNvPr id="130" name="文本框 129">
          <a:extLst>
            <a:ext uri="{FF2B5EF4-FFF2-40B4-BE49-F238E27FC236}">
              <a16:creationId xmlns:a16="http://schemas.microsoft.com/office/drawing/2014/main" id="{0FB3C967-BD52-4DA3-AAA3-A6ADD88692DC}"/>
            </a:ext>
          </a:extLst>
        </xdr:cNvPr>
        <xdr:cNvSpPr txBox="1"/>
      </xdr:nvSpPr>
      <xdr:spPr>
        <a:xfrm>
          <a:off x="10121120" y="45529771"/>
          <a:ext cx="2318529" cy="439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点击图标，仅可以更新“</a:t>
          </a:r>
          <a:r>
            <a:rPr lang="en-US" altLang="zh-CN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Accrptance date</a:t>
          </a: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”、“</a:t>
          </a:r>
          <a:r>
            <a:rPr lang="en-US" altLang="zh-CN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Coupa submit</a:t>
          </a: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”和“</a:t>
          </a:r>
          <a:r>
            <a:rPr lang="en-US" altLang="zh-CN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Remark</a:t>
          </a: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”字段</a:t>
          </a:r>
          <a:endParaRPr lang="en-US" altLang="zh-CN" sz="1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655248</xdr:colOff>
      <xdr:row>246</xdr:row>
      <xdr:rowOff>134068</xdr:rowOff>
    </xdr:from>
    <xdr:to>
      <xdr:col>6</xdr:col>
      <xdr:colOff>1365849</xdr:colOff>
      <xdr:row>257</xdr:row>
      <xdr:rowOff>0</xdr:rowOff>
    </xdr:to>
    <xdr:sp macro="" textlink="">
      <xdr:nvSpPr>
        <xdr:cNvPr id="131" name="矩形 130">
          <a:extLst>
            <a:ext uri="{FF2B5EF4-FFF2-40B4-BE49-F238E27FC236}">
              <a16:creationId xmlns:a16="http://schemas.microsoft.com/office/drawing/2014/main" id="{AC2D7729-9BA5-40C6-95E8-0E6986713845}"/>
            </a:ext>
          </a:extLst>
        </xdr:cNvPr>
        <xdr:cNvSpPr/>
      </xdr:nvSpPr>
      <xdr:spPr>
        <a:xfrm>
          <a:off x="9479352" y="44667936"/>
          <a:ext cx="710601" cy="18428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47625</xdr:colOff>
      <xdr:row>266</xdr:row>
      <xdr:rowOff>0</xdr:rowOff>
    </xdr:from>
    <xdr:to>
      <xdr:col>0</xdr:col>
      <xdr:colOff>742949</xdr:colOff>
      <xdr:row>269</xdr:row>
      <xdr:rowOff>8267</xdr:rowOff>
    </xdr:to>
    <xdr:sp macro="" textlink="">
      <xdr:nvSpPr>
        <xdr:cNvPr id="132" name="七边形 131">
          <a:extLst>
            <a:ext uri="{FF2B5EF4-FFF2-40B4-BE49-F238E27FC236}">
              <a16:creationId xmlns:a16="http://schemas.microsoft.com/office/drawing/2014/main" id="{9BDD2274-B66E-4459-8D28-1BE9E78C81D1}"/>
            </a:ext>
          </a:extLst>
        </xdr:cNvPr>
        <xdr:cNvSpPr/>
      </xdr:nvSpPr>
      <xdr:spPr>
        <a:xfrm>
          <a:off x="47625" y="48453675"/>
          <a:ext cx="695324" cy="551192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9</a:t>
          </a:r>
          <a:endParaRPr lang="zh-CN" altLang="en-US" sz="1800"/>
        </a:p>
      </xdr:txBody>
    </xdr:sp>
    <xdr:clientData/>
  </xdr:twoCellAnchor>
  <xdr:twoCellAnchor>
    <xdr:from>
      <xdr:col>0</xdr:col>
      <xdr:colOff>857250</xdr:colOff>
      <xdr:row>266</xdr:row>
      <xdr:rowOff>36842</xdr:rowOff>
    </xdr:from>
    <xdr:to>
      <xdr:col>2</xdr:col>
      <xdr:colOff>1771649</xdr:colOff>
      <xdr:row>268</xdr:row>
      <xdr:rowOff>132092</xdr:rowOff>
    </xdr:to>
    <xdr:sp macro="" textlink="">
      <xdr:nvSpPr>
        <xdr:cNvPr id="133" name="卷形: 水平 132">
          <a:extLst>
            <a:ext uri="{FF2B5EF4-FFF2-40B4-BE49-F238E27FC236}">
              <a16:creationId xmlns:a16="http://schemas.microsoft.com/office/drawing/2014/main" id="{88B069E8-5E94-44F1-BE4A-6F1CA11EC7ED}"/>
            </a:ext>
          </a:extLst>
        </xdr:cNvPr>
        <xdr:cNvSpPr/>
      </xdr:nvSpPr>
      <xdr:spPr>
        <a:xfrm>
          <a:off x="857250" y="48490517"/>
          <a:ext cx="3190874" cy="4572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NON PO -&gt; </a:t>
          </a:r>
          <a:r>
            <a:rPr lang="zh-CN" altLang="en-US" sz="1100"/>
            <a:t>新增</a:t>
          </a:r>
          <a:r>
            <a:rPr lang="en-US" altLang="zh-CN" sz="1100"/>
            <a:t>NON PO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7</xdr:col>
      <xdr:colOff>333375</xdr:colOff>
      <xdr:row>294</xdr:row>
      <xdr:rowOff>174686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B88DB9EC-7337-4CCB-A44A-0ECEECA1F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49177575"/>
          <a:ext cx="10058400" cy="4518086"/>
        </a:xfrm>
        <a:prstGeom prst="rect">
          <a:avLst/>
        </a:prstGeom>
      </xdr:spPr>
    </xdr:pic>
    <xdr:clientData/>
  </xdr:twoCellAnchor>
  <xdr:oneCellAnchor>
    <xdr:from>
      <xdr:col>4</xdr:col>
      <xdr:colOff>876300</xdr:colOff>
      <xdr:row>271</xdr:row>
      <xdr:rowOff>173598</xdr:rowOff>
    </xdr:from>
    <xdr:ext cx="1996836" cy="266098"/>
    <xdr:sp macro="" textlink="">
      <xdr:nvSpPr>
        <xdr:cNvPr id="134" name="文本框 133">
          <a:extLst>
            <a:ext uri="{FF2B5EF4-FFF2-40B4-BE49-F238E27FC236}">
              <a16:creationId xmlns:a16="http://schemas.microsoft.com/office/drawing/2014/main" id="{C9644DBE-1869-4B45-AF6D-758C03A4EE56}"/>
            </a:ext>
          </a:extLst>
        </xdr:cNvPr>
        <xdr:cNvSpPr txBox="1"/>
      </xdr:nvSpPr>
      <xdr:spPr>
        <a:xfrm>
          <a:off x="6819900" y="49532148"/>
          <a:ext cx="1996836" cy="266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可逐条数入，可批量导入</a:t>
          </a:r>
          <a:endParaRPr lang="en-US" altLang="zh-CN" sz="1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0</xdr:colOff>
      <xdr:row>296</xdr:row>
      <xdr:rowOff>0</xdr:rowOff>
    </xdr:from>
    <xdr:to>
      <xdr:col>0</xdr:col>
      <xdr:colOff>695324</xdr:colOff>
      <xdr:row>299</xdr:row>
      <xdr:rowOff>8267</xdr:rowOff>
    </xdr:to>
    <xdr:sp macro="" textlink="">
      <xdr:nvSpPr>
        <xdr:cNvPr id="135" name="七边形 134">
          <a:extLst>
            <a:ext uri="{FF2B5EF4-FFF2-40B4-BE49-F238E27FC236}">
              <a16:creationId xmlns:a16="http://schemas.microsoft.com/office/drawing/2014/main" id="{CAB8DDF5-9D55-4EBC-9531-3BEE88D71720}"/>
            </a:ext>
          </a:extLst>
        </xdr:cNvPr>
        <xdr:cNvSpPr/>
      </xdr:nvSpPr>
      <xdr:spPr>
        <a:xfrm>
          <a:off x="0" y="53882925"/>
          <a:ext cx="695324" cy="551192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10</a:t>
          </a:r>
          <a:endParaRPr lang="zh-CN" altLang="en-US" sz="1800"/>
        </a:p>
      </xdr:txBody>
    </xdr:sp>
    <xdr:clientData/>
  </xdr:twoCellAnchor>
  <xdr:twoCellAnchor>
    <xdr:from>
      <xdr:col>0</xdr:col>
      <xdr:colOff>809625</xdr:colOff>
      <xdr:row>296</xdr:row>
      <xdr:rowOff>36842</xdr:rowOff>
    </xdr:from>
    <xdr:to>
      <xdr:col>2</xdr:col>
      <xdr:colOff>1724024</xdr:colOff>
      <xdr:row>298</xdr:row>
      <xdr:rowOff>132092</xdr:rowOff>
    </xdr:to>
    <xdr:sp macro="" textlink="">
      <xdr:nvSpPr>
        <xdr:cNvPr id="136" name="卷形: 水平 135">
          <a:extLst>
            <a:ext uri="{FF2B5EF4-FFF2-40B4-BE49-F238E27FC236}">
              <a16:creationId xmlns:a16="http://schemas.microsoft.com/office/drawing/2014/main" id="{89C6DB13-F20A-4ED7-B0ED-18E6E1273E1D}"/>
            </a:ext>
          </a:extLst>
        </xdr:cNvPr>
        <xdr:cNvSpPr/>
      </xdr:nvSpPr>
      <xdr:spPr>
        <a:xfrm>
          <a:off x="809625" y="53919767"/>
          <a:ext cx="3190874" cy="4572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NON PO -&gt; </a:t>
          </a:r>
          <a:r>
            <a:rPr lang="zh-CN" altLang="en-US" sz="1100"/>
            <a:t>修改</a:t>
          </a:r>
          <a:r>
            <a:rPr lang="en-US" altLang="zh-CN" sz="1100"/>
            <a:t>NON PO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300</xdr:row>
      <xdr:rowOff>0</xdr:rowOff>
    </xdr:from>
    <xdr:to>
      <xdr:col>7</xdr:col>
      <xdr:colOff>333375</xdr:colOff>
      <xdr:row>325</xdr:row>
      <xdr:rowOff>167476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D0F9E13C-17F6-41E8-BBE4-B8575466D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54606825"/>
          <a:ext cx="10058400" cy="4691851"/>
        </a:xfrm>
        <a:prstGeom prst="rect">
          <a:avLst/>
        </a:prstGeom>
      </xdr:spPr>
    </xdr:pic>
    <xdr:clientData/>
  </xdr:twoCellAnchor>
  <xdr:twoCellAnchor>
    <xdr:from>
      <xdr:col>5</xdr:col>
      <xdr:colOff>323850</xdr:colOff>
      <xdr:row>308</xdr:row>
      <xdr:rowOff>76200</xdr:rowOff>
    </xdr:from>
    <xdr:to>
      <xdr:col>6</xdr:col>
      <xdr:colOff>665313</xdr:colOff>
      <xdr:row>318</xdr:row>
      <xdr:rowOff>140720</xdr:rowOff>
    </xdr:to>
    <xdr:sp macro="" textlink="">
      <xdr:nvSpPr>
        <xdr:cNvPr id="139" name="矩形 138">
          <a:extLst>
            <a:ext uri="{FF2B5EF4-FFF2-40B4-BE49-F238E27FC236}">
              <a16:creationId xmlns:a16="http://schemas.microsoft.com/office/drawing/2014/main" id="{1CA54C20-7D98-4A7D-8C41-B9A16A4DE0F6}"/>
            </a:ext>
          </a:extLst>
        </xdr:cNvPr>
        <xdr:cNvSpPr/>
      </xdr:nvSpPr>
      <xdr:spPr>
        <a:xfrm>
          <a:off x="7810500" y="56130825"/>
          <a:ext cx="1674963" cy="187427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1346260</xdr:colOff>
      <xdr:row>311</xdr:row>
      <xdr:rowOff>103429</xdr:rowOff>
    </xdr:from>
    <xdr:ext cx="1996836" cy="439864"/>
    <xdr:sp macro="" textlink="">
      <xdr:nvSpPr>
        <xdr:cNvPr id="140" name="文本框 139">
          <a:extLst>
            <a:ext uri="{FF2B5EF4-FFF2-40B4-BE49-F238E27FC236}">
              <a16:creationId xmlns:a16="http://schemas.microsoft.com/office/drawing/2014/main" id="{D7AEAE1C-FD91-499E-BE40-62F13B2DD51E}"/>
            </a:ext>
          </a:extLst>
        </xdr:cNvPr>
        <xdr:cNvSpPr txBox="1"/>
      </xdr:nvSpPr>
      <xdr:spPr>
        <a:xfrm>
          <a:off x="10166410" y="56700979"/>
          <a:ext cx="1996836" cy="439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点击图标，仅可以更新“</a:t>
          </a:r>
          <a:r>
            <a:rPr lang="en-US" altLang="zh-CN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Entry date</a:t>
          </a: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”和“</a:t>
          </a:r>
          <a:r>
            <a:rPr lang="en-US" altLang="zh-CN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Remark</a:t>
          </a:r>
          <a:r>
            <a:rPr lang="zh-CN" altLang="en-US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”字段</a:t>
          </a:r>
          <a:endParaRPr lang="en-US" altLang="zh-CN" sz="1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700537</xdr:colOff>
      <xdr:row>308</xdr:row>
      <xdr:rowOff>84826</xdr:rowOff>
    </xdr:from>
    <xdr:to>
      <xdr:col>6</xdr:col>
      <xdr:colOff>1411138</xdr:colOff>
      <xdr:row>318</xdr:row>
      <xdr:rowOff>131733</xdr:rowOff>
    </xdr:to>
    <xdr:sp macro="" textlink="">
      <xdr:nvSpPr>
        <xdr:cNvPr id="141" name="矩形 140">
          <a:extLst>
            <a:ext uri="{FF2B5EF4-FFF2-40B4-BE49-F238E27FC236}">
              <a16:creationId xmlns:a16="http://schemas.microsoft.com/office/drawing/2014/main" id="{9632CDD3-EBBA-4DB6-866C-362C764A9B0D}"/>
            </a:ext>
          </a:extLst>
        </xdr:cNvPr>
        <xdr:cNvSpPr/>
      </xdr:nvSpPr>
      <xdr:spPr>
        <a:xfrm>
          <a:off x="9520687" y="56139451"/>
          <a:ext cx="710601" cy="185665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328</xdr:row>
      <xdr:rowOff>0</xdr:rowOff>
    </xdr:from>
    <xdr:to>
      <xdr:col>0</xdr:col>
      <xdr:colOff>695324</xdr:colOff>
      <xdr:row>331</xdr:row>
      <xdr:rowOff>8267</xdr:rowOff>
    </xdr:to>
    <xdr:sp macro="" textlink="">
      <xdr:nvSpPr>
        <xdr:cNvPr id="142" name="七边形 141">
          <a:extLst>
            <a:ext uri="{FF2B5EF4-FFF2-40B4-BE49-F238E27FC236}">
              <a16:creationId xmlns:a16="http://schemas.microsoft.com/office/drawing/2014/main" id="{26C15630-CDE8-4308-A493-9BD412BA361D}"/>
            </a:ext>
          </a:extLst>
        </xdr:cNvPr>
        <xdr:cNvSpPr/>
      </xdr:nvSpPr>
      <xdr:spPr>
        <a:xfrm>
          <a:off x="0" y="59674125"/>
          <a:ext cx="695324" cy="551192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11</a:t>
          </a:r>
          <a:endParaRPr lang="zh-CN" altLang="en-US" sz="1800"/>
        </a:p>
      </xdr:txBody>
    </xdr:sp>
    <xdr:clientData/>
  </xdr:twoCellAnchor>
  <xdr:twoCellAnchor>
    <xdr:from>
      <xdr:col>0</xdr:col>
      <xdr:colOff>809625</xdr:colOff>
      <xdr:row>328</xdr:row>
      <xdr:rowOff>36842</xdr:rowOff>
    </xdr:from>
    <xdr:to>
      <xdr:col>2</xdr:col>
      <xdr:colOff>1724024</xdr:colOff>
      <xdr:row>330</xdr:row>
      <xdr:rowOff>132092</xdr:rowOff>
    </xdr:to>
    <xdr:sp macro="" textlink="">
      <xdr:nvSpPr>
        <xdr:cNvPr id="143" name="卷形: 水平 142">
          <a:extLst>
            <a:ext uri="{FF2B5EF4-FFF2-40B4-BE49-F238E27FC236}">
              <a16:creationId xmlns:a16="http://schemas.microsoft.com/office/drawing/2014/main" id="{85C8E571-18E4-42E8-9255-84D9909F6AC1}"/>
            </a:ext>
          </a:extLst>
        </xdr:cNvPr>
        <xdr:cNvSpPr/>
      </xdr:nvSpPr>
      <xdr:spPr>
        <a:xfrm>
          <a:off x="809625" y="59710967"/>
          <a:ext cx="3190874" cy="4572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系统管理 </a:t>
          </a:r>
          <a:r>
            <a:rPr lang="en-US" altLang="zh-CN" sz="1100"/>
            <a:t>-&gt; </a:t>
          </a:r>
          <a:r>
            <a:rPr lang="zh-CN" altLang="en-US" sz="1100"/>
            <a:t>用户管理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新增用户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876300</xdr:colOff>
      <xdr:row>331</xdr:row>
      <xdr:rowOff>47625</xdr:rowOff>
    </xdr:from>
    <xdr:to>
      <xdr:col>6</xdr:col>
      <xdr:colOff>133350</xdr:colOff>
      <xdr:row>351</xdr:row>
      <xdr:rowOff>9526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B492B733-665C-46A7-A743-E1950CEB00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35" t="20626" r="2462" b="6893"/>
        <a:stretch/>
      </xdr:blipFill>
      <xdr:spPr>
        <a:xfrm>
          <a:off x="876300" y="60264675"/>
          <a:ext cx="8077200" cy="358140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353</xdr:row>
      <xdr:rowOff>0</xdr:rowOff>
    </xdr:from>
    <xdr:to>
      <xdr:col>0</xdr:col>
      <xdr:colOff>695324</xdr:colOff>
      <xdr:row>356</xdr:row>
      <xdr:rowOff>8267</xdr:rowOff>
    </xdr:to>
    <xdr:sp macro="" textlink="">
      <xdr:nvSpPr>
        <xdr:cNvPr id="144" name="七边形 143">
          <a:extLst>
            <a:ext uri="{FF2B5EF4-FFF2-40B4-BE49-F238E27FC236}">
              <a16:creationId xmlns:a16="http://schemas.microsoft.com/office/drawing/2014/main" id="{BADE8A5D-AD4D-4CE4-938A-8817CB11ED72}"/>
            </a:ext>
          </a:extLst>
        </xdr:cNvPr>
        <xdr:cNvSpPr/>
      </xdr:nvSpPr>
      <xdr:spPr>
        <a:xfrm>
          <a:off x="0" y="64198500"/>
          <a:ext cx="695324" cy="551192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12</a:t>
          </a:r>
          <a:endParaRPr lang="zh-CN" altLang="en-US" sz="1800"/>
        </a:p>
      </xdr:txBody>
    </xdr:sp>
    <xdr:clientData/>
  </xdr:twoCellAnchor>
  <xdr:twoCellAnchor>
    <xdr:from>
      <xdr:col>0</xdr:col>
      <xdr:colOff>809625</xdr:colOff>
      <xdr:row>353</xdr:row>
      <xdr:rowOff>36842</xdr:rowOff>
    </xdr:from>
    <xdr:to>
      <xdr:col>2</xdr:col>
      <xdr:colOff>1724024</xdr:colOff>
      <xdr:row>355</xdr:row>
      <xdr:rowOff>132092</xdr:rowOff>
    </xdr:to>
    <xdr:sp macro="" textlink="">
      <xdr:nvSpPr>
        <xdr:cNvPr id="145" name="卷形: 水平 144">
          <a:extLst>
            <a:ext uri="{FF2B5EF4-FFF2-40B4-BE49-F238E27FC236}">
              <a16:creationId xmlns:a16="http://schemas.microsoft.com/office/drawing/2014/main" id="{22C2921B-004B-4252-A16E-4BC839ECB295}"/>
            </a:ext>
          </a:extLst>
        </xdr:cNvPr>
        <xdr:cNvSpPr/>
      </xdr:nvSpPr>
      <xdr:spPr>
        <a:xfrm>
          <a:off x="809625" y="64235342"/>
          <a:ext cx="3190874" cy="4572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系统管理 </a:t>
          </a:r>
          <a:r>
            <a:rPr lang="en-US" altLang="zh-CN" sz="1100"/>
            <a:t>-&gt; </a:t>
          </a:r>
          <a:r>
            <a:rPr lang="zh-CN" altLang="en-US" sz="1100"/>
            <a:t>用户管理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修改用户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838200</xdr:colOff>
      <xdr:row>356</xdr:row>
      <xdr:rowOff>161925</xdr:rowOff>
    </xdr:from>
    <xdr:to>
      <xdr:col>6</xdr:col>
      <xdr:colOff>114300</xdr:colOff>
      <xdr:row>377</xdr:row>
      <xdr:rowOff>161925</xdr:rowOff>
    </xdr:to>
    <xdr:pic>
      <xdr:nvPicPr>
        <xdr:cNvPr id="146" name="图片 145">
          <a:extLst>
            <a:ext uri="{FF2B5EF4-FFF2-40B4-BE49-F238E27FC236}">
              <a16:creationId xmlns:a16="http://schemas.microsoft.com/office/drawing/2014/main" id="{BD3F880A-2280-47C5-A403-B611BC908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29" t="20254" r="2177" b="2782"/>
        <a:stretch/>
      </xdr:blipFill>
      <xdr:spPr>
        <a:xfrm>
          <a:off x="838200" y="64903350"/>
          <a:ext cx="8096250" cy="38004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379</xdr:row>
      <xdr:rowOff>0</xdr:rowOff>
    </xdr:from>
    <xdr:to>
      <xdr:col>0</xdr:col>
      <xdr:colOff>695324</xdr:colOff>
      <xdr:row>382</xdr:row>
      <xdr:rowOff>8267</xdr:rowOff>
    </xdr:to>
    <xdr:sp macro="" textlink="">
      <xdr:nvSpPr>
        <xdr:cNvPr id="147" name="七边形 146">
          <a:extLst>
            <a:ext uri="{FF2B5EF4-FFF2-40B4-BE49-F238E27FC236}">
              <a16:creationId xmlns:a16="http://schemas.microsoft.com/office/drawing/2014/main" id="{A7A65D69-5C7F-4526-B4FB-D0AB174B7DFE}"/>
            </a:ext>
          </a:extLst>
        </xdr:cNvPr>
        <xdr:cNvSpPr/>
      </xdr:nvSpPr>
      <xdr:spPr>
        <a:xfrm>
          <a:off x="0" y="68903850"/>
          <a:ext cx="695324" cy="551192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13</a:t>
          </a:r>
          <a:endParaRPr lang="zh-CN" altLang="en-US" sz="1800"/>
        </a:p>
      </xdr:txBody>
    </xdr:sp>
    <xdr:clientData/>
  </xdr:twoCellAnchor>
  <xdr:twoCellAnchor>
    <xdr:from>
      <xdr:col>0</xdr:col>
      <xdr:colOff>809625</xdr:colOff>
      <xdr:row>379</xdr:row>
      <xdr:rowOff>36842</xdr:rowOff>
    </xdr:from>
    <xdr:to>
      <xdr:col>2</xdr:col>
      <xdr:colOff>1724024</xdr:colOff>
      <xdr:row>381</xdr:row>
      <xdr:rowOff>132092</xdr:rowOff>
    </xdr:to>
    <xdr:sp macro="" textlink="">
      <xdr:nvSpPr>
        <xdr:cNvPr id="148" name="卷形: 水平 147">
          <a:extLst>
            <a:ext uri="{FF2B5EF4-FFF2-40B4-BE49-F238E27FC236}">
              <a16:creationId xmlns:a16="http://schemas.microsoft.com/office/drawing/2014/main" id="{68926877-A28E-46DE-AFC6-15041820E388}"/>
            </a:ext>
          </a:extLst>
        </xdr:cNvPr>
        <xdr:cNvSpPr/>
      </xdr:nvSpPr>
      <xdr:spPr>
        <a:xfrm>
          <a:off x="809625" y="68940692"/>
          <a:ext cx="3190874" cy="4572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系统管理 </a:t>
          </a:r>
          <a:r>
            <a:rPr lang="en-US" altLang="zh-CN" sz="1100"/>
            <a:t>-&gt; </a:t>
          </a:r>
          <a:r>
            <a:rPr lang="zh-CN" altLang="en-US" sz="1100"/>
            <a:t>用户管理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用户列表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914400</xdr:colOff>
      <xdr:row>382</xdr:row>
      <xdr:rowOff>57150</xdr:rowOff>
    </xdr:from>
    <xdr:to>
      <xdr:col>6</xdr:col>
      <xdr:colOff>171450</xdr:colOff>
      <xdr:row>403</xdr:row>
      <xdr:rowOff>0</xdr:rowOff>
    </xdr:to>
    <xdr:pic>
      <xdr:nvPicPr>
        <xdr:cNvPr id="150" name="图片 149">
          <a:extLst>
            <a:ext uri="{FF2B5EF4-FFF2-40B4-BE49-F238E27FC236}">
              <a16:creationId xmlns:a16="http://schemas.microsoft.com/office/drawing/2014/main" id="{8A8C401E-EAC7-49D2-A12B-53C65DE2B7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35" t="20833" r="2462" b="3361"/>
        <a:stretch/>
      </xdr:blipFill>
      <xdr:spPr>
        <a:xfrm>
          <a:off x="914400" y="69503925"/>
          <a:ext cx="8077200" cy="37433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404</xdr:row>
      <xdr:rowOff>0</xdr:rowOff>
    </xdr:from>
    <xdr:to>
      <xdr:col>0</xdr:col>
      <xdr:colOff>695324</xdr:colOff>
      <xdr:row>407</xdr:row>
      <xdr:rowOff>8267</xdr:rowOff>
    </xdr:to>
    <xdr:sp macro="" textlink="">
      <xdr:nvSpPr>
        <xdr:cNvPr id="151" name="七边形 150">
          <a:extLst>
            <a:ext uri="{FF2B5EF4-FFF2-40B4-BE49-F238E27FC236}">
              <a16:creationId xmlns:a16="http://schemas.microsoft.com/office/drawing/2014/main" id="{1DBBA378-7775-4F4E-9FCF-76E86F40873A}"/>
            </a:ext>
          </a:extLst>
        </xdr:cNvPr>
        <xdr:cNvSpPr/>
      </xdr:nvSpPr>
      <xdr:spPr>
        <a:xfrm>
          <a:off x="0" y="73428225"/>
          <a:ext cx="695324" cy="551192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14</a:t>
          </a:r>
          <a:endParaRPr lang="zh-CN" altLang="en-US" sz="1800"/>
        </a:p>
      </xdr:txBody>
    </xdr:sp>
    <xdr:clientData/>
  </xdr:twoCellAnchor>
  <xdr:twoCellAnchor>
    <xdr:from>
      <xdr:col>0</xdr:col>
      <xdr:colOff>809625</xdr:colOff>
      <xdr:row>404</xdr:row>
      <xdr:rowOff>36842</xdr:rowOff>
    </xdr:from>
    <xdr:to>
      <xdr:col>2</xdr:col>
      <xdr:colOff>1724024</xdr:colOff>
      <xdr:row>406</xdr:row>
      <xdr:rowOff>132092</xdr:rowOff>
    </xdr:to>
    <xdr:sp macro="" textlink="">
      <xdr:nvSpPr>
        <xdr:cNvPr id="152" name="卷形: 水平 151">
          <a:extLst>
            <a:ext uri="{FF2B5EF4-FFF2-40B4-BE49-F238E27FC236}">
              <a16:creationId xmlns:a16="http://schemas.microsoft.com/office/drawing/2014/main" id="{C4B462A7-8200-4C46-9570-CE2321397D95}"/>
            </a:ext>
          </a:extLst>
        </xdr:cNvPr>
        <xdr:cNvSpPr/>
      </xdr:nvSpPr>
      <xdr:spPr>
        <a:xfrm>
          <a:off x="809625" y="73465067"/>
          <a:ext cx="3190874" cy="4572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系统管理 </a:t>
          </a:r>
          <a:r>
            <a:rPr lang="en-US" altLang="zh-CN" sz="1100"/>
            <a:t>-&gt; </a:t>
          </a:r>
          <a:r>
            <a:rPr lang="zh-CN" altLang="en-US" sz="1100"/>
            <a:t>邮件设置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新增邮箱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723899</xdr:colOff>
      <xdr:row>407</xdr:row>
      <xdr:rowOff>47624</xdr:rowOff>
    </xdr:from>
    <xdr:to>
      <xdr:col>6</xdr:col>
      <xdr:colOff>57150</xdr:colOff>
      <xdr:row>428</xdr:row>
      <xdr:rowOff>76200</xdr:rowOff>
    </xdr:to>
    <xdr:pic>
      <xdr:nvPicPr>
        <xdr:cNvPr id="154" name="图片 153">
          <a:extLst>
            <a:ext uri="{FF2B5EF4-FFF2-40B4-BE49-F238E27FC236}">
              <a16:creationId xmlns:a16="http://schemas.microsoft.com/office/drawing/2014/main" id="{C45EE72E-F6BC-4709-87FB-ADB15F275A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50" t="19868" r="1988" b="2590"/>
        <a:stretch/>
      </xdr:blipFill>
      <xdr:spPr>
        <a:xfrm>
          <a:off x="723899" y="74018774"/>
          <a:ext cx="8153401" cy="38290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430</xdr:row>
      <xdr:rowOff>0</xdr:rowOff>
    </xdr:from>
    <xdr:to>
      <xdr:col>0</xdr:col>
      <xdr:colOff>695324</xdr:colOff>
      <xdr:row>433</xdr:row>
      <xdr:rowOff>8267</xdr:rowOff>
    </xdr:to>
    <xdr:sp macro="" textlink="">
      <xdr:nvSpPr>
        <xdr:cNvPr id="155" name="七边形 154">
          <a:extLst>
            <a:ext uri="{FF2B5EF4-FFF2-40B4-BE49-F238E27FC236}">
              <a16:creationId xmlns:a16="http://schemas.microsoft.com/office/drawing/2014/main" id="{9ACFBFAB-C7F3-4CA2-8A1E-191DDD92DB38}"/>
            </a:ext>
          </a:extLst>
        </xdr:cNvPr>
        <xdr:cNvSpPr/>
      </xdr:nvSpPr>
      <xdr:spPr>
        <a:xfrm>
          <a:off x="0" y="78133575"/>
          <a:ext cx="695324" cy="551192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/>
            <a:t>15</a:t>
          </a:r>
          <a:endParaRPr lang="zh-CN" altLang="en-US" sz="1800"/>
        </a:p>
      </xdr:txBody>
    </xdr:sp>
    <xdr:clientData/>
  </xdr:twoCellAnchor>
  <xdr:twoCellAnchor>
    <xdr:from>
      <xdr:col>0</xdr:col>
      <xdr:colOff>809625</xdr:colOff>
      <xdr:row>430</xdr:row>
      <xdr:rowOff>36842</xdr:rowOff>
    </xdr:from>
    <xdr:to>
      <xdr:col>2</xdr:col>
      <xdr:colOff>1724024</xdr:colOff>
      <xdr:row>432</xdr:row>
      <xdr:rowOff>132092</xdr:rowOff>
    </xdr:to>
    <xdr:sp macro="" textlink="">
      <xdr:nvSpPr>
        <xdr:cNvPr id="156" name="卷形: 水平 155">
          <a:extLst>
            <a:ext uri="{FF2B5EF4-FFF2-40B4-BE49-F238E27FC236}">
              <a16:creationId xmlns:a16="http://schemas.microsoft.com/office/drawing/2014/main" id="{D857E872-3CEC-4ECB-B0C5-A65E55384B2E}"/>
            </a:ext>
          </a:extLst>
        </xdr:cNvPr>
        <xdr:cNvSpPr/>
      </xdr:nvSpPr>
      <xdr:spPr>
        <a:xfrm>
          <a:off x="809625" y="78170417"/>
          <a:ext cx="3190874" cy="4572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系统管理 </a:t>
          </a:r>
          <a:r>
            <a:rPr lang="en-US" altLang="zh-CN" sz="1100"/>
            <a:t>-&gt; </a:t>
          </a:r>
          <a:r>
            <a:rPr lang="zh-CN" altLang="en-US" sz="1100"/>
            <a:t>邮件设置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修改邮箱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876299</xdr:colOff>
      <xdr:row>433</xdr:row>
      <xdr:rowOff>57150</xdr:rowOff>
    </xdr:from>
    <xdr:to>
      <xdr:col>6</xdr:col>
      <xdr:colOff>152400</xdr:colOff>
      <xdr:row>454</xdr:row>
      <xdr:rowOff>76200</xdr:rowOff>
    </xdr:to>
    <xdr:pic>
      <xdr:nvPicPr>
        <xdr:cNvPr id="158" name="图片 157">
          <a:extLst>
            <a:ext uri="{FF2B5EF4-FFF2-40B4-BE49-F238E27FC236}">
              <a16:creationId xmlns:a16="http://schemas.microsoft.com/office/drawing/2014/main" id="{E0750CE9-11DA-44F3-B1EF-F8B28E2161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0" t="20061" r="2366" b="2589"/>
        <a:stretch/>
      </xdr:blipFill>
      <xdr:spPr>
        <a:xfrm>
          <a:off x="876299" y="78733650"/>
          <a:ext cx="8096251" cy="3819525"/>
        </a:xfrm>
        <a:prstGeom prst="rect">
          <a:avLst/>
        </a:prstGeom>
      </xdr:spPr>
    </xdr:pic>
    <xdr:clientData/>
  </xdr:twoCellAnchor>
  <xdr:twoCellAnchor>
    <xdr:from>
      <xdr:col>6</xdr:col>
      <xdr:colOff>856171</xdr:colOff>
      <xdr:row>239</xdr:row>
      <xdr:rowOff>34146</xdr:rowOff>
    </xdr:from>
    <xdr:to>
      <xdr:col>6</xdr:col>
      <xdr:colOff>1741996</xdr:colOff>
      <xdr:row>240</xdr:row>
      <xdr:rowOff>138921</xdr:rowOff>
    </xdr:to>
    <xdr:sp macro="" textlink="">
      <xdr:nvSpPr>
        <xdr:cNvPr id="159" name="矩形: 圆角 158">
          <a:extLst>
            <a:ext uri="{FF2B5EF4-FFF2-40B4-BE49-F238E27FC236}">
              <a16:creationId xmlns:a16="http://schemas.microsoft.com/office/drawing/2014/main" id="{A1D6D97B-04CB-49E5-841F-F08B45E83A3D}"/>
            </a:ext>
          </a:extLst>
        </xdr:cNvPr>
        <xdr:cNvSpPr/>
      </xdr:nvSpPr>
      <xdr:spPr>
        <a:xfrm>
          <a:off x="9676321" y="43601496"/>
          <a:ext cx="8858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导出数据</a:t>
          </a:r>
        </a:p>
      </xdr:txBody>
    </xdr:sp>
    <xdr:clientData/>
  </xdr:twoCellAnchor>
  <xdr:twoCellAnchor>
    <xdr:from>
      <xdr:col>6</xdr:col>
      <xdr:colOff>885825</xdr:colOff>
      <xdr:row>301</xdr:row>
      <xdr:rowOff>38100</xdr:rowOff>
    </xdr:from>
    <xdr:to>
      <xdr:col>6</xdr:col>
      <xdr:colOff>1771650</xdr:colOff>
      <xdr:row>302</xdr:row>
      <xdr:rowOff>142875</xdr:rowOff>
    </xdr:to>
    <xdr:sp macro="" textlink="">
      <xdr:nvSpPr>
        <xdr:cNvPr id="160" name="矩形: 圆角 159">
          <a:extLst>
            <a:ext uri="{FF2B5EF4-FFF2-40B4-BE49-F238E27FC236}">
              <a16:creationId xmlns:a16="http://schemas.microsoft.com/office/drawing/2014/main" id="{0B579451-A7C4-461A-9762-315E5DF97042}"/>
            </a:ext>
          </a:extLst>
        </xdr:cNvPr>
        <xdr:cNvSpPr/>
      </xdr:nvSpPr>
      <xdr:spPr>
        <a:xfrm>
          <a:off x="9705975" y="54825900"/>
          <a:ext cx="8858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导出数据</a:t>
          </a:r>
        </a:p>
      </xdr:txBody>
    </xdr:sp>
    <xdr:clientData/>
  </xdr:twoCellAnchor>
  <xdr:oneCellAnchor>
    <xdr:from>
      <xdr:col>3</xdr:col>
      <xdr:colOff>142874</xdr:colOff>
      <xdr:row>93</xdr:row>
      <xdr:rowOff>95250</xdr:rowOff>
    </xdr:from>
    <xdr:ext cx="5210175" cy="335541"/>
    <xdr:sp macro="" textlink="">
      <xdr:nvSpPr>
        <xdr:cNvPr id="161" name="文本框 160">
          <a:extLst>
            <a:ext uri="{FF2B5EF4-FFF2-40B4-BE49-F238E27FC236}">
              <a16:creationId xmlns:a16="http://schemas.microsoft.com/office/drawing/2014/main" id="{818FAB40-9E2A-49D3-AE2B-38B17D13461E}"/>
            </a:ext>
          </a:extLst>
        </xdr:cNvPr>
        <xdr:cNvSpPr txBox="1"/>
      </xdr:nvSpPr>
      <xdr:spPr>
        <a:xfrm>
          <a:off x="4419599" y="17240250"/>
          <a:ext cx="5210175" cy="335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用户每次上传数据，都需要更新</a:t>
          </a: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Reports</a:t>
          </a:r>
          <a:r>
            <a:rPr lang="zh-CN" altLang="en-US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Matched</a:t>
          </a:r>
          <a:r>
            <a:rPr lang="zh-CN" altLang="en-US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Unmatch</a:t>
          </a:r>
          <a:r>
            <a:rPr lang="zh-CN" altLang="en-US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）。</a:t>
          </a:r>
          <a:endParaRPr lang="en-US" altLang="zh-CN" sz="14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7</xdr:row>
      <xdr:rowOff>142875</xdr:rowOff>
    </xdr:from>
    <xdr:ext cx="5729719" cy="405047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EE6B57B2-4726-4BA3-B44D-F3FFEC097BDE}"/>
            </a:ext>
          </a:extLst>
        </xdr:cNvPr>
        <xdr:cNvSpPr/>
      </xdr:nvSpPr>
      <xdr:spPr>
        <a:xfrm>
          <a:off x="6524625" y="1409700"/>
          <a:ext cx="5729719" cy="405047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l"/>
          <a:r>
            <a:rPr lang="zh-CN" altLang="en-US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需要对扫描出的数据</a:t>
          </a:r>
          <a:r>
            <a:rPr lang="en-US" altLang="zh-CN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(A</a:t>
          </a:r>
          <a:r>
            <a:rPr lang="zh-CN" altLang="en-US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列</a:t>
          </a:r>
          <a:r>
            <a:rPr lang="en-US" altLang="zh-CN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)</a:t>
          </a:r>
          <a:r>
            <a:rPr lang="zh-CN" altLang="en-US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进行数据分隔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zoomScaleNormal="100" workbookViewId="0">
      <selection activeCell="I4" sqref="I4"/>
    </sheetView>
  </sheetViews>
  <sheetFormatPr defaultRowHeight="14.25" x14ac:dyDescent="0.2"/>
  <cols>
    <col min="1" max="1" width="13.125" customWidth="1"/>
    <col min="2" max="2" width="16.75" customWidth="1"/>
    <col min="3" max="3" width="26.25" customWidth="1"/>
    <col min="4" max="4" width="21.875" customWidth="1"/>
    <col min="5" max="5" width="20.25" customWidth="1"/>
    <col min="6" max="6" width="17.5" customWidth="1"/>
    <col min="7" max="7" width="25" bestFit="1" customWidth="1"/>
    <col min="12" max="12" width="21.125" bestFit="1" customWidth="1"/>
    <col min="13" max="13" width="18.5" bestFit="1" customWidth="1"/>
  </cols>
  <sheetData>
    <row r="1" spans="1:10" s="4" customFormat="1" ht="20.25" x14ac:dyDescent="0.3">
      <c r="A1" s="3" t="s">
        <v>9</v>
      </c>
      <c r="B1" s="3" t="s">
        <v>6</v>
      </c>
      <c r="C1" s="3" t="s">
        <v>5</v>
      </c>
      <c r="D1" s="3" t="s">
        <v>7</v>
      </c>
      <c r="E1" s="3" t="s">
        <v>126</v>
      </c>
      <c r="F1" s="3"/>
      <c r="G1" s="4" t="s">
        <v>30</v>
      </c>
    </row>
    <row r="2" spans="1:10" x14ac:dyDescent="0.2">
      <c r="A2" s="36" t="s">
        <v>10</v>
      </c>
      <c r="B2" s="2" t="s">
        <v>0</v>
      </c>
      <c r="C2" s="39" t="s">
        <v>33</v>
      </c>
      <c r="D2" s="37" t="s">
        <v>115</v>
      </c>
      <c r="E2" s="33"/>
      <c r="F2" s="33"/>
    </row>
    <row r="3" spans="1:10" ht="14.45" customHeight="1" x14ac:dyDescent="0.2">
      <c r="A3" s="36"/>
      <c r="B3" s="1" t="s">
        <v>1</v>
      </c>
      <c r="C3" s="40"/>
      <c r="D3" s="48"/>
      <c r="E3" s="35"/>
      <c r="F3" s="35"/>
    </row>
    <row r="4" spans="1:10" x14ac:dyDescent="0.2">
      <c r="A4" s="36"/>
      <c r="B4" s="1" t="s">
        <v>2</v>
      </c>
      <c r="C4" s="41"/>
      <c r="D4" s="38"/>
      <c r="E4" s="34"/>
      <c r="F4" s="34"/>
      <c r="G4" s="8" t="s">
        <v>127</v>
      </c>
    </row>
    <row r="5" spans="1:10" x14ac:dyDescent="0.2">
      <c r="A5" s="36"/>
      <c r="B5" s="42"/>
      <c r="C5" s="43"/>
      <c r="D5" s="44"/>
      <c r="E5" s="1" t="s">
        <v>28</v>
      </c>
      <c r="F5" s="1" t="s">
        <v>12</v>
      </c>
      <c r="G5" t="s">
        <v>29</v>
      </c>
    </row>
    <row r="6" spans="1:10" x14ac:dyDescent="0.2">
      <c r="A6" s="36"/>
      <c r="B6" s="45"/>
      <c r="C6" s="46"/>
      <c r="D6" s="47"/>
      <c r="E6" s="1" t="s">
        <v>11</v>
      </c>
      <c r="F6" s="1" t="s">
        <v>128</v>
      </c>
    </row>
    <row r="7" spans="1:10" ht="14.45" customHeight="1" x14ac:dyDescent="0.2">
      <c r="A7" s="36"/>
      <c r="B7" s="2" t="s">
        <v>3</v>
      </c>
      <c r="C7" s="37" t="s">
        <v>14</v>
      </c>
      <c r="D7" s="37" t="s">
        <v>108</v>
      </c>
      <c r="E7" s="33"/>
      <c r="F7" s="33"/>
    </row>
    <row r="8" spans="1:10" ht="33" customHeight="1" x14ac:dyDescent="0.2">
      <c r="A8" s="36"/>
      <c r="B8" s="1" t="s">
        <v>4</v>
      </c>
      <c r="C8" s="38"/>
      <c r="D8" s="38"/>
      <c r="E8" s="34"/>
      <c r="F8" s="34"/>
    </row>
    <row r="9" spans="1:10" x14ac:dyDescent="0.2">
      <c r="A9" s="36"/>
      <c r="B9" s="5"/>
      <c r="C9" s="1"/>
      <c r="D9" s="1"/>
      <c r="E9" s="1"/>
      <c r="F9" s="1" t="s">
        <v>13</v>
      </c>
      <c r="J9" t="s">
        <v>139</v>
      </c>
    </row>
    <row r="10" spans="1:10" x14ac:dyDescent="0.2">
      <c r="A10" s="52" t="s">
        <v>130</v>
      </c>
      <c r="B10" s="55" t="s">
        <v>131</v>
      </c>
      <c r="C10" s="1"/>
      <c r="D10" s="1"/>
      <c r="E10" s="1"/>
      <c r="F10" s="1"/>
    </row>
    <row r="11" spans="1:10" x14ac:dyDescent="0.2">
      <c r="A11" s="54" t="s">
        <v>132</v>
      </c>
      <c r="B11" s="55" t="s">
        <v>133</v>
      </c>
    </row>
    <row r="64" spans="1:4" x14ac:dyDescent="0.2">
      <c r="A64" s="64" t="s">
        <v>163</v>
      </c>
      <c r="B64" s="64" t="s">
        <v>160</v>
      </c>
      <c r="C64" s="64" t="s">
        <v>161</v>
      </c>
      <c r="D64" s="64" t="s">
        <v>162</v>
      </c>
    </row>
    <row r="65" spans="1:4" x14ac:dyDescent="0.2">
      <c r="A65" s="53">
        <v>1</v>
      </c>
      <c r="B65" s="60" t="s">
        <v>143</v>
      </c>
      <c r="C65" s="61"/>
      <c r="D65" s="62"/>
    </row>
    <row r="66" spans="1:4" x14ac:dyDescent="0.2">
      <c r="A66" s="53">
        <v>2</v>
      </c>
      <c r="B66" s="59" t="s">
        <v>144</v>
      </c>
      <c r="C66" s="59" t="s">
        <v>147</v>
      </c>
      <c r="D66" s="53" t="s">
        <v>148</v>
      </c>
    </row>
    <row r="67" spans="1:4" x14ac:dyDescent="0.2">
      <c r="A67" s="53">
        <v>3</v>
      </c>
      <c r="B67" s="59"/>
      <c r="C67" s="59"/>
      <c r="D67" s="53" t="s">
        <v>149</v>
      </c>
    </row>
    <row r="68" spans="1:4" x14ac:dyDescent="0.2">
      <c r="A68" s="53">
        <v>4</v>
      </c>
      <c r="B68" s="59"/>
      <c r="C68" s="59"/>
      <c r="D68" s="53" t="s">
        <v>150</v>
      </c>
    </row>
    <row r="69" spans="1:4" x14ac:dyDescent="0.2">
      <c r="A69" s="53">
        <v>5</v>
      </c>
      <c r="B69" s="59"/>
      <c r="C69" s="59" t="s">
        <v>151</v>
      </c>
      <c r="D69" s="53" t="s">
        <v>152</v>
      </c>
    </row>
    <row r="70" spans="1:4" x14ac:dyDescent="0.2">
      <c r="A70" s="53">
        <v>6</v>
      </c>
      <c r="B70" s="59"/>
      <c r="C70" s="59"/>
      <c r="D70" s="53" t="s">
        <v>153</v>
      </c>
    </row>
    <row r="71" spans="1:4" x14ac:dyDescent="0.2">
      <c r="A71" s="53">
        <v>7</v>
      </c>
      <c r="B71" s="59" t="s">
        <v>145</v>
      </c>
      <c r="C71" s="65" t="s">
        <v>164</v>
      </c>
      <c r="D71" s="63"/>
    </row>
    <row r="72" spans="1:4" x14ac:dyDescent="0.2">
      <c r="A72" s="53">
        <v>8</v>
      </c>
      <c r="B72" s="59"/>
      <c r="C72" s="65" t="s">
        <v>165</v>
      </c>
      <c r="D72" s="63"/>
    </row>
    <row r="73" spans="1:4" x14ac:dyDescent="0.2">
      <c r="A73" s="53">
        <v>9</v>
      </c>
      <c r="B73" s="59" t="s">
        <v>146</v>
      </c>
      <c r="C73" s="65" t="s">
        <v>166</v>
      </c>
      <c r="D73" s="63"/>
    </row>
    <row r="74" spans="1:4" x14ac:dyDescent="0.2">
      <c r="A74" s="53">
        <v>10</v>
      </c>
      <c r="B74" s="59"/>
      <c r="C74" s="65" t="s">
        <v>167</v>
      </c>
      <c r="D74" s="63"/>
    </row>
    <row r="75" spans="1:4" x14ac:dyDescent="0.2">
      <c r="A75" s="53">
        <v>11</v>
      </c>
      <c r="B75" s="36" t="s">
        <v>168</v>
      </c>
      <c r="C75" s="59" t="s">
        <v>129</v>
      </c>
      <c r="D75" s="53" t="s">
        <v>155</v>
      </c>
    </row>
    <row r="76" spans="1:4" x14ac:dyDescent="0.2">
      <c r="A76" s="53">
        <v>12</v>
      </c>
      <c r="B76" s="59"/>
      <c r="C76" s="59"/>
      <c r="D76" s="53" t="s">
        <v>156</v>
      </c>
    </row>
    <row r="77" spans="1:4" x14ac:dyDescent="0.2">
      <c r="A77" s="53">
        <v>13</v>
      </c>
      <c r="B77" s="59"/>
      <c r="C77" s="59"/>
      <c r="D77" s="53" t="s">
        <v>157</v>
      </c>
    </row>
    <row r="78" spans="1:4" x14ac:dyDescent="0.2">
      <c r="A78" s="53">
        <v>14</v>
      </c>
      <c r="B78" s="59"/>
      <c r="C78" s="59" t="s">
        <v>154</v>
      </c>
      <c r="D78" s="53" t="s">
        <v>158</v>
      </c>
    </row>
    <row r="79" spans="1:4" x14ac:dyDescent="0.2">
      <c r="A79" s="53">
        <v>15</v>
      </c>
      <c r="B79" s="59"/>
      <c r="C79" s="59"/>
      <c r="D79" s="53" t="s">
        <v>159</v>
      </c>
    </row>
  </sheetData>
  <mergeCells count="18">
    <mergeCell ref="C66:C68"/>
    <mergeCell ref="C69:C70"/>
    <mergeCell ref="B66:B70"/>
    <mergeCell ref="C75:C77"/>
    <mergeCell ref="C78:C79"/>
    <mergeCell ref="B75:B79"/>
    <mergeCell ref="B71:B72"/>
    <mergeCell ref="B73:B74"/>
    <mergeCell ref="E7:E8"/>
    <mergeCell ref="F7:F8"/>
    <mergeCell ref="E2:E4"/>
    <mergeCell ref="F2:F4"/>
    <mergeCell ref="A2:A9"/>
    <mergeCell ref="C7:C8"/>
    <mergeCell ref="C2:C4"/>
    <mergeCell ref="B5:D6"/>
    <mergeCell ref="D7:D8"/>
    <mergeCell ref="D2:D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CB63-6102-4D21-ABB9-F6529D251F9B}">
  <dimension ref="A1:W21"/>
  <sheetViews>
    <sheetView workbookViewId="0">
      <selection activeCell="F28" sqref="F28"/>
    </sheetView>
  </sheetViews>
  <sheetFormatPr defaultColWidth="8.875" defaultRowHeight="14.25" x14ac:dyDescent="0.2"/>
  <cols>
    <col min="1" max="1" width="14.75" style="12" bestFit="1" customWidth="1"/>
    <col min="2" max="2" width="10.5" style="12" bestFit="1" customWidth="1"/>
    <col min="3" max="3" width="8.25" style="12" bestFit="1" customWidth="1"/>
    <col min="4" max="4" width="15" style="12" bestFit="1" customWidth="1"/>
    <col min="5" max="5" width="18" style="12" bestFit="1" customWidth="1"/>
    <col min="6" max="6" width="14.875" style="12" bestFit="1" customWidth="1"/>
    <col min="7" max="7" width="12.125" style="12" bestFit="1" customWidth="1"/>
    <col min="8" max="8" width="18.875" style="12" bestFit="1" customWidth="1"/>
    <col min="9" max="9" width="18.125" style="12" bestFit="1" customWidth="1"/>
    <col min="10" max="10" width="22.875" style="12" bestFit="1" customWidth="1"/>
    <col min="11" max="11" width="13.75" style="12" bestFit="1" customWidth="1"/>
    <col min="12" max="12" width="18.625" style="12" bestFit="1" customWidth="1"/>
    <col min="13" max="13" width="15.125" style="12" bestFit="1" customWidth="1"/>
    <col min="14" max="14" width="38" style="12" bestFit="1" customWidth="1"/>
    <col min="15" max="15" width="11.125" style="12" bestFit="1" customWidth="1"/>
    <col min="16" max="16" width="15.625" style="12" bestFit="1" customWidth="1"/>
    <col min="17" max="17" width="15.125" style="12" bestFit="1" customWidth="1"/>
    <col min="18" max="18" width="7.5" style="12" bestFit="1" customWidth="1"/>
    <col min="19" max="19" width="11.75" style="12" bestFit="1" customWidth="1"/>
    <col min="20" max="20" width="7.5" style="12" bestFit="1" customWidth="1"/>
    <col min="21" max="21" width="20.25" style="12" bestFit="1" customWidth="1"/>
    <col min="22" max="22" width="11.375" style="12" bestFit="1" customWidth="1"/>
    <col min="23" max="23" width="12.875" style="12" bestFit="1" customWidth="1"/>
    <col min="24" max="16384" width="8.875" style="12"/>
  </cols>
  <sheetData>
    <row r="1" spans="1:23" ht="25.9" customHeight="1" x14ac:dyDescent="0.2">
      <c r="A1" s="24" t="s">
        <v>34</v>
      </c>
      <c r="B1" s="24" t="s">
        <v>35</v>
      </c>
      <c r="C1" s="11" t="s">
        <v>36</v>
      </c>
      <c r="D1" s="11" t="s">
        <v>37</v>
      </c>
      <c r="E1" s="24" t="s">
        <v>38</v>
      </c>
      <c r="F1" s="24" t="s">
        <v>39</v>
      </c>
      <c r="G1" s="24" t="s">
        <v>40</v>
      </c>
      <c r="H1" s="25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0" t="s">
        <v>47</v>
      </c>
      <c r="O1" s="10" t="s">
        <v>48</v>
      </c>
      <c r="P1" s="10" t="s">
        <v>49</v>
      </c>
      <c r="Q1" s="11" t="s">
        <v>50</v>
      </c>
      <c r="R1" s="10" t="s">
        <v>51</v>
      </c>
      <c r="S1" s="10" t="s">
        <v>52</v>
      </c>
      <c r="T1" s="10" t="s">
        <v>51</v>
      </c>
      <c r="U1" s="10" t="s">
        <v>53</v>
      </c>
      <c r="V1" s="10" t="s">
        <v>54</v>
      </c>
      <c r="W1" s="10" t="s">
        <v>55</v>
      </c>
    </row>
    <row r="2" spans="1:23" x14ac:dyDescent="0.2">
      <c r="A2" s="12" t="s">
        <v>20</v>
      </c>
      <c r="B2" s="16" t="s">
        <v>96</v>
      </c>
      <c r="C2" s="12" t="s">
        <v>56</v>
      </c>
      <c r="D2" s="12" t="s">
        <v>57</v>
      </c>
      <c r="E2" s="12" t="s">
        <v>67</v>
      </c>
      <c r="F2" s="13">
        <v>44018</v>
      </c>
      <c r="G2" s="13">
        <v>44022</v>
      </c>
      <c r="H2" s="14">
        <v>72</v>
      </c>
      <c r="I2" s="12" t="s">
        <v>58</v>
      </c>
      <c r="J2" s="14">
        <v>10.29</v>
      </c>
      <c r="K2" s="12" t="s">
        <v>59</v>
      </c>
      <c r="L2" s="14">
        <v>10.29</v>
      </c>
      <c r="M2" s="12" t="s">
        <v>59</v>
      </c>
      <c r="N2" s="12" t="s">
        <v>68</v>
      </c>
      <c r="O2" s="12" t="s">
        <v>63</v>
      </c>
      <c r="P2" s="14">
        <v>72</v>
      </c>
      <c r="Q2" s="12" t="s">
        <v>58</v>
      </c>
      <c r="R2" s="12" t="s">
        <v>60</v>
      </c>
      <c r="S2" s="12" t="s">
        <v>56</v>
      </c>
      <c r="T2" s="12" t="s">
        <v>60</v>
      </c>
      <c r="U2" s="12" t="s">
        <v>60</v>
      </c>
      <c r="V2" s="15">
        <v>0</v>
      </c>
      <c r="W2" s="12" t="s">
        <v>60</v>
      </c>
    </row>
    <row r="3" spans="1:23" x14ac:dyDescent="0.2">
      <c r="A3" s="12" t="s">
        <v>20</v>
      </c>
      <c r="B3" s="12" t="s">
        <v>66</v>
      </c>
      <c r="C3" s="12" t="s">
        <v>56</v>
      </c>
      <c r="D3" s="12" t="s">
        <v>57</v>
      </c>
      <c r="E3" s="12" t="s">
        <v>67</v>
      </c>
      <c r="F3" s="13">
        <v>44018</v>
      </c>
      <c r="G3" s="13">
        <v>44022</v>
      </c>
      <c r="H3" s="14">
        <v>15.6</v>
      </c>
      <c r="I3" s="12" t="s">
        <v>58</v>
      </c>
      <c r="J3" s="14">
        <v>2.23</v>
      </c>
      <c r="K3" s="12" t="s">
        <v>59</v>
      </c>
      <c r="L3" s="14">
        <v>2.23</v>
      </c>
      <c r="M3" s="12" t="s">
        <v>59</v>
      </c>
      <c r="N3" s="12" t="s">
        <v>69</v>
      </c>
      <c r="O3" s="12" t="s">
        <v>62</v>
      </c>
      <c r="P3" s="14">
        <v>15.6</v>
      </c>
      <c r="Q3" s="12" t="s">
        <v>58</v>
      </c>
      <c r="R3" s="12" t="s">
        <v>60</v>
      </c>
      <c r="S3" s="12" t="s">
        <v>56</v>
      </c>
      <c r="T3" s="12" t="s">
        <v>60</v>
      </c>
      <c r="U3" s="12" t="s">
        <v>60</v>
      </c>
      <c r="V3" s="15">
        <v>0</v>
      </c>
      <c r="W3" s="12" t="s">
        <v>60</v>
      </c>
    </row>
    <row r="4" spans="1:23" x14ac:dyDescent="0.2">
      <c r="A4" s="12" t="s">
        <v>20</v>
      </c>
      <c r="B4" s="16" t="s">
        <v>97</v>
      </c>
      <c r="C4" s="12" t="s">
        <v>56</v>
      </c>
      <c r="D4" s="12" t="s">
        <v>57</v>
      </c>
      <c r="E4" s="12" t="s">
        <v>67</v>
      </c>
      <c r="F4" s="13">
        <v>44018</v>
      </c>
      <c r="G4" s="13">
        <v>44022</v>
      </c>
      <c r="H4" s="14">
        <v>10.56</v>
      </c>
      <c r="I4" s="12" t="s">
        <v>58</v>
      </c>
      <c r="J4" s="14">
        <v>1.51</v>
      </c>
      <c r="K4" s="12" t="s">
        <v>59</v>
      </c>
      <c r="L4" s="14">
        <v>1.51</v>
      </c>
      <c r="M4" s="12" t="s">
        <v>59</v>
      </c>
      <c r="N4" s="12" t="s">
        <v>70</v>
      </c>
      <c r="O4" s="12" t="s">
        <v>62</v>
      </c>
      <c r="P4" s="14">
        <v>10.56</v>
      </c>
      <c r="Q4" s="12" t="s">
        <v>58</v>
      </c>
      <c r="R4" s="12" t="s">
        <v>60</v>
      </c>
      <c r="S4" s="12" t="s">
        <v>56</v>
      </c>
      <c r="T4" s="12" t="s">
        <v>60</v>
      </c>
      <c r="U4" s="12" t="s">
        <v>60</v>
      </c>
      <c r="V4" s="15">
        <v>0</v>
      </c>
      <c r="W4" s="12" t="s">
        <v>60</v>
      </c>
    </row>
    <row r="5" spans="1:23" x14ac:dyDescent="0.2">
      <c r="A5" s="12" t="s">
        <v>20</v>
      </c>
      <c r="B5" s="16" t="s">
        <v>98</v>
      </c>
      <c r="C5" s="12" t="s">
        <v>56</v>
      </c>
      <c r="D5" s="12" t="s">
        <v>57</v>
      </c>
      <c r="E5" s="12" t="s">
        <v>67</v>
      </c>
      <c r="F5" s="13">
        <v>44018</v>
      </c>
      <c r="G5" s="13">
        <v>44022</v>
      </c>
      <c r="H5" s="14">
        <v>10.8</v>
      </c>
      <c r="I5" s="12" t="s">
        <v>58</v>
      </c>
      <c r="J5" s="14">
        <v>1.54</v>
      </c>
      <c r="K5" s="12" t="s">
        <v>59</v>
      </c>
      <c r="L5" s="14">
        <v>1.54</v>
      </c>
      <c r="M5" s="12" t="s">
        <v>59</v>
      </c>
      <c r="N5" s="12" t="s">
        <v>71</v>
      </c>
      <c r="O5" s="12" t="s">
        <v>62</v>
      </c>
      <c r="P5" s="14">
        <v>10.8</v>
      </c>
      <c r="Q5" s="12" t="s">
        <v>58</v>
      </c>
      <c r="R5" s="12" t="s">
        <v>60</v>
      </c>
      <c r="S5" s="12" t="s">
        <v>56</v>
      </c>
      <c r="T5" s="12" t="s">
        <v>60</v>
      </c>
      <c r="U5" s="12" t="s">
        <v>60</v>
      </c>
      <c r="V5" s="15">
        <v>0</v>
      </c>
      <c r="W5" s="12" t="s">
        <v>60</v>
      </c>
    </row>
    <row r="6" spans="1:23" x14ac:dyDescent="0.2">
      <c r="A6" s="12" t="s">
        <v>20</v>
      </c>
      <c r="B6" s="31" t="s">
        <v>95</v>
      </c>
      <c r="C6" s="12" t="s">
        <v>56</v>
      </c>
      <c r="D6" s="12" t="s">
        <v>57</v>
      </c>
      <c r="E6" s="12" t="s">
        <v>67</v>
      </c>
      <c r="F6" s="13">
        <v>44018</v>
      </c>
      <c r="G6" s="13">
        <v>44022</v>
      </c>
      <c r="H6" s="14">
        <v>32.4</v>
      </c>
      <c r="I6" s="12" t="s">
        <v>58</v>
      </c>
      <c r="J6" s="14">
        <v>4.63</v>
      </c>
      <c r="K6" s="12" t="s">
        <v>59</v>
      </c>
      <c r="L6" s="14">
        <v>4.63</v>
      </c>
      <c r="M6" s="12" t="s">
        <v>59</v>
      </c>
      <c r="N6" s="12" t="s">
        <v>72</v>
      </c>
      <c r="O6" s="12" t="s">
        <v>62</v>
      </c>
      <c r="P6" s="14">
        <v>32.4</v>
      </c>
      <c r="Q6" s="12" t="s">
        <v>58</v>
      </c>
      <c r="R6" s="12" t="s">
        <v>60</v>
      </c>
      <c r="S6" s="12" t="s">
        <v>56</v>
      </c>
      <c r="T6" s="12" t="s">
        <v>60</v>
      </c>
      <c r="U6" s="12" t="s">
        <v>60</v>
      </c>
      <c r="V6" s="15">
        <v>0</v>
      </c>
      <c r="W6" s="12" t="s">
        <v>60</v>
      </c>
    </row>
    <row r="7" spans="1:23" x14ac:dyDescent="0.2">
      <c r="A7" s="12" t="s">
        <v>20</v>
      </c>
      <c r="B7" s="7" t="s">
        <v>17</v>
      </c>
      <c r="C7" s="12" t="s">
        <v>56</v>
      </c>
      <c r="D7" s="12" t="s">
        <v>57</v>
      </c>
      <c r="E7" s="12" t="s">
        <v>67</v>
      </c>
      <c r="F7" s="13">
        <v>44018</v>
      </c>
      <c r="G7" s="13">
        <v>44022</v>
      </c>
      <c r="H7" s="14">
        <v>296</v>
      </c>
      <c r="I7" s="12" t="s">
        <v>58</v>
      </c>
      <c r="J7" s="14">
        <v>42.32</v>
      </c>
      <c r="K7" s="12" t="s">
        <v>59</v>
      </c>
      <c r="L7" s="14">
        <v>42.32</v>
      </c>
      <c r="M7" s="12" t="s">
        <v>59</v>
      </c>
      <c r="N7" s="12" t="s">
        <v>73</v>
      </c>
      <c r="O7" s="12" t="s">
        <v>62</v>
      </c>
      <c r="P7" s="14">
        <v>296</v>
      </c>
      <c r="Q7" s="12" t="s">
        <v>58</v>
      </c>
      <c r="R7" s="12" t="s">
        <v>60</v>
      </c>
      <c r="S7" s="12" t="s">
        <v>56</v>
      </c>
      <c r="T7" s="12" t="s">
        <v>60</v>
      </c>
      <c r="U7" s="12" t="s">
        <v>60</v>
      </c>
      <c r="V7" s="15">
        <v>0</v>
      </c>
      <c r="W7" s="12" t="s">
        <v>60</v>
      </c>
    </row>
    <row r="8" spans="1:23" x14ac:dyDescent="0.2">
      <c r="A8" s="12" t="s">
        <v>20</v>
      </c>
      <c r="B8" s="7" t="s">
        <v>22</v>
      </c>
      <c r="C8" s="12" t="s">
        <v>56</v>
      </c>
      <c r="D8" s="12" t="s">
        <v>57</v>
      </c>
      <c r="E8" s="12" t="s">
        <v>67</v>
      </c>
      <c r="F8" s="13">
        <v>44018</v>
      </c>
      <c r="G8" s="13">
        <v>44022</v>
      </c>
      <c r="H8" s="14">
        <v>320</v>
      </c>
      <c r="I8" s="12" t="s">
        <v>58</v>
      </c>
      <c r="J8" s="14">
        <v>45.75</v>
      </c>
      <c r="K8" s="12" t="s">
        <v>59</v>
      </c>
      <c r="L8" s="14">
        <v>45.75</v>
      </c>
      <c r="M8" s="12" t="s">
        <v>59</v>
      </c>
      <c r="N8" s="12" t="s">
        <v>74</v>
      </c>
      <c r="O8" s="12" t="s">
        <v>61</v>
      </c>
      <c r="P8" s="14">
        <v>320</v>
      </c>
      <c r="Q8" s="12" t="s">
        <v>58</v>
      </c>
      <c r="R8" s="12" t="s">
        <v>60</v>
      </c>
      <c r="S8" s="12" t="s">
        <v>56</v>
      </c>
      <c r="T8" s="12" t="s">
        <v>60</v>
      </c>
      <c r="U8" s="12" t="s">
        <v>60</v>
      </c>
      <c r="V8" s="15">
        <v>0</v>
      </c>
      <c r="W8" s="12" t="s">
        <v>60</v>
      </c>
    </row>
    <row r="9" spans="1:23" x14ac:dyDescent="0.2">
      <c r="A9" s="12" t="s">
        <v>20</v>
      </c>
      <c r="B9" s="7" t="s">
        <v>23</v>
      </c>
      <c r="C9" s="12" t="s">
        <v>56</v>
      </c>
      <c r="D9" s="12" t="s">
        <v>57</v>
      </c>
      <c r="E9" s="12" t="s">
        <v>67</v>
      </c>
      <c r="F9" s="13">
        <v>44018</v>
      </c>
      <c r="G9" s="13">
        <v>44022</v>
      </c>
      <c r="H9" s="14">
        <v>444</v>
      </c>
      <c r="I9" s="12" t="s">
        <v>58</v>
      </c>
      <c r="J9" s="14">
        <v>63.48</v>
      </c>
      <c r="K9" s="12" t="s">
        <v>59</v>
      </c>
      <c r="L9" s="14">
        <v>63.48</v>
      </c>
      <c r="M9" s="12" t="s">
        <v>59</v>
      </c>
      <c r="N9" s="12" t="s">
        <v>65</v>
      </c>
      <c r="O9" s="12" t="s">
        <v>61</v>
      </c>
      <c r="P9" s="14">
        <v>444</v>
      </c>
      <c r="Q9" s="12" t="s">
        <v>58</v>
      </c>
      <c r="R9" s="12" t="s">
        <v>60</v>
      </c>
      <c r="S9" s="12" t="s">
        <v>56</v>
      </c>
      <c r="T9" s="12" t="s">
        <v>60</v>
      </c>
      <c r="U9" s="12" t="s">
        <v>60</v>
      </c>
      <c r="V9" s="15">
        <v>0</v>
      </c>
      <c r="W9" s="12" t="s">
        <v>60</v>
      </c>
    </row>
    <row r="10" spans="1:23" x14ac:dyDescent="0.2">
      <c r="A10" s="12" t="s">
        <v>20</v>
      </c>
      <c r="B10" s="7" t="s">
        <v>24</v>
      </c>
      <c r="C10" s="12" t="s">
        <v>56</v>
      </c>
      <c r="D10" s="12" t="s">
        <v>57</v>
      </c>
      <c r="E10" s="12" t="s">
        <v>67</v>
      </c>
      <c r="F10" s="13">
        <v>44018</v>
      </c>
      <c r="G10" s="13">
        <v>44022</v>
      </c>
      <c r="H10" s="14">
        <v>10.32</v>
      </c>
      <c r="I10" s="12" t="s">
        <v>58</v>
      </c>
      <c r="J10" s="14">
        <v>1.48</v>
      </c>
      <c r="K10" s="12" t="s">
        <v>59</v>
      </c>
      <c r="L10" s="14">
        <v>1.48</v>
      </c>
      <c r="M10" s="12" t="s">
        <v>59</v>
      </c>
      <c r="N10" s="12" t="s">
        <v>64</v>
      </c>
      <c r="O10" s="12" t="s">
        <v>61</v>
      </c>
      <c r="P10" s="14">
        <v>10.32</v>
      </c>
      <c r="Q10" s="12" t="s">
        <v>58</v>
      </c>
      <c r="R10" s="12" t="s">
        <v>60</v>
      </c>
      <c r="S10" s="12" t="s">
        <v>56</v>
      </c>
      <c r="T10" s="12" t="s">
        <v>60</v>
      </c>
      <c r="U10" s="12" t="s">
        <v>60</v>
      </c>
      <c r="V10" s="15">
        <v>0</v>
      </c>
      <c r="W10" s="12" t="s">
        <v>60</v>
      </c>
    </row>
    <row r="11" spans="1:23" x14ac:dyDescent="0.2">
      <c r="A11" s="12" t="s">
        <v>20</v>
      </c>
      <c r="B11" s="7" t="s">
        <v>25</v>
      </c>
      <c r="C11" s="12" t="s">
        <v>56</v>
      </c>
      <c r="D11" s="12" t="s">
        <v>57</v>
      </c>
      <c r="E11" s="12" t="s">
        <v>67</v>
      </c>
      <c r="F11" s="13">
        <v>44018</v>
      </c>
      <c r="G11" s="13">
        <v>44022</v>
      </c>
      <c r="H11" s="14">
        <v>260</v>
      </c>
      <c r="I11" s="12" t="s">
        <v>58</v>
      </c>
      <c r="J11" s="14">
        <v>37.17</v>
      </c>
      <c r="K11" s="12" t="s">
        <v>59</v>
      </c>
      <c r="L11" s="14">
        <v>37.17</v>
      </c>
      <c r="M11" s="12" t="s">
        <v>59</v>
      </c>
      <c r="N11" s="12" t="s">
        <v>75</v>
      </c>
      <c r="O11" s="12" t="s">
        <v>61</v>
      </c>
      <c r="P11" s="14">
        <v>260</v>
      </c>
      <c r="Q11" s="12" t="s">
        <v>58</v>
      </c>
      <c r="R11" s="12" t="s">
        <v>60</v>
      </c>
      <c r="S11" s="12" t="s">
        <v>56</v>
      </c>
      <c r="T11" s="12" t="s">
        <v>60</v>
      </c>
      <c r="U11" s="12" t="s">
        <v>60</v>
      </c>
      <c r="V11" s="15">
        <v>0</v>
      </c>
      <c r="W11" s="12" t="s">
        <v>60</v>
      </c>
    </row>
    <row r="12" spans="1:23" x14ac:dyDescent="0.2">
      <c r="A12" s="12" t="s">
        <v>20</v>
      </c>
      <c r="B12" s="7" t="s">
        <v>26</v>
      </c>
      <c r="C12" s="12" t="s">
        <v>76</v>
      </c>
      <c r="D12" s="12" t="s">
        <v>77</v>
      </c>
      <c r="E12" s="12" t="s">
        <v>78</v>
      </c>
      <c r="F12" s="13">
        <v>44000</v>
      </c>
      <c r="G12" s="13">
        <v>44022</v>
      </c>
      <c r="H12" s="14">
        <v>195</v>
      </c>
      <c r="I12" s="12" t="s">
        <v>58</v>
      </c>
      <c r="J12" s="14">
        <v>27.62</v>
      </c>
      <c r="K12" s="12" t="s">
        <v>59</v>
      </c>
      <c r="L12" s="14">
        <v>27.62</v>
      </c>
      <c r="M12" s="12" t="s">
        <v>59</v>
      </c>
      <c r="N12" s="12" t="s">
        <v>79</v>
      </c>
      <c r="O12" s="12" t="s">
        <v>60</v>
      </c>
      <c r="P12" s="14">
        <v>195</v>
      </c>
      <c r="Q12" s="12" t="s">
        <v>58</v>
      </c>
      <c r="R12" s="12" t="s">
        <v>60</v>
      </c>
      <c r="S12" s="12" t="s">
        <v>76</v>
      </c>
      <c r="T12" s="12" t="s">
        <v>60</v>
      </c>
      <c r="U12" s="12" t="s">
        <v>80</v>
      </c>
      <c r="V12" s="15">
        <v>1</v>
      </c>
      <c r="W12" s="12" t="s">
        <v>81</v>
      </c>
    </row>
    <row r="13" spans="1:23" x14ac:dyDescent="0.2">
      <c r="A13" s="12" t="s">
        <v>20</v>
      </c>
      <c r="B13" s="7" t="s">
        <v>27</v>
      </c>
      <c r="C13" s="12" t="s">
        <v>76</v>
      </c>
      <c r="D13" s="12" t="s">
        <v>77</v>
      </c>
      <c r="E13" s="12" t="s">
        <v>83</v>
      </c>
      <c r="F13" s="13">
        <v>44000</v>
      </c>
      <c r="G13" s="13">
        <v>44022</v>
      </c>
      <c r="H13" s="14">
        <v>68.08</v>
      </c>
      <c r="I13" s="12" t="s">
        <v>58</v>
      </c>
      <c r="J13" s="14">
        <v>9.59</v>
      </c>
      <c r="K13" s="12" t="s">
        <v>59</v>
      </c>
      <c r="L13" s="14">
        <v>9.59</v>
      </c>
      <c r="M13" s="12" t="s">
        <v>59</v>
      </c>
      <c r="N13" s="12" t="s">
        <v>79</v>
      </c>
      <c r="O13" s="12" t="s">
        <v>60</v>
      </c>
      <c r="P13" s="14">
        <v>68.08</v>
      </c>
      <c r="Q13" s="12" t="s">
        <v>58</v>
      </c>
      <c r="R13" s="12" t="s">
        <v>60</v>
      </c>
      <c r="S13" s="12" t="s">
        <v>76</v>
      </c>
      <c r="T13" s="12" t="s">
        <v>60</v>
      </c>
      <c r="U13" s="12" t="s">
        <v>84</v>
      </c>
      <c r="V13" s="15">
        <v>4</v>
      </c>
      <c r="W13" s="12" t="s">
        <v>85</v>
      </c>
    </row>
    <row r="14" spans="1:23" x14ac:dyDescent="0.2">
      <c r="A14" s="12" t="s">
        <v>20</v>
      </c>
      <c r="B14" s="7">
        <v>31001907</v>
      </c>
      <c r="C14" s="12" t="s">
        <v>76</v>
      </c>
      <c r="D14" s="12" t="s">
        <v>77</v>
      </c>
      <c r="E14" s="12" t="s">
        <v>83</v>
      </c>
      <c r="F14" s="13">
        <v>44000</v>
      </c>
      <c r="G14" s="13">
        <v>44022</v>
      </c>
      <c r="H14" s="14">
        <v>107.2</v>
      </c>
      <c r="I14" s="12" t="s">
        <v>58</v>
      </c>
      <c r="J14" s="14">
        <v>15.16</v>
      </c>
      <c r="K14" s="12" t="s">
        <v>59</v>
      </c>
      <c r="L14" s="14">
        <v>15.16</v>
      </c>
      <c r="M14" s="12" t="s">
        <v>59</v>
      </c>
      <c r="N14" s="12" t="s">
        <v>79</v>
      </c>
      <c r="O14" s="12" t="s">
        <v>60</v>
      </c>
      <c r="P14" s="14">
        <v>107.2</v>
      </c>
      <c r="Q14" s="12" t="s">
        <v>58</v>
      </c>
      <c r="R14" s="12" t="s">
        <v>60</v>
      </c>
      <c r="S14" s="12" t="s">
        <v>76</v>
      </c>
      <c r="T14" s="12" t="s">
        <v>60</v>
      </c>
      <c r="U14" s="12" t="s">
        <v>86</v>
      </c>
      <c r="V14" s="15">
        <v>10</v>
      </c>
      <c r="W14" s="12" t="s">
        <v>87</v>
      </c>
    </row>
    <row r="15" spans="1:23" x14ac:dyDescent="0.2">
      <c r="A15" s="12" t="s">
        <v>20</v>
      </c>
      <c r="B15" s="7">
        <v>31001908</v>
      </c>
      <c r="C15" s="12" t="s">
        <v>76</v>
      </c>
      <c r="D15" s="12" t="s">
        <v>77</v>
      </c>
      <c r="E15" s="12" t="s">
        <v>83</v>
      </c>
      <c r="F15" s="13">
        <v>44000</v>
      </c>
      <c r="G15" s="13">
        <v>44022</v>
      </c>
      <c r="H15" s="14">
        <v>99.4</v>
      </c>
      <c r="I15" s="12" t="s">
        <v>58</v>
      </c>
      <c r="J15" s="14">
        <v>14.06</v>
      </c>
      <c r="K15" s="12" t="s">
        <v>59</v>
      </c>
      <c r="L15" s="14">
        <v>14.06</v>
      </c>
      <c r="M15" s="12" t="s">
        <v>59</v>
      </c>
      <c r="N15" s="12" t="s">
        <v>79</v>
      </c>
      <c r="O15" s="12" t="s">
        <v>60</v>
      </c>
      <c r="P15" s="14">
        <v>99.4</v>
      </c>
      <c r="Q15" s="12" t="s">
        <v>58</v>
      </c>
      <c r="R15" s="12" t="s">
        <v>60</v>
      </c>
      <c r="S15" s="12" t="s">
        <v>76</v>
      </c>
      <c r="T15" s="12" t="s">
        <v>60</v>
      </c>
      <c r="U15" s="12" t="s">
        <v>86</v>
      </c>
      <c r="V15" s="15">
        <v>10</v>
      </c>
      <c r="W15" s="12" t="s">
        <v>88</v>
      </c>
    </row>
    <row r="16" spans="1:23" x14ac:dyDescent="0.2">
      <c r="A16" s="12" t="s">
        <v>20</v>
      </c>
      <c r="B16" s="12" t="s">
        <v>82</v>
      </c>
      <c r="C16" s="12" t="s">
        <v>76</v>
      </c>
      <c r="D16" s="12" t="s">
        <v>77</v>
      </c>
      <c r="E16" s="12" t="s">
        <v>83</v>
      </c>
      <c r="F16" s="13">
        <v>44000</v>
      </c>
      <c r="G16" s="13">
        <v>44022</v>
      </c>
      <c r="H16" s="14">
        <v>111.2</v>
      </c>
      <c r="I16" s="12" t="s">
        <v>58</v>
      </c>
      <c r="J16" s="14">
        <v>15.72</v>
      </c>
      <c r="K16" s="12" t="s">
        <v>59</v>
      </c>
      <c r="L16" s="14">
        <v>15.72</v>
      </c>
      <c r="M16" s="12" t="s">
        <v>59</v>
      </c>
      <c r="N16" s="12" t="s">
        <v>79</v>
      </c>
      <c r="O16" s="12" t="s">
        <v>60</v>
      </c>
      <c r="P16" s="14">
        <v>111.2</v>
      </c>
      <c r="Q16" s="12" t="s">
        <v>58</v>
      </c>
      <c r="R16" s="12" t="s">
        <v>60</v>
      </c>
      <c r="S16" s="12" t="s">
        <v>76</v>
      </c>
      <c r="T16" s="12" t="s">
        <v>60</v>
      </c>
      <c r="U16" s="12" t="s">
        <v>86</v>
      </c>
      <c r="V16" s="15">
        <v>10</v>
      </c>
      <c r="W16" s="12" t="s">
        <v>89</v>
      </c>
    </row>
    <row r="17" spans="1:23" x14ac:dyDescent="0.2">
      <c r="A17" s="12" t="s">
        <v>20</v>
      </c>
      <c r="B17" s="12" t="s">
        <v>90</v>
      </c>
      <c r="C17" s="12" t="s">
        <v>76</v>
      </c>
      <c r="D17" s="12" t="s">
        <v>77</v>
      </c>
      <c r="E17" s="12" t="s">
        <v>91</v>
      </c>
      <c r="F17" s="13">
        <v>44001</v>
      </c>
      <c r="G17" s="13">
        <v>44022</v>
      </c>
      <c r="H17" s="14">
        <v>32400</v>
      </c>
      <c r="I17" s="12" t="s">
        <v>58</v>
      </c>
      <c r="J17" s="14">
        <v>4556.41</v>
      </c>
      <c r="K17" s="12" t="s">
        <v>59</v>
      </c>
      <c r="L17" s="14">
        <v>4556.41</v>
      </c>
      <c r="M17" s="12" t="s">
        <v>59</v>
      </c>
      <c r="N17" s="12" t="s">
        <v>92</v>
      </c>
      <c r="O17" s="12" t="s">
        <v>60</v>
      </c>
      <c r="P17" s="14">
        <v>32400</v>
      </c>
      <c r="Q17" s="12" t="s">
        <v>58</v>
      </c>
      <c r="R17" s="12" t="s">
        <v>60</v>
      </c>
      <c r="S17" s="12" t="s">
        <v>76</v>
      </c>
      <c r="T17" s="12" t="s">
        <v>60</v>
      </c>
      <c r="U17" s="12" t="s">
        <v>93</v>
      </c>
      <c r="V17" s="15">
        <v>240000</v>
      </c>
      <c r="W17" s="12" t="s">
        <v>94</v>
      </c>
    </row>
    <row r="21" spans="1:23" x14ac:dyDescent="0.2">
      <c r="A21" s="27" t="s">
        <v>116</v>
      </c>
      <c r="B21" s="27" t="s">
        <v>118</v>
      </c>
      <c r="C21" s="28"/>
      <c r="D21" s="28"/>
      <c r="E21" s="27" t="s">
        <v>120</v>
      </c>
      <c r="F21" s="27" t="s">
        <v>119</v>
      </c>
      <c r="G21" s="27" t="s">
        <v>117</v>
      </c>
      <c r="H21" s="27" t="s">
        <v>112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FCF3-4268-4847-B396-B5A2D57B9D66}">
  <dimension ref="A1:K15"/>
  <sheetViews>
    <sheetView workbookViewId="0">
      <selection activeCell="E28" sqref="E28"/>
    </sheetView>
  </sheetViews>
  <sheetFormatPr defaultRowHeight="14.25" x14ac:dyDescent="0.2"/>
  <cols>
    <col min="1" max="1" width="70.75" customWidth="1"/>
    <col min="2" max="2" width="6.125" customWidth="1"/>
    <col min="5" max="5" width="14.75" customWidth="1"/>
    <col min="6" max="6" width="14.625" style="30" bestFit="1" customWidth="1"/>
    <col min="7" max="7" width="9.5" style="30" bestFit="1" customWidth="1"/>
    <col min="8" max="8" width="10.375" style="30" bestFit="1" customWidth="1"/>
    <col min="9" max="9" width="15.5" style="30" customWidth="1"/>
    <col min="10" max="10" width="5.375" style="30" customWidth="1"/>
    <col min="11" max="11" width="21.375" style="30" bestFit="1" customWidth="1"/>
  </cols>
  <sheetData>
    <row r="1" spans="1:11" x14ac:dyDescent="0.2">
      <c r="A1" t="s">
        <v>125</v>
      </c>
      <c r="C1">
        <v>1</v>
      </c>
      <c r="D1">
        <v>4</v>
      </c>
      <c r="E1" t="s">
        <v>32</v>
      </c>
      <c r="F1" s="32">
        <v>31620763</v>
      </c>
      <c r="G1" s="30">
        <v>220378.6</v>
      </c>
      <c r="H1" s="30">
        <v>20200727</v>
      </c>
      <c r="I1" s="30">
        <v>5.6573367780907401E+19</v>
      </c>
      <c r="J1" s="30" t="s">
        <v>31</v>
      </c>
    </row>
    <row r="2" spans="1:11" x14ac:dyDescent="0.2">
      <c r="A2" t="s">
        <v>8</v>
      </c>
      <c r="C2">
        <v>1</v>
      </c>
      <c r="D2">
        <v>4</v>
      </c>
      <c r="E2" t="s">
        <v>32</v>
      </c>
      <c r="F2" s="30">
        <v>31620763</v>
      </c>
      <c r="G2" s="30">
        <v>220378.6</v>
      </c>
      <c r="H2" s="30">
        <v>20200727</v>
      </c>
      <c r="I2" s="30">
        <v>5.6573367780907401E+19</v>
      </c>
      <c r="J2" s="30" t="s">
        <v>31</v>
      </c>
    </row>
    <row r="3" spans="1:11" x14ac:dyDescent="0.2">
      <c r="A3" t="s">
        <v>8</v>
      </c>
      <c r="C3">
        <v>1</v>
      </c>
      <c r="D3">
        <v>4</v>
      </c>
      <c r="E3" t="s">
        <v>32</v>
      </c>
      <c r="F3" s="30">
        <v>31620763</v>
      </c>
      <c r="G3" s="30">
        <v>220378.6</v>
      </c>
      <c r="H3" s="30">
        <v>20200727</v>
      </c>
      <c r="I3" s="30">
        <v>5.6573367780907401E+19</v>
      </c>
      <c r="J3" s="30" t="s">
        <v>31</v>
      </c>
    </row>
    <row r="4" spans="1:11" x14ac:dyDescent="0.2">
      <c r="A4" t="s">
        <v>8</v>
      </c>
      <c r="C4">
        <v>1</v>
      </c>
      <c r="D4">
        <v>4</v>
      </c>
      <c r="E4" t="s">
        <v>32</v>
      </c>
      <c r="F4" s="30">
        <v>31620763</v>
      </c>
      <c r="G4" s="30">
        <v>220378.6</v>
      </c>
      <c r="H4" s="30">
        <v>20200727</v>
      </c>
      <c r="I4" s="30">
        <v>5.6573367780907401E+19</v>
      </c>
      <c r="J4" s="30" t="s">
        <v>31</v>
      </c>
    </row>
    <row r="5" spans="1:11" x14ac:dyDescent="0.2">
      <c r="A5" t="s">
        <v>8</v>
      </c>
      <c r="C5">
        <v>1</v>
      </c>
      <c r="D5">
        <v>4</v>
      </c>
      <c r="E5" t="s">
        <v>32</v>
      </c>
      <c r="F5" s="30">
        <v>31620763</v>
      </c>
      <c r="G5" s="30">
        <v>220378.6</v>
      </c>
      <c r="H5" s="30">
        <v>20200727</v>
      </c>
      <c r="I5" s="30">
        <v>5.6573367780907401E+19</v>
      </c>
      <c r="J5" s="30" t="s">
        <v>31</v>
      </c>
    </row>
    <row r="7" spans="1:11" x14ac:dyDescent="0.2">
      <c r="F7" s="27" t="s">
        <v>109</v>
      </c>
      <c r="G7" s="27" t="s">
        <v>112</v>
      </c>
      <c r="H7" s="27" t="s">
        <v>113</v>
      </c>
      <c r="K7" s="26" t="s">
        <v>110</v>
      </c>
    </row>
    <row r="8" spans="1:11" x14ac:dyDescent="0.2">
      <c r="K8" s="30" t="s">
        <v>124</v>
      </c>
    </row>
    <row r="15" spans="1:11" x14ac:dyDescent="0.2">
      <c r="A15" t="s">
        <v>114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9BBC-D56D-4338-BF79-AB721E54E6BB}">
  <dimension ref="A1:E13"/>
  <sheetViews>
    <sheetView workbookViewId="0">
      <selection sqref="A1:E1"/>
    </sheetView>
  </sheetViews>
  <sheetFormatPr defaultRowHeight="14.25" x14ac:dyDescent="0.2"/>
  <cols>
    <col min="1" max="1" width="6.25" customWidth="1"/>
    <col min="2" max="2" width="14.5" customWidth="1"/>
    <col min="3" max="3" width="16.25" customWidth="1"/>
    <col min="4" max="4" width="7.625" customWidth="1"/>
    <col min="5" max="5" width="14.5" style="6" customWidth="1"/>
  </cols>
  <sheetData>
    <row r="1" spans="1:5" x14ac:dyDescent="0.2">
      <c r="A1" t="s">
        <v>19</v>
      </c>
      <c r="B1" t="s">
        <v>15</v>
      </c>
      <c r="C1" t="s">
        <v>16</v>
      </c>
      <c r="D1" t="s">
        <v>18</v>
      </c>
      <c r="E1" s="6" t="s">
        <v>21</v>
      </c>
    </row>
    <row r="2" spans="1:5" x14ac:dyDescent="0.2">
      <c r="A2" s="7" t="s">
        <v>20</v>
      </c>
      <c r="B2">
        <v>20200727</v>
      </c>
      <c r="C2" s="7" t="s">
        <v>95</v>
      </c>
      <c r="D2">
        <v>220378.6</v>
      </c>
      <c r="E2" s="6">
        <f ca="1">NOW()</f>
        <v>44055.388021990744</v>
      </c>
    </row>
    <row r="3" spans="1:5" x14ac:dyDescent="0.2">
      <c r="A3" s="7" t="s">
        <v>20</v>
      </c>
      <c r="B3" s="9">
        <v>43999</v>
      </c>
      <c r="C3" s="7" t="s">
        <v>17</v>
      </c>
      <c r="D3">
        <v>1000</v>
      </c>
      <c r="E3" s="6">
        <f ca="1">NOW()</f>
        <v>44055.388021990744</v>
      </c>
    </row>
    <row r="4" spans="1:5" x14ac:dyDescent="0.2">
      <c r="A4" s="7" t="s">
        <v>20</v>
      </c>
      <c r="B4" s="9">
        <v>43999</v>
      </c>
      <c r="C4" s="7" t="s">
        <v>22</v>
      </c>
      <c r="D4">
        <v>1000</v>
      </c>
      <c r="E4" s="6">
        <f t="shared" ref="E4:E11" ca="1" si="0">NOW()</f>
        <v>44055.388021990744</v>
      </c>
    </row>
    <row r="5" spans="1:5" x14ac:dyDescent="0.2">
      <c r="A5" s="7" t="s">
        <v>20</v>
      </c>
      <c r="B5" s="9">
        <v>44000</v>
      </c>
      <c r="C5" s="7" t="s">
        <v>23</v>
      </c>
      <c r="D5">
        <v>1000</v>
      </c>
      <c r="E5" s="6">
        <v>44020</v>
      </c>
    </row>
    <row r="6" spans="1:5" x14ac:dyDescent="0.2">
      <c r="A6" s="7" t="s">
        <v>20</v>
      </c>
      <c r="B6" s="9">
        <v>44001</v>
      </c>
      <c r="C6" s="7" t="s">
        <v>24</v>
      </c>
      <c r="D6">
        <v>1000</v>
      </c>
      <c r="E6" s="6">
        <f t="shared" ca="1" si="0"/>
        <v>44055.388021990744</v>
      </c>
    </row>
    <row r="7" spans="1:5" x14ac:dyDescent="0.2">
      <c r="A7" s="7" t="s">
        <v>20</v>
      </c>
      <c r="B7" s="9">
        <v>44002</v>
      </c>
      <c r="C7" s="7" t="s">
        <v>25</v>
      </c>
      <c r="D7">
        <v>1000</v>
      </c>
      <c r="E7" s="6">
        <f t="shared" ca="1" si="0"/>
        <v>44055.388021990744</v>
      </c>
    </row>
    <row r="8" spans="1:5" x14ac:dyDescent="0.2">
      <c r="A8" s="7" t="s">
        <v>20</v>
      </c>
      <c r="B8" s="9">
        <v>44003</v>
      </c>
      <c r="C8" s="7" t="s">
        <v>26</v>
      </c>
      <c r="D8">
        <v>1000</v>
      </c>
      <c r="E8" s="6">
        <f t="shared" ca="1" si="0"/>
        <v>44055.388021990744</v>
      </c>
    </row>
    <row r="9" spans="1:5" x14ac:dyDescent="0.2">
      <c r="A9" s="7" t="s">
        <v>20</v>
      </c>
      <c r="B9" s="9">
        <v>44004</v>
      </c>
      <c r="C9" s="7" t="s">
        <v>27</v>
      </c>
      <c r="D9">
        <v>1000</v>
      </c>
      <c r="E9" s="6">
        <f t="shared" ca="1" si="0"/>
        <v>44055.388021990744</v>
      </c>
    </row>
    <row r="10" spans="1:5" ht="13.9" customHeight="1" x14ac:dyDescent="0.2">
      <c r="A10" s="7" t="s">
        <v>20</v>
      </c>
      <c r="B10" s="9">
        <v>43999</v>
      </c>
      <c r="C10" s="7" t="s">
        <v>99</v>
      </c>
      <c r="D10">
        <v>1000</v>
      </c>
      <c r="E10" s="6">
        <f t="shared" ca="1" si="0"/>
        <v>44055.388021990744</v>
      </c>
    </row>
    <row r="11" spans="1:5" x14ac:dyDescent="0.2">
      <c r="A11" s="7" t="s">
        <v>20</v>
      </c>
      <c r="B11" s="9">
        <v>43999</v>
      </c>
      <c r="C11" s="7" t="s">
        <v>100</v>
      </c>
      <c r="D11">
        <v>1000</v>
      </c>
      <c r="E11" s="6">
        <f t="shared" ca="1" si="0"/>
        <v>44055.388021990744</v>
      </c>
    </row>
    <row r="13" spans="1:5" x14ac:dyDescent="0.2">
      <c r="B13" s="27" t="s">
        <v>111</v>
      </c>
      <c r="C13" s="27" t="s">
        <v>121</v>
      </c>
      <c r="D13" s="27" t="s">
        <v>122</v>
      </c>
      <c r="E13" s="29" t="s">
        <v>123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AE58-A394-4DE9-A2B3-BC596765F70C}">
  <dimension ref="A1:H11"/>
  <sheetViews>
    <sheetView workbookViewId="0">
      <selection activeCell="J19" sqref="J19"/>
    </sheetView>
  </sheetViews>
  <sheetFormatPr defaultRowHeight="14.25" x14ac:dyDescent="0.2"/>
  <cols>
    <col min="2" max="2" width="12" customWidth="1"/>
    <col min="3" max="3" width="12.375" customWidth="1"/>
    <col min="5" max="5" width="13.625" customWidth="1"/>
    <col min="6" max="6" width="16.75" style="57" customWidth="1"/>
    <col min="7" max="7" width="14.875" style="57" customWidth="1"/>
    <col min="8" max="8" width="16" customWidth="1"/>
  </cols>
  <sheetData>
    <row r="1" spans="1:8" x14ac:dyDescent="0.2">
      <c r="A1" t="s">
        <v>19</v>
      </c>
      <c r="B1" t="s">
        <v>15</v>
      </c>
      <c r="C1" s="51" t="s">
        <v>16</v>
      </c>
      <c r="D1" t="s">
        <v>18</v>
      </c>
      <c r="E1" s="6" t="s">
        <v>21</v>
      </c>
      <c r="F1" s="27" t="s">
        <v>134</v>
      </c>
      <c r="G1" s="27" t="s">
        <v>135</v>
      </c>
      <c r="H1" t="s">
        <v>136</v>
      </c>
    </row>
    <row r="2" spans="1:8" x14ac:dyDescent="0.2">
      <c r="A2" s="7" t="s">
        <v>20</v>
      </c>
      <c r="B2">
        <v>20200727</v>
      </c>
      <c r="C2" s="7" t="s">
        <v>95</v>
      </c>
      <c r="D2">
        <v>220378.6</v>
      </c>
      <c r="E2" s="6">
        <f ca="1">NOW()</f>
        <v>44055.388021990744</v>
      </c>
      <c r="F2" s="56">
        <f ca="1">NOW()</f>
        <v>44055.388021990744</v>
      </c>
      <c r="G2" s="57" t="s">
        <v>137</v>
      </c>
    </row>
    <row r="3" spans="1:8" x14ac:dyDescent="0.2">
      <c r="A3" s="7" t="s">
        <v>20</v>
      </c>
      <c r="B3" s="9">
        <v>43999</v>
      </c>
      <c r="C3" s="7" t="s">
        <v>17</v>
      </c>
      <c r="D3">
        <v>1000</v>
      </c>
      <c r="E3" s="6">
        <f ca="1">NOW()</f>
        <v>44055.388021990744</v>
      </c>
      <c r="F3" s="56">
        <f ca="1">NOW()</f>
        <v>44055.388021990744</v>
      </c>
      <c r="G3" s="57" t="s">
        <v>137</v>
      </c>
    </row>
    <row r="4" spans="1:8" x14ac:dyDescent="0.2">
      <c r="A4" s="7"/>
      <c r="B4" s="9"/>
      <c r="C4" s="7"/>
      <c r="E4" s="6"/>
    </row>
    <row r="5" spans="1:8" x14ac:dyDescent="0.2">
      <c r="A5" s="7"/>
      <c r="B5" s="9"/>
      <c r="C5" s="7"/>
      <c r="E5" s="6"/>
    </row>
    <row r="6" spans="1:8" x14ac:dyDescent="0.2">
      <c r="A6" s="7"/>
      <c r="B6" s="9"/>
      <c r="C6" s="7"/>
      <c r="E6" s="6"/>
    </row>
    <row r="7" spans="1:8" x14ac:dyDescent="0.2">
      <c r="A7" s="7"/>
      <c r="B7" s="9"/>
      <c r="E7" s="6"/>
    </row>
    <row r="8" spans="1:8" x14ac:dyDescent="0.2">
      <c r="A8" s="7"/>
      <c r="B8" s="9"/>
      <c r="C8" s="7"/>
      <c r="E8" s="6"/>
    </row>
    <row r="9" spans="1:8" x14ac:dyDescent="0.2">
      <c r="A9" s="7"/>
      <c r="B9" s="9"/>
      <c r="C9" s="7" t="s">
        <v>141</v>
      </c>
      <c r="E9" s="6"/>
      <c r="F9" s="57" t="s">
        <v>140</v>
      </c>
    </row>
    <row r="10" spans="1:8" x14ac:dyDescent="0.2">
      <c r="A10" s="7"/>
      <c r="B10" s="9"/>
      <c r="C10" s="7"/>
      <c r="E10" s="6"/>
    </row>
    <row r="11" spans="1:8" x14ac:dyDescent="0.2">
      <c r="A11" s="7"/>
      <c r="B11" s="9"/>
      <c r="C11" s="7"/>
      <c r="E11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28E1-CC0E-4BCB-A8AF-0C78A89DA43E}">
  <dimension ref="A1:G7"/>
  <sheetViews>
    <sheetView workbookViewId="0">
      <selection activeCell="L13" sqref="L13"/>
    </sheetView>
  </sheetViews>
  <sheetFormatPr defaultRowHeight="14.25" x14ac:dyDescent="0.2"/>
  <cols>
    <col min="2" max="2" width="10.5" customWidth="1"/>
    <col min="4" max="4" width="12.75" customWidth="1"/>
    <col min="6" max="6" width="14.5" customWidth="1"/>
  </cols>
  <sheetData>
    <row r="1" spans="1:7" x14ac:dyDescent="0.2">
      <c r="A1" t="s">
        <v>19</v>
      </c>
      <c r="B1" s="26" t="s">
        <v>138</v>
      </c>
      <c r="C1" t="s">
        <v>15</v>
      </c>
      <c r="D1" s="51" t="s">
        <v>16</v>
      </c>
      <c r="E1" t="s">
        <v>18</v>
      </c>
      <c r="F1" s="58" t="s">
        <v>21</v>
      </c>
      <c r="G1" s="26" t="s">
        <v>136</v>
      </c>
    </row>
    <row r="2" spans="1:7" x14ac:dyDescent="0.2">
      <c r="A2" s="7" t="s">
        <v>20</v>
      </c>
      <c r="B2" s="7">
        <v>112233</v>
      </c>
      <c r="C2">
        <v>20200727</v>
      </c>
      <c r="D2" s="7" t="s">
        <v>95</v>
      </c>
      <c r="E2">
        <v>220378.6</v>
      </c>
      <c r="F2" s="6">
        <f ca="1">NOW()</f>
        <v>44055.388021990744</v>
      </c>
    </row>
    <row r="3" spans="1:7" x14ac:dyDescent="0.2">
      <c r="A3" s="7" t="s">
        <v>20</v>
      </c>
      <c r="B3" s="7">
        <v>112233</v>
      </c>
      <c r="C3" s="9">
        <v>43999</v>
      </c>
      <c r="D3" s="7" t="s">
        <v>17</v>
      </c>
      <c r="E3">
        <v>1000</v>
      </c>
      <c r="F3" s="6">
        <f ca="1">NOW()</f>
        <v>44055.388021990744</v>
      </c>
    </row>
    <row r="7" spans="1:7" x14ac:dyDescent="0.2">
      <c r="D7" t="s">
        <v>142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90F2-CEFE-4706-8C5D-8A363848B21F}">
  <dimension ref="A1:N9"/>
  <sheetViews>
    <sheetView zoomScaleNormal="100" workbookViewId="0">
      <selection activeCell="J22" sqref="J22"/>
    </sheetView>
  </sheetViews>
  <sheetFormatPr defaultRowHeight="14.25" x14ac:dyDescent="0.2"/>
  <cols>
    <col min="3" max="3" width="10.5" bestFit="1" customWidth="1"/>
    <col min="5" max="6" width="11.5" customWidth="1"/>
    <col min="7" max="7" width="11.625" customWidth="1"/>
    <col min="8" max="8" width="16.875" customWidth="1"/>
    <col min="9" max="9" width="16.75" customWidth="1"/>
    <col min="10" max="10" width="12.375" customWidth="1"/>
    <col min="11" max="11" width="18.375" customWidth="1"/>
    <col min="12" max="12" width="18.5" customWidth="1"/>
    <col min="13" max="13" width="17.625" customWidth="1"/>
    <col min="14" max="14" width="41.5" customWidth="1"/>
  </cols>
  <sheetData>
    <row r="1" spans="1:14" x14ac:dyDescent="0.2">
      <c r="A1" s="1" t="s">
        <v>19</v>
      </c>
      <c r="B1" s="1" t="s">
        <v>15</v>
      </c>
      <c r="C1" s="1" t="s">
        <v>16</v>
      </c>
      <c r="D1" s="1" t="s">
        <v>18</v>
      </c>
      <c r="E1" s="17" t="s">
        <v>21</v>
      </c>
      <c r="F1" s="2" t="s">
        <v>105</v>
      </c>
      <c r="G1" s="2" t="s">
        <v>101</v>
      </c>
      <c r="H1" s="2" t="s">
        <v>102</v>
      </c>
      <c r="I1" s="2" t="s">
        <v>103</v>
      </c>
      <c r="J1" s="2" t="s">
        <v>104</v>
      </c>
      <c r="K1" s="49" t="s">
        <v>107</v>
      </c>
      <c r="L1" s="50"/>
      <c r="M1" s="50"/>
      <c r="N1" s="50"/>
    </row>
    <row r="2" spans="1:14" x14ac:dyDescent="0.2">
      <c r="A2" s="18" t="s">
        <v>20</v>
      </c>
      <c r="B2" s="1">
        <v>20200727</v>
      </c>
      <c r="C2" s="18" t="s">
        <v>95</v>
      </c>
      <c r="D2" s="1">
        <v>220378.6</v>
      </c>
      <c r="E2" s="17">
        <f ca="1">NOW()</f>
        <v>44055.388021990744</v>
      </c>
      <c r="F2" s="17" t="str">
        <f>VLOOKUP(C2,'Softcopy SAP'!B:H,1,0)</f>
        <v>031620763</v>
      </c>
      <c r="G2" s="1" t="str">
        <f>VLOOKUP(C2,'Softcopy SAP'!B:H,4,0)</f>
        <v>2300061839</v>
      </c>
      <c r="H2" s="17">
        <f>VLOOKUP(C2,'Softcopy SAP'!B:H,5,0)</f>
        <v>44018</v>
      </c>
      <c r="I2" s="17">
        <f>VLOOKUP(C2,'Softcopy SAP'!B:H,6,0)</f>
        <v>44022</v>
      </c>
      <c r="J2" s="1">
        <f>VLOOKUP(C2,'Softcopy SAP'!B:H,7,0)</f>
        <v>32.4</v>
      </c>
    </row>
    <row r="3" spans="1:14" x14ac:dyDescent="0.2">
      <c r="A3" s="18" t="s">
        <v>20</v>
      </c>
      <c r="B3" s="19">
        <v>43999</v>
      </c>
      <c r="C3" s="18" t="s">
        <v>17</v>
      </c>
      <c r="D3" s="1">
        <v>1000</v>
      </c>
      <c r="E3" s="17">
        <f ca="1">NOW()</f>
        <v>44055.388021990744</v>
      </c>
      <c r="F3" s="17" t="str">
        <f>VLOOKUP(C3,'Softcopy SAP'!B:H,1,0)</f>
        <v>031001900</v>
      </c>
      <c r="G3" s="1" t="str">
        <f>VLOOKUP(C3,'Softcopy SAP'!B:H,4,0)</f>
        <v>2300061839</v>
      </c>
      <c r="H3" s="17">
        <f>VLOOKUP(C3,'Softcopy SAP'!B:H,5,0)</f>
        <v>44018</v>
      </c>
      <c r="I3" s="17">
        <f>VLOOKUP(C3,'Softcopy SAP'!B:H,6,0)</f>
        <v>44022</v>
      </c>
      <c r="J3" s="1">
        <f>VLOOKUP(C3,'Softcopy SAP'!B:H,7,0)</f>
        <v>296</v>
      </c>
    </row>
    <row r="4" spans="1:14" x14ac:dyDescent="0.2">
      <c r="A4" s="18" t="s">
        <v>20</v>
      </c>
      <c r="B4" s="19">
        <v>43999</v>
      </c>
      <c r="C4" s="18" t="s">
        <v>22</v>
      </c>
      <c r="D4" s="1">
        <v>1000</v>
      </c>
      <c r="E4" s="17">
        <f t="shared" ref="E4:E9" ca="1" si="0">NOW()</f>
        <v>44055.388021990744</v>
      </c>
      <c r="F4" s="17" t="str">
        <f>VLOOKUP(C4,'Softcopy SAP'!B:H,1,0)</f>
        <v>031001901</v>
      </c>
      <c r="G4" s="1" t="str">
        <f>VLOOKUP(C4,'Softcopy SAP'!B:H,4,0)</f>
        <v>2300061839</v>
      </c>
      <c r="H4" s="17">
        <f>VLOOKUP(C4,'Softcopy SAP'!B:H,5,0)</f>
        <v>44018</v>
      </c>
      <c r="I4" s="17">
        <f>VLOOKUP(C4,'Softcopy SAP'!B:H,6,0)</f>
        <v>44022</v>
      </c>
      <c r="J4" s="1">
        <f>VLOOKUP(C4,'Softcopy SAP'!B:H,7,0)</f>
        <v>320</v>
      </c>
    </row>
    <row r="5" spans="1:14" x14ac:dyDescent="0.2">
      <c r="A5" s="18" t="s">
        <v>20</v>
      </c>
      <c r="B5" s="19">
        <v>44000</v>
      </c>
      <c r="C5" s="18" t="s">
        <v>23</v>
      </c>
      <c r="D5" s="1">
        <v>1000</v>
      </c>
      <c r="E5" s="17">
        <v>44020</v>
      </c>
      <c r="F5" s="17" t="str">
        <f>VLOOKUP(C5,'Softcopy SAP'!B:H,1,0)</f>
        <v>031001902</v>
      </c>
      <c r="G5" s="1" t="str">
        <f>VLOOKUP(C5,'Softcopy SAP'!B:H,4,0)</f>
        <v>2300061839</v>
      </c>
      <c r="H5" s="17">
        <f>VLOOKUP(C5,'Softcopy SAP'!B:H,5,0)</f>
        <v>44018</v>
      </c>
      <c r="I5" s="17">
        <f>VLOOKUP(C5,'Softcopy SAP'!B:H,6,0)</f>
        <v>44022</v>
      </c>
      <c r="J5" s="1">
        <f>VLOOKUP(C5,'Softcopy SAP'!B:H,7,0)</f>
        <v>444</v>
      </c>
    </row>
    <row r="6" spans="1:14" x14ac:dyDescent="0.2">
      <c r="A6" s="18" t="s">
        <v>20</v>
      </c>
      <c r="B6" s="19">
        <v>44001</v>
      </c>
      <c r="C6" s="18" t="s">
        <v>24</v>
      </c>
      <c r="D6" s="1">
        <v>1000</v>
      </c>
      <c r="E6" s="17">
        <f t="shared" ca="1" si="0"/>
        <v>44055.388021990744</v>
      </c>
      <c r="F6" s="17" t="str">
        <f>VLOOKUP(C6,'Softcopy SAP'!B:H,1,0)</f>
        <v>031001903</v>
      </c>
      <c r="G6" s="1" t="str">
        <f>VLOOKUP(C6,'Softcopy SAP'!B:H,4,0)</f>
        <v>2300061839</v>
      </c>
      <c r="H6" s="17">
        <f>VLOOKUP(C6,'Softcopy SAP'!B:H,5,0)</f>
        <v>44018</v>
      </c>
      <c r="I6" s="17">
        <f>VLOOKUP(C6,'Softcopy SAP'!B:H,6,0)</f>
        <v>44022</v>
      </c>
      <c r="J6" s="1">
        <f>VLOOKUP(C6,'Softcopy SAP'!B:H,7,0)</f>
        <v>10.32</v>
      </c>
    </row>
    <row r="7" spans="1:14" x14ac:dyDescent="0.2">
      <c r="A7" s="18" t="s">
        <v>20</v>
      </c>
      <c r="B7" s="19">
        <v>44002</v>
      </c>
      <c r="C7" s="18" t="s">
        <v>25</v>
      </c>
      <c r="D7" s="1">
        <v>1000</v>
      </c>
      <c r="E7" s="17">
        <f t="shared" ca="1" si="0"/>
        <v>44055.388021990744</v>
      </c>
      <c r="F7" s="17" t="str">
        <f>VLOOKUP(C7,'Softcopy SAP'!B:H,1,0)</f>
        <v>031001904</v>
      </c>
      <c r="G7" s="1" t="str">
        <f>VLOOKUP(C7,'Softcopy SAP'!B:H,4,0)</f>
        <v>2300061839</v>
      </c>
      <c r="H7" s="17">
        <f>VLOOKUP(C7,'Softcopy SAP'!B:H,5,0)</f>
        <v>44018</v>
      </c>
      <c r="I7" s="17">
        <f>VLOOKUP(C7,'Softcopy SAP'!B:H,6,0)</f>
        <v>44022</v>
      </c>
      <c r="J7" s="1">
        <f>VLOOKUP(C7,'Softcopy SAP'!B:H,7,0)</f>
        <v>260</v>
      </c>
    </row>
    <row r="8" spans="1:14" x14ac:dyDescent="0.2">
      <c r="A8" s="18" t="s">
        <v>20</v>
      </c>
      <c r="B8" s="19">
        <v>44003</v>
      </c>
      <c r="C8" s="18" t="s">
        <v>26</v>
      </c>
      <c r="D8" s="1">
        <v>1000</v>
      </c>
      <c r="E8" s="17">
        <f t="shared" ca="1" si="0"/>
        <v>44055.388021990744</v>
      </c>
      <c r="F8" s="17" t="str">
        <f>VLOOKUP(C8,'Softcopy SAP'!B:H,1,0)</f>
        <v>031001905</v>
      </c>
      <c r="G8" s="1" t="str">
        <f>VLOOKUP(C8,'Softcopy SAP'!B:H,4,0)</f>
        <v>5100391494</v>
      </c>
      <c r="H8" s="17">
        <f>VLOOKUP(C8,'Softcopy SAP'!B:H,5,0)</f>
        <v>44000</v>
      </c>
      <c r="I8" s="17">
        <f>VLOOKUP(C8,'Softcopy SAP'!B:H,6,0)</f>
        <v>44022</v>
      </c>
      <c r="J8" s="1">
        <f>VLOOKUP(C8,'Softcopy SAP'!B:H,7,0)</f>
        <v>195</v>
      </c>
    </row>
    <row r="9" spans="1:14" x14ac:dyDescent="0.2">
      <c r="A9" s="18" t="s">
        <v>20</v>
      </c>
      <c r="B9" s="19">
        <v>44004</v>
      </c>
      <c r="C9" s="18" t="s">
        <v>27</v>
      </c>
      <c r="D9" s="1">
        <v>1000</v>
      </c>
      <c r="E9" s="17">
        <f t="shared" ca="1" si="0"/>
        <v>44055.388021990744</v>
      </c>
      <c r="F9" s="17" t="str">
        <f>VLOOKUP(C9,'Softcopy SAP'!B:H,1,0)</f>
        <v>031001906</v>
      </c>
      <c r="G9" s="1" t="str">
        <f>VLOOKUP(C9,'Softcopy SAP'!B:H,4,0)</f>
        <v>5100391495</v>
      </c>
      <c r="H9" s="17">
        <f>VLOOKUP(C9,'Softcopy SAP'!B:H,5,0)</f>
        <v>44000</v>
      </c>
      <c r="I9" s="17">
        <f>VLOOKUP(C9,'Softcopy SAP'!B:H,6,0)</f>
        <v>44022</v>
      </c>
      <c r="J9" s="1">
        <f>VLOOKUP(C9,'Softcopy SAP'!B:H,7,0)</f>
        <v>68.08</v>
      </c>
    </row>
  </sheetData>
  <mergeCells count="1">
    <mergeCell ref="K1:N1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C108-95E6-4CDB-A317-77A1C848CD39}">
  <dimension ref="A1:J11"/>
  <sheetViews>
    <sheetView workbookViewId="0">
      <selection activeCell="G32" sqref="G32"/>
    </sheetView>
  </sheetViews>
  <sheetFormatPr defaultRowHeight="14.25" x14ac:dyDescent="0.2"/>
  <cols>
    <col min="2" max="2" width="10.125" customWidth="1"/>
    <col min="3" max="3" width="13.5" customWidth="1"/>
    <col min="5" max="5" width="13.125" customWidth="1"/>
    <col min="6" max="6" width="9.5" customWidth="1"/>
    <col min="7" max="7" width="12.25" customWidth="1"/>
    <col min="8" max="8" width="17.5" customWidth="1"/>
    <col min="9" max="9" width="15.5" customWidth="1"/>
    <col min="10" max="10" width="14" customWidth="1"/>
  </cols>
  <sheetData>
    <row r="1" spans="1:10" x14ac:dyDescent="0.2">
      <c r="A1" s="1" t="s">
        <v>19</v>
      </c>
      <c r="B1" s="1" t="s">
        <v>15</v>
      </c>
      <c r="C1" s="1" t="s">
        <v>16</v>
      </c>
      <c r="D1" s="1" t="s">
        <v>18</v>
      </c>
      <c r="E1" s="17" t="s">
        <v>21</v>
      </c>
      <c r="F1" s="2" t="s">
        <v>105</v>
      </c>
      <c r="G1" s="2" t="s">
        <v>101</v>
      </c>
      <c r="H1" s="2" t="s">
        <v>102</v>
      </c>
      <c r="I1" s="2" t="s">
        <v>103</v>
      </c>
      <c r="J1" s="2" t="s">
        <v>104</v>
      </c>
    </row>
    <row r="2" spans="1:10" x14ac:dyDescent="0.2">
      <c r="A2" s="18" t="s">
        <v>20</v>
      </c>
      <c r="B2" s="19">
        <v>43999</v>
      </c>
      <c r="C2" s="18" t="s">
        <v>99</v>
      </c>
      <c r="D2" s="1">
        <v>1000</v>
      </c>
      <c r="E2" s="17">
        <v>44042.630390046295</v>
      </c>
      <c r="F2" s="17" t="e">
        <f>VLOOKUP(C2,'Softcopy SAP'!B:H,1,0)</f>
        <v>#N/A</v>
      </c>
      <c r="G2" s="1" t="e">
        <f>VLOOKUP(C2,'Softcopy SAP'!B:H,4,0)</f>
        <v>#N/A</v>
      </c>
      <c r="H2" s="17" t="e">
        <f>VLOOKUP(C2,'Softcopy SAP'!B:H,5,0)</f>
        <v>#N/A</v>
      </c>
      <c r="I2" s="17" t="e">
        <f>VLOOKUP(C2,'Softcopy SAP'!B:H,6,0)</f>
        <v>#N/A</v>
      </c>
      <c r="J2" s="1" t="e">
        <f>VLOOKUP(C2,'Softcopy SAP'!B:H,7,0)</f>
        <v>#N/A</v>
      </c>
    </row>
    <row r="3" spans="1:10" x14ac:dyDescent="0.2">
      <c r="A3" s="18" t="s">
        <v>20</v>
      </c>
      <c r="B3" s="19">
        <v>43999</v>
      </c>
      <c r="C3" s="18" t="s">
        <v>100</v>
      </c>
      <c r="D3" s="1">
        <v>1000</v>
      </c>
      <c r="E3" s="17">
        <v>44042.630390046295</v>
      </c>
      <c r="F3" s="17" t="e">
        <f>VLOOKUP(C3,'Softcopy SAP'!B:H,1,0)</f>
        <v>#N/A</v>
      </c>
      <c r="G3" s="1" t="e">
        <f>VLOOKUP(C3,'Softcopy SAP'!B:H,4,0)</f>
        <v>#N/A</v>
      </c>
      <c r="H3" s="17" t="e">
        <f>VLOOKUP(C3,'Softcopy SAP'!B:H,5,0)</f>
        <v>#N/A</v>
      </c>
      <c r="I3" s="17" t="e">
        <f>VLOOKUP(C3,'Softcopy SAP'!B:H,6,0)</f>
        <v>#N/A</v>
      </c>
      <c r="J3" s="1" t="e">
        <f>VLOOKUP(C3,'Softcopy SAP'!B:H,7,0)</f>
        <v>#N/A</v>
      </c>
    </row>
    <row r="4" spans="1:10" x14ac:dyDescent="0.2">
      <c r="A4" s="1"/>
      <c r="B4" s="1"/>
      <c r="C4" s="1"/>
      <c r="D4" s="1"/>
      <c r="E4" s="1"/>
      <c r="F4" s="20" t="s">
        <v>96</v>
      </c>
      <c r="G4" s="21" t="s">
        <v>67</v>
      </c>
      <c r="H4" s="22">
        <v>44018</v>
      </c>
      <c r="I4" s="22">
        <v>44022</v>
      </c>
      <c r="J4" s="23">
        <v>72</v>
      </c>
    </row>
    <row r="5" spans="1:10" x14ac:dyDescent="0.2">
      <c r="A5" s="1"/>
      <c r="B5" s="1"/>
      <c r="C5" s="1"/>
      <c r="D5" s="1"/>
      <c r="E5" s="1"/>
      <c r="F5" s="21" t="s">
        <v>66</v>
      </c>
      <c r="G5" s="21" t="s">
        <v>67</v>
      </c>
      <c r="H5" s="22">
        <v>44018</v>
      </c>
      <c r="I5" s="22">
        <v>44022</v>
      </c>
      <c r="J5" s="23">
        <v>15.6</v>
      </c>
    </row>
    <row r="6" spans="1:10" x14ac:dyDescent="0.2">
      <c r="A6" s="1"/>
      <c r="B6" s="1"/>
      <c r="C6" s="1"/>
      <c r="D6" s="1"/>
      <c r="E6" s="1"/>
      <c r="F6" s="20" t="s">
        <v>97</v>
      </c>
      <c r="G6" s="21" t="s">
        <v>67</v>
      </c>
      <c r="H6" s="22">
        <v>44018</v>
      </c>
      <c r="I6" s="22">
        <v>44022</v>
      </c>
      <c r="J6" s="23">
        <v>10.56</v>
      </c>
    </row>
    <row r="7" spans="1:10" x14ac:dyDescent="0.2">
      <c r="A7" s="1"/>
      <c r="B7" s="1"/>
      <c r="C7" s="1"/>
      <c r="D7" s="1"/>
      <c r="E7" s="1"/>
      <c r="F7" s="20" t="s">
        <v>98</v>
      </c>
      <c r="G7" s="21" t="s">
        <v>67</v>
      </c>
      <c r="H7" s="22">
        <v>44018</v>
      </c>
      <c r="I7" s="22">
        <v>44022</v>
      </c>
      <c r="J7" s="23">
        <v>10.8</v>
      </c>
    </row>
    <row r="8" spans="1:10" x14ac:dyDescent="0.2">
      <c r="A8" s="1"/>
      <c r="B8" s="1"/>
      <c r="C8" s="1"/>
      <c r="D8" s="1"/>
      <c r="E8" s="1"/>
      <c r="F8" s="18">
        <v>31001907</v>
      </c>
      <c r="G8" s="21" t="s">
        <v>83</v>
      </c>
      <c r="H8" s="22">
        <v>44000</v>
      </c>
      <c r="I8" s="22">
        <v>44022</v>
      </c>
      <c r="J8" s="23">
        <v>107.2</v>
      </c>
    </row>
    <row r="9" spans="1:10" x14ac:dyDescent="0.2">
      <c r="A9" s="1"/>
      <c r="B9" s="1"/>
      <c r="C9" s="1"/>
      <c r="D9" s="1"/>
      <c r="E9" s="1"/>
      <c r="F9" s="18">
        <v>31001908</v>
      </c>
      <c r="G9" s="21" t="s">
        <v>83</v>
      </c>
      <c r="H9" s="22">
        <v>44000</v>
      </c>
      <c r="I9" s="22">
        <v>44022</v>
      </c>
      <c r="J9" s="23">
        <v>99.4</v>
      </c>
    </row>
    <row r="10" spans="1:10" x14ac:dyDescent="0.2">
      <c r="A10" s="1"/>
      <c r="B10" s="1"/>
      <c r="C10" s="1"/>
      <c r="D10" s="1"/>
      <c r="E10" s="1"/>
      <c r="F10" s="21" t="s">
        <v>82</v>
      </c>
      <c r="G10" s="21" t="s">
        <v>83</v>
      </c>
      <c r="H10" s="22">
        <v>44000</v>
      </c>
      <c r="I10" s="22">
        <v>44022</v>
      </c>
      <c r="J10" s="23">
        <v>111.2</v>
      </c>
    </row>
    <row r="11" spans="1:10" x14ac:dyDescent="0.2">
      <c r="A11" s="1"/>
      <c r="B11" s="1"/>
      <c r="C11" s="1"/>
      <c r="D11" s="1"/>
      <c r="E11" s="1"/>
      <c r="F11" s="21" t="s">
        <v>90</v>
      </c>
      <c r="G11" s="21" t="s">
        <v>91</v>
      </c>
      <c r="H11" s="22">
        <v>44001</v>
      </c>
      <c r="I11" s="22">
        <v>44022</v>
      </c>
      <c r="J11" s="23">
        <v>32400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644D-79F7-49E9-BB10-CC8DC2D8B30C}">
  <dimension ref="A1"/>
  <sheetViews>
    <sheetView workbookViewId="0">
      <selection activeCell="J15" sqref="J15"/>
    </sheetView>
  </sheetViews>
  <sheetFormatPr defaultRowHeight="14.25" x14ac:dyDescent="0.2"/>
  <sheetData>
    <row r="1" spans="1:1" x14ac:dyDescent="0.2">
      <c r="A1" t="s">
        <v>106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Requirement</vt:lpstr>
      <vt:lpstr>Softcopy SAP</vt:lpstr>
      <vt:lpstr>Scan Gun</vt:lpstr>
      <vt:lpstr>Hardcopy</vt:lpstr>
      <vt:lpstr>FA</vt:lpstr>
      <vt:lpstr>NON PO</vt:lpstr>
      <vt:lpstr>Matched </vt:lpstr>
      <vt:lpstr>Unmatch</vt:lpstr>
      <vt:lpstr>Payment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Chen</dc:creator>
  <cp:lastModifiedBy>Dancy chen</cp:lastModifiedBy>
  <cp:lastPrinted>2020-08-03T05:29:15Z</cp:lastPrinted>
  <dcterms:created xsi:type="dcterms:W3CDTF">2015-06-05T18:17:20Z</dcterms:created>
  <dcterms:modified xsi:type="dcterms:W3CDTF">2020-08-12T01:21:58Z</dcterms:modified>
</cp:coreProperties>
</file>