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 tabRatio="711" firstSheet="1" activeTab="1"/>
  </bookViews>
  <sheets>
    <sheet name="Cover Page" sheetId="6" state="hidden" r:id="rId1"/>
    <sheet name="Land Loan - Blank" sheetId="2" r:id="rId2"/>
    <sheet name="Land Loan - Completed" sheetId="3" r:id="rId3"/>
    <sheet name="Constr Loan Amt - Blank" sheetId="4" r:id="rId4"/>
    <sheet name="Constr Loan Amt - Completed" sheetId="5" r:id="rId5"/>
  </sheets>
  <externalReferences>
    <externalReference r:id="rId6"/>
    <externalReference r:id="rId7"/>
    <externalReference r:id="rId8"/>
    <externalReference r:id="rId9"/>
  </externalReferences>
  <definedNames>
    <definedName name="__123Graph_ACurrent" hidden="1">'[1]Office Space'!$O$33:$AA$33</definedName>
    <definedName name="__123Graph_B" localSheetId="3" hidden="1">'[2]Comp. Transaction'!#REF!</definedName>
    <definedName name="__123Graph_B" localSheetId="1" hidden="1">'[2]Comp. Transaction'!#REF!</definedName>
    <definedName name="__123Graph_B" localSheetId="2" hidden="1">'[2]Comp. Transaction'!#REF!</definedName>
    <definedName name="__123Graph_B" hidden="1">'[2]Comp. Transaction'!#REF!</definedName>
    <definedName name="__123Graph_BCurrent" hidden="1">'[1]Office Space'!$O$34:$AA$34</definedName>
    <definedName name="__123Graph_D" localSheetId="3" hidden="1">'[2]Comp. Transaction'!#REF!</definedName>
    <definedName name="__123Graph_D" localSheetId="1" hidden="1">'[2]Comp. Transaction'!#REF!</definedName>
    <definedName name="__123Graph_D" localSheetId="2" hidden="1">'[2]Comp. Transaction'!#REF!</definedName>
    <definedName name="__123Graph_D" hidden="1">'[2]Comp. Transaction'!#REF!</definedName>
    <definedName name="__123Graph_XCurrent" hidden="1">'[1]Office Space'!$O$9:$AA$9</definedName>
    <definedName name="__FDS_HYPERLINK_TOGGLE_STATE__" hidden="1">"ON"</definedName>
    <definedName name="_2_0__123Grap" localSheetId="3" hidden="1">'[3]Comp. Transaction'!#REF!</definedName>
    <definedName name="_2_0__123Grap" localSheetId="1" hidden="1">'[3]Comp. Transaction'!#REF!</definedName>
    <definedName name="_2_0__123Grap" localSheetId="2" hidden="1">'[3]Comp. Transaction'!#REF!</definedName>
    <definedName name="_2_0__123Grap" hidden="1">'[3]Comp. Transaction'!#REF!</definedName>
    <definedName name="_4_0__123Grap" localSheetId="3" hidden="1">'[3]Comp. Transaction'!#REF!</definedName>
    <definedName name="_4_0__123Grap" localSheetId="1" hidden="1">'[3]Comp. Transaction'!#REF!</definedName>
    <definedName name="_4_0__123Grap" localSheetId="2" hidden="1">'[3]Comp. Transaction'!#REF!</definedName>
    <definedName name="_4_0__123Grap" hidden="1">'[3]Comp. Transaction'!#REF!</definedName>
    <definedName name="_fff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il1" localSheetId="3" hidden="1">#REF!</definedName>
    <definedName name="_Fil1" localSheetId="1" hidden="1">#REF!</definedName>
    <definedName name="_Fil1" localSheetId="2" hidden="1">#REF!</definedName>
    <definedName name="_Fil1" hidden="1">#REF!</definedName>
    <definedName name="_Fill" localSheetId="3" hidden="1">#REF!</definedName>
    <definedName name="_Fill" localSheetId="1" hidden="1">#REF!</definedName>
    <definedName name="_Fill" localSheetId="2" hidden="1">#REF!</definedName>
    <definedName name="_Fill" hidden="1">#REF!</definedName>
    <definedName name="_ggg2" localSheetId="3" hidden="1">{"View1",#N/A,FALSE,"Sheet1";"View2",#N/A,FALSE,"Sheet1"}</definedName>
    <definedName name="_ggg2" localSheetId="4" hidden="1">{"View1",#N/A,FALSE,"Sheet1";"View2",#N/A,FALSE,"Sheet1"}</definedName>
    <definedName name="_ggg2" localSheetId="0" hidden="1">{"View1",#N/A,FALSE,"Sheet1";"View2",#N/A,FALSE,"Sheet1"}</definedName>
    <definedName name="_ggg2" localSheetId="2" hidden="1">{"View1",#N/A,FALSE,"Sheet1";"View2",#N/A,FALSE,"Sheet1"}</definedName>
    <definedName name="_ggg2" hidden="1">{"View1",#N/A,FALSE,"Sheet1";"View2",#N/A,FALSE,"Sheet1"}</definedName>
    <definedName name="_Key1" localSheetId="3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3" hidden="1">#REF!</definedName>
    <definedName name="_Key2" localSheetId="1" hidden="1">#REF!</definedName>
    <definedName name="_Key2" localSheetId="2" hidden="1">#REF!</definedName>
    <definedName name="_Key2" hidden="1">#REF!</definedName>
    <definedName name="_Key5" localSheetId="3" hidden="1">#REF!</definedName>
    <definedName name="_Key5" localSheetId="1" hidden="1">#REF!</definedName>
    <definedName name="_Key5" localSheetId="2" hidden="1">#REF!</definedName>
    <definedName name="_Key5" hidden="1">#REF!</definedName>
    <definedName name="_Key6" localSheetId="3" hidden="1">#REF!</definedName>
    <definedName name="_Key6" localSheetId="1" hidden="1">#REF!</definedName>
    <definedName name="_Key6" localSheetId="2" hidden="1">#REF!</definedName>
    <definedName name="_Key6" hidden="1">#REF!</definedName>
    <definedName name="_Key8" localSheetId="3" hidden="1">#REF!</definedName>
    <definedName name="_Key8" localSheetId="1" hidden="1">#REF!</definedName>
    <definedName name="_Key8" localSheetId="2" hidden="1">#REF!</definedName>
    <definedName name="_Key8" hidden="1">#REF!</definedName>
    <definedName name="_Key9" localSheetId="3" hidden="1">#REF!</definedName>
    <definedName name="_Key9" localSheetId="1" hidden="1">#REF!</definedName>
    <definedName name="_Key9" localSheetId="2" hidden="1">#REF!</definedName>
    <definedName name="_Key9" hidden="1">#REF!</definedName>
    <definedName name="_MRG2" localSheetId="3" hidden="1">{"INCOME",#N/A,FALSE,"ProNet";"VALUE",#N/A,FALSE,"ProNet"}</definedName>
    <definedName name="_MRG2" localSheetId="4" hidden="1">{"INCOME",#N/A,FALSE,"ProNet";"VALUE",#N/A,FALSE,"ProNet"}</definedName>
    <definedName name="_MRG2" localSheetId="0" hidden="1">{"INCOME",#N/A,FALSE,"ProNet";"VALUE",#N/A,FALSE,"ProNet"}</definedName>
    <definedName name="_MRG2" localSheetId="2" hidden="1">{"INCOME",#N/A,FALSE,"ProNet";"VALUE",#N/A,FALSE,"ProNet"}</definedName>
    <definedName name="_MRG2" hidden="1">{"INCOME",#N/A,FALSE,"ProNet";"VALUE",#N/A,FALSE,"ProNet"}</definedName>
    <definedName name="_Order1" hidden="1">255</definedName>
    <definedName name="_Order2" hidden="1">255</definedName>
    <definedName name="_Sort" localSheetId="3" hidden="1">#REF!</definedName>
    <definedName name="_Sort" localSheetId="1" hidden="1">#REF!</definedName>
    <definedName name="_Sort" localSheetId="2" hidden="1">#REF!</definedName>
    <definedName name="_Sort" hidden="1">#REF!</definedName>
    <definedName name="_Table2_In1" localSheetId="3" hidden="1">#REF!</definedName>
    <definedName name="_Table2_In1" localSheetId="1" hidden="1">#REF!</definedName>
    <definedName name="_Table2_In1" localSheetId="2" hidden="1">#REF!</definedName>
    <definedName name="_Table2_In1" hidden="1">#REF!</definedName>
    <definedName name="_Table2_In2" localSheetId="3" hidden="1">#REF!</definedName>
    <definedName name="_Table2_In2" localSheetId="1" hidden="1">#REF!</definedName>
    <definedName name="_Table2_In2" localSheetId="2" hidden="1">#REF!</definedName>
    <definedName name="_Table2_In2" hidden="1">#REF!</definedName>
    <definedName name="_Table2_Out" localSheetId="3" hidden="1">[4]Current_CF!#REF!</definedName>
    <definedName name="_Table2_Out" localSheetId="1" hidden="1">[4]Current_CF!#REF!</definedName>
    <definedName name="_Table2_Out" localSheetId="2" hidden="1">[4]Current_CF!#REF!</definedName>
    <definedName name="_Table2_Out" hidden="1">[4]Current_CF!#REF!</definedName>
    <definedName name="a" localSheetId="3" hidden="1">#REF!</definedName>
    <definedName name="a" localSheetId="1" hidden="1">#REF!</definedName>
    <definedName name="a" localSheetId="2" hidden="1">#REF!</definedName>
    <definedName name="a" hidden="1">#REF!</definedName>
    <definedName name="aaaaaa" localSheetId="3" hidden="1">#REF!</definedName>
    <definedName name="aaaaaa" localSheetId="1" hidden="1">#REF!</definedName>
    <definedName name="aaaaaa" localSheetId="2" hidden="1">#REF!</definedName>
    <definedName name="aaaaaa" hidden="1">#REF!</definedName>
    <definedName name="aaaaaaa" localSheetId="3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localSheetId="0" hidden="1">{"Outflow 1",#N/A,FALSE,"Outflows-Inflows";"Outflow 2",#N/A,FALSE,"Outflows-Inflows";"Inflow 1",#N/A,FALSE,"Outflows-Inflows";"Inflow 2",#N/A,FALSE,"Outflows-Inflows"}</definedName>
    <definedName name="aaaaaaa" localSheetId="2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sdfa" localSheetId="3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localSheetId="0" hidden="1">{"rtn",#N/A,FALSE,"RTN";"tables",#N/A,FALSE,"RTN";"cf",#N/A,FALSE,"CF";"stats",#N/A,FALSE,"Stats";"prop",#N/A,FALSE,"Prop"}</definedName>
    <definedName name="aasdfa" localSheetId="2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nscount" hidden="1">1</definedName>
    <definedName name="as" localSheetId="3" hidden="1">{"Outflow 1",#N/A,FALSE,"Outflows-Inflows";"Outflow 2",#N/A,FALSE,"Outflows-Inflows";"Inflow 1",#N/A,FALSE,"Outflows-Inflows";"Inflow 2",#N/A,FALSE,"Outflows-Inflows"}</definedName>
    <definedName name="as" localSheetId="4" hidden="1">{"Outflow 1",#N/A,FALSE,"Outflows-Inflows";"Outflow 2",#N/A,FALSE,"Outflows-Inflows";"Inflow 1",#N/A,FALSE,"Outflows-Inflows";"Inflow 2",#N/A,FALSE,"Outflows-Inflows"}</definedName>
    <definedName name="as" localSheetId="0" hidden="1">{"Outflow 1",#N/A,FALSE,"Outflows-Inflows";"Outflow 2",#N/A,FALSE,"Outflows-Inflows";"Inflow 1",#N/A,FALSE,"Outflows-Inflows";"Inflow 2",#N/A,FALSE,"Outflows-Inflows"}</definedName>
    <definedName name="as" localSheetId="2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as" localSheetId="3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localSheetId="0" hidden="1">{"print 1.6",#N/A,FALSE,"Sheet1";"print 2.6",#N/A,FALSE,"Sheet1";"print 3.6",#N/A,FALSE,"Sheet1";"print 4.6",#N/A,FALSE,"Sheet1";"print 5.6",#N/A,FALSE,"Sheet1";"print 6.6",#N/A,FALSE,"Sheet1"}</definedName>
    <definedName name="asdfas" localSheetId="2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3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0" hidden="1">{"print 1.6",#N/A,FALSE,"Sheet1";"print 2.6",#N/A,FALSE,"Sheet1";"print 3.6",#N/A,FALSE,"Sheet1";"print 4.6",#N/A,FALSE,"Sheet1";"print 5.6",#N/A,FALSE,"Sheet1";"print 6.6",#N/A,FALSE,"Sheet1"}</definedName>
    <definedName name="asdfasaa" localSheetId="2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3" hidden="1">{"rtn",#N/A,FALSE,"RTN";"tables",#N/A,FALSE,"RTN";"cf",#N/A,FALSE,"CF";"stats",#N/A,FALSE,"Stats";"prop",#N/A,FALSE,"Prop"}</definedName>
    <definedName name="asdfasdf" localSheetId="4" hidden="1">{"rtn",#N/A,FALSE,"RTN";"tables",#N/A,FALSE,"RTN";"cf",#N/A,FALSE,"CF";"stats",#N/A,FALSE,"Stats";"prop",#N/A,FALSE,"Prop"}</definedName>
    <definedName name="asdfasdf" localSheetId="0" hidden="1">{"rtn",#N/A,FALSE,"RTN";"tables",#N/A,FALSE,"RTN";"cf",#N/A,FALSE,"CF";"stats",#N/A,FALSE,"Stats";"prop",#N/A,FALSE,"Prop"}</definedName>
    <definedName name="asdfasdf" localSheetId="2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fag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s" localSheetId="3" hidden="1">{"print 1.6",#N/A,FALSE,"Sheet1";"print 2.6",#N/A,FALSE,"Sheet1";"print 3.6",#N/A,FALSE,"Sheet1";"print 4.6",#N/A,FALSE,"Sheet1";"print 5.6",#N/A,FALSE,"Sheet1";"print 6.6",#N/A,FALSE,"Sheet1"}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" localSheetId="0" hidden="1">{"print 1.6",#N/A,FALSE,"Sheet1";"print 2.6",#N/A,FALSE,"Sheet1";"print 3.6",#N/A,FALSE,"Sheet1";"print 4.6",#N/A,FALSE,"Sheet1";"print 5.6",#N/A,FALSE,"Sheet1";"print 6.6",#N/A,FALSE,"Sheet1"}</definedName>
    <definedName name="ass" localSheetId="2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3" hidden="1">{"rtn",#N/A,FALSE,"RTN";"tables",#N/A,FALSE,"RTN";"cf",#N/A,FALSE,"CF";"stats",#N/A,FALSE,"Stats";"prop",#N/A,FALSE,"Prop"}</definedName>
    <definedName name="asss" localSheetId="4" hidden="1">{"rtn",#N/A,FALSE,"RTN";"tables",#N/A,FALSE,"RTN";"cf",#N/A,FALSE,"CF";"stats",#N/A,FALSE,"Stats";"prop",#N/A,FALSE,"Prop"}</definedName>
    <definedName name="asss" localSheetId="0" hidden="1">{"rtn",#N/A,FALSE,"RTN";"tables",#N/A,FALSE,"RTN";"cf",#N/A,FALSE,"CF";"stats",#N/A,FALSE,"Stats";"prop",#N/A,FALSE,"Prop"}</definedName>
    <definedName name="asss" localSheetId="2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az" localSheetId="3" hidden="1">{#N/A,#N/A,FALSE,"Trans Summary";#N/A,#N/A,FALSE,"Proforma Five Yr";#N/A,#N/A,FALSE,"Occ and Rate"}</definedName>
    <definedName name="az" localSheetId="4" hidden="1">{#N/A,#N/A,FALSE,"Trans Summary";#N/A,#N/A,FALSE,"Proforma Five Yr";#N/A,#N/A,FALSE,"Occ and Rate"}</definedName>
    <definedName name="az" localSheetId="0" hidden="1">{#N/A,#N/A,FALSE,"Trans Summary";#N/A,#N/A,FALSE,"Proforma Five Yr";#N/A,#N/A,FALSE,"Occ and Rate"}</definedName>
    <definedName name="az" localSheetId="2" hidden="1">{#N/A,#N/A,FALSE,"Trans Summary";#N/A,#N/A,FALSE,"Proforma Five Yr";#N/A,#N/A,FALSE,"Occ and Rate"}</definedName>
    <definedName name="az" hidden="1">{#N/A,#N/A,FALSE,"Trans Summary";#N/A,#N/A,FALSE,"Proforma Five Yr";#N/A,#N/A,FALSE,"Occ and Rate"}</definedName>
    <definedName name="BadLink" localSheetId="3" hidden="1">#REF!</definedName>
    <definedName name="BadLink" localSheetId="1" hidden="1">#REF!</definedName>
    <definedName name="BadLink" localSheetId="2" hidden="1">#REF!</definedName>
    <definedName name="BadLink" hidden="1">#REF!</definedName>
    <definedName name="ccc" localSheetId="3" hidden="1">{#N/A,#N/A,FALSE,"LoanAssumptions"}</definedName>
    <definedName name="ccc" localSheetId="4" hidden="1">{#N/A,#N/A,FALSE,"LoanAssumptions"}</definedName>
    <definedName name="ccc" localSheetId="0" hidden="1">{#N/A,#N/A,FALSE,"LoanAssumptions"}</definedName>
    <definedName name="ccc" localSheetId="2" hidden="1">{#N/A,#N/A,FALSE,"LoanAssumptions"}</definedName>
    <definedName name="ccc" hidden="1">{#N/A,#N/A,FALSE,"LoanAssumptions"}</definedName>
    <definedName name="CIQWBGuid" localSheetId="0" hidden="1">"2cd8126d-26c3-430c-b7fa-a069e3a1fc62"</definedName>
    <definedName name="CIQWBGuid" hidden="1">"3a76856e-063b-4329-b2c5-ae285df6792b"</definedName>
    <definedName name="construction" localSheetId="3" hidden="1">{"Construction Costs",#N/A,FALSE,"Total Costs"}</definedName>
    <definedName name="construction" localSheetId="4" hidden="1">{"Construction Costs",#N/A,FALSE,"Total Costs"}</definedName>
    <definedName name="construction" localSheetId="0" hidden="1">{"Construction Costs",#N/A,FALSE,"Total Costs"}</definedName>
    <definedName name="construction" localSheetId="2" hidden="1">{"Construction Costs",#N/A,FALSE,"Total Costs"}</definedName>
    <definedName name="construction" hidden="1">{"Construction Costs",#N/A,FALSE,"Total Costs"}</definedName>
    <definedName name="Cottage" localSheetId="3" hidden="1">{"cot1",#N/A,FALSE,"Cottages";"cot2",#N/A,FALSE,"Cottages";"cot3",#N/A,FALSE,"Cottages"}</definedName>
    <definedName name="Cottage" localSheetId="4" hidden="1">{"cot1",#N/A,FALSE,"Cottages";"cot2",#N/A,FALSE,"Cottages";"cot3",#N/A,FALSE,"Cottages"}</definedName>
    <definedName name="Cottage" localSheetId="0" hidden="1">{"cot1",#N/A,FALSE,"Cottages";"cot2",#N/A,FALSE,"Cottages";"cot3",#N/A,FALSE,"Cottages"}</definedName>
    <definedName name="Cottage" localSheetId="2" hidden="1">{"cot1",#N/A,FALSE,"Cottages";"cot2",#N/A,FALSE,"Cottages";"cot3",#N/A,FALSE,"Cottages"}</definedName>
    <definedName name="Cottage" hidden="1">{"cot1",#N/A,FALSE,"Cottages";"cot2",#N/A,FALSE,"Cottages";"cot3",#N/A,FALSE,"Cottages"}</definedName>
    <definedName name="dc" localSheetId="3" hidden="1">{#N/A,#N/A,FALSE,"Proforma Five Yr";#N/A,#N/A,FALSE,"Capital Input";#N/A,#N/A,FALSE,"Calculations";#N/A,#N/A,FALSE,"Transaction Summary-DTW"}</definedName>
    <definedName name="dc" localSheetId="4" hidden="1">{#N/A,#N/A,FALSE,"Proforma Five Yr";#N/A,#N/A,FALSE,"Capital Input";#N/A,#N/A,FALSE,"Calculations";#N/A,#N/A,FALSE,"Transaction Summary-DTW"}</definedName>
    <definedName name="dc" localSheetId="0" hidden="1">{#N/A,#N/A,FALSE,"Proforma Five Yr";#N/A,#N/A,FALSE,"Capital Input";#N/A,#N/A,FALSE,"Calculations";#N/A,#N/A,FALSE,"Transaction Summary-DTW"}</definedName>
    <definedName name="dc" localSheetId="2" hidden="1">{#N/A,#N/A,FALSE,"Proforma Five Yr";#N/A,#N/A,FALSE,"Capital Input";#N/A,#N/A,FALSE,"Calculations";#N/A,#N/A,FALSE,"Transaction Summary-DTW"}</definedName>
    <definedName name="dc" hidden="1">{#N/A,#N/A,FALSE,"Proforma Five Yr";#N/A,#N/A,FALSE,"Capital Input";#N/A,#N/A,FALSE,"Calculations";#N/A,#N/A,FALSE,"Transaction Summary-DTW"}</definedName>
    <definedName name="del" localSheetId="3" hidden="1">{"Page1",#N/A,FALSE,"7979";"Page2",#N/A,FALSE,"7979";"Page3",#N/A,FALSE,"7979"}</definedName>
    <definedName name="del" localSheetId="4" hidden="1">{"Page1",#N/A,FALSE,"7979";"Page2",#N/A,FALSE,"7979";"Page3",#N/A,FALSE,"7979"}</definedName>
    <definedName name="del" localSheetId="0" hidden="1">{"Page1",#N/A,FALSE,"7979";"Page2",#N/A,FALSE,"7979";"Page3",#N/A,FALSE,"7979"}</definedName>
    <definedName name="del" localSheetId="2" hidden="1">{"Page1",#N/A,FALSE,"7979";"Page2",#N/A,FALSE,"7979";"Page3",#N/A,FALSE,"7979"}</definedName>
    <definedName name="del" hidden="1">{"Page1",#N/A,FALSE,"7979";"Page2",#N/A,FALSE,"7979";"Page3",#N/A,FALSE,"7979"}</definedName>
    <definedName name="er" localSheetId="3" hidden="1">{"demand",#N/A,FALSE,"Sheet3";"Market Mix",#N/A,FALSE,"Sheet4";"Occ Projection",#N/A,FALSE,"Sheet6"}</definedName>
    <definedName name="er" localSheetId="4" hidden="1">{"demand",#N/A,FALSE,"Sheet3";"Market Mix",#N/A,FALSE,"Sheet4";"Occ Projection",#N/A,FALSE,"Sheet6"}</definedName>
    <definedName name="er" localSheetId="0" hidden="1">{"demand",#N/A,FALSE,"Sheet3";"Market Mix",#N/A,FALSE,"Sheet4";"Occ Projection",#N/A,FALSE,"Sheet6"}</definedName>
    <definedName name="er" localSheetId="2" hidden="1">{"demand",#N/A,FALSE,"Sheet3";"Market Mix",#N/A,FALSE,"Sheet4";"Occ Projection",#N/A,FALSE,"Sheet6"}</definedName>
    <definedName name="er" hidden="1">{"demand",#N/A,FALSE,"Sheet3";"Market Mix",#N/A,FALSE,"Sheet4";"Occ Projection",#N/A,FALSE,"Sheet6"}</definedName>
    <definedName name="fds" localSheetId="3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fds" localSheetId="4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fds" localSheetId="0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fds" localSheetId="2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fds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ff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ff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ff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ff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ff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filler" localSheetId="3" hidden="1">{"Annual Cash Flows",#N/A,FALSE,"Annual Summary"}</definedName>
    <definedName name="filler" localSheetId="4" hidden="1">{"Annual Cash Flows",#N/A,FALSE,"Annual Summary"}</definedName>
    <definedName name="filler" localSheetId="0" hidden="1">{"Annual Cash Flows",#N/A,FALSE,"Annual Summary"}</definedName>
    <definedName name="filler" localSheetId="2" hidden="1">{"Annual Cash Flows",#N/A,FALSE,"Annual Summary"}</definedName>
    <definedName name="filler" hidden="1">{"Annual Cash Flows",#N/A,FALSE,"Annual Summary"}</definedName>
    <definedName name="filler2" localSheetId="3" hidden="1">{"Assumptions",#N/A,FALSE,"Assumptions"}</definedName>
    <definedName name="filler2" localSheetId="4" hidden="1">{"Assumptions",#N/A,FALSE,"Assumptions"}</definedName>
    <definedName name="filler2" localSheetId="0" hidden="1">{"Assumptions",#N/A,FALSE,"Assumptions"}</definedName>
    <definedName name="filler2" localSheetId="2" hidden="1">{"Assumptions",#N/A,FALSE,"Assumptions"}</definedName>
    <definedName name="filler2" hidden="1">{"Assumptions",#N/A,FALSE,"Assumptions"}</definedName>
    <definedName name="filler3" localSheetId="3" hidden="1">{"Construction Costs",#N/A,FALSE,"Total Costs"}</definedName>
    <definedName name="filler3" localSheetId="4" hidden="1">{"Construction Costs",#N/A,FALSE,"Total Costs"}</definedName>
    <definedName name="filler3" localSheetId="0" hidden="1">{"Construction Costs",#N/A,FALSE,"Total Costs"}</definedName>
    <definedName name="filler3" localSheetId="2" hidden="1">{"Construction Costs",#N/A,FALSE,"Total Costs"}</definedName>
    <definedName name="filler3" hidden="1">{"Construction Costs",#N/A,FALSE,"Total Costs"}</definedName>
    <definedName name="fv" localSheetId="3" hidden="1">{"Project Input",#N/A,FALSE,"Sheet1";"additions",#N/A,FALSE,"Sheet2";"demand",#N/A,FALSE,"Sheet3";"Market Mix",#N/A,FALSE,"Sheet4";"Occ projection",#N/A,FALSE,"Sheet6"}</definedName>
    <definedName name="fv" localSheetId="4" hidden="1">{"Project Input",#N/A,FALSE,"Sheet1";"additions",#N/A,FALSE,"Sheet2";"demand",#N/A,FALSE,"Sheet3";"Market Mix",#N/A,FALSE,"Sheet4";"Occ projection",#N/A,FALSE,"Sheet6"}</definedName>
    <definedName name="fv" localSheetId="0" hidden="1">{"Project Input",#N/A,FALSE,"Sheet1";"additions",#N/A,FALSE,"Sheet2";"demand",#N/A,FALSE,"Sheet3";"Market Mix",#N/A,FALSE,"Sheet4";"Occ projection",#N/A,FALSE,"Sheet6"}</definedName>
    <definedName name="fv" localSheetId="2" hidden="1">{"Project Input",#N/A,FALSE,"Sheet1";"additions",#N/A,FALSE,"Sheet2";"demand",#N/A,FALSE,"Sheet3";"Market Mix",#N/A,FALSE,"Sheet4";"Occ projection",#N/A,FALSE,"Sheet6"}</definedName>
    <definedName name="fv" hidden="1">{"Project Input",#N/A,FALSE,"Sheet1";"additions",#N/A,FALSE,"Sheet2";"demand",#N/A,FALSE,"Sheet3";"Market Mix",#N/A,FALSE,"Sheet4";"Occ projection",#N/A,FALSE,"Sheet6"}</definedName>
    <definedName name="gb" localSheetId="3" hidden="1">{#N/A,#N/A,FALSE,"Proforma Five Yr";#N/A,#N/A,FALSE,"Occ and Rate";#N/A,#N/A,FALSE,"PF Input";#N/A,#N/A,FALSE,"Hotcomps"}</definedName>
    <definedName name="gb" localSheetId="4" hidden="1">{#N/A,#N/A,FALSE,"Proforma Five Yr";#N/A,#N/A,FALSE,"Occ and Rate";#N/A,#N/A,FALSE,"PF Input";#N/A,#N/A,FALSE,"Hotcomps"}</definedName>
    <definedName name="gb" localSheetId="0" hidden="1">{#N/A,#N/A,FALSE,"Proforma Five Yr";#N/A,#N/A,FALSE,"Occ and Rate";#N/A,#N/A,FALSE,"PF Input";#N/A,#N/A,FALSE,"Hotcomps"}</definedName>
    <definedName name="gb" localSheetId="2" hidden="1">{#N/A,#N/A,FALSE,"Proforma Five Yr";#N/A,#N/A,FALSE,"Occ and Rate";#N/A,#N/A,FALSE,"PF Input";#N/A,#N/A,FALSE,"Hotcomps"}</definedName>
    <definedName name="gb" hidden="1">{#N/A,#N/A,FALSE,"Proforma Five Yr";#N/A,#N/A,FALSE,"Occ and Rate";#N/A,#N/A,FALSE,"PF Input";#N/A,#N/A,FALSE,"Hotcomps"}</definedName>
    <definedName name="gg" localSheetId="3" hidden="1">{"View1",#N/A,FALSE,"Sheet1";"View2",#N/A,FALSE,"Sheet1"}</definedName>
    <definedName name="gg" localSheetId="4" hidden="1">{"View1",#N/A,FALSE,"Sheet1";"View2",#N/A,FALSE,"Sheet1"}</definedName>
    <definedName name="gg" localSheetId="0" hidden="1">{"View1",#N/A,FALSE,"Sheet1";"View2",#N/A,FALSE,"Sheet1"}</definedName>
    <definedName name="gg" localSheetId="2" hidden="1">{"View1",#N/A,FALSE,"Sheet1";"View2",#N/A,FALSE,"Sheet1"}</definedName>
    <definedName name="gg" hidden="1">{"View1",#N/A,FALSE,"Sheet1";"View2",#N/A,FALSE,"Sheet1"}</definedName>
    <definedName name="ggg" localSheetId="3" hidden="1">{"View1",#N/A,FALSE,"Sheet1";"View2",#N/A,FALSE,"Sheet1"}</definedName>
    <definedName name="ggg" localSheetId="4" hidden="1">{"View1",#N/A,FALSE,"Sheet1";"View2",#N/A,FALSE,"Sheet1"}</definedName>
    <definedName name="ggg" localSheetId="0" hidden="1">{"View1",#N/A,FALSE,"Sheet1";"View2",#N/A,FALSE,"Sheet1"}</definedName>
    <definedName name="ggg" localSheetId="2" hidden="1">{"View1",#N/A,FALSE,"Sheet1";"View2",#N/A,FALSE,"Sheet1"}</definedName>
    <definedName name="ggg" hidden="1">{"View1",#N/A,FALSE,"Sheet1";"View2",#N/A,FALSE,"Sheet1"}</definedName>
    <definedName name="gggg2" localSheetId="3" hidden="1">{"View1",#N/A,FALSE,"Sheet1";"View2",#N/A,FALSE,"Sheet1"}</definedName>
    <definedName name="gggg2" localSheetId="4" hidden="1">{"View1",#N/A,FALSE,"Sheet1";"View2",#N/A,FALSE,"Sheet1"}</definedName>
    <definedName name="gggg2" localSheetId="0" hidden="1">{"View1",#N/A,FALSE,"Sheet1";"View2",#N/A,FALSE,"Sheet1"}</definedName>
    <definedName name="gggg2" localSheetId="2" hidden="1">{"View1",#N/A,FALSE,"Sheet1";"View2",#N/A,FALSE,"Sheet1"}</definedName>
    <definedName name="gggg2" hidden="1">{"View1",#N/A,FALSE,"Sheet1";"View2",#N/A,FALSE,"Sheet1"}</definedName>
    <definedName name="h" localSheetId="3" hidden="1">{#N/A,#N/A,FALSE,"PropertyInfo"}</definedName>
    <definedName name="h" localSheetId="4" hidden="1">{#N/A,#N/A,FALSE,"PropertyInfo"}</definedName>
    <definedName name="h" localSheetId="0" hidden="1">{#N/A,#N/A,FALSE,"PropertyInfo"}</definedName>
    <definedName name="h" localSheetId="2" hidden="1">{#N/A,#N/A,FALSE,"PropertyInfo"}</definedName>
    <definedName name="h" hidden="1">{#N/A,#N/A,FALSE,"PropertyInfo"}</definedName>
    <definedName name="hh" localSheetId="3" hidden="1">{#N/A,#N/A,FALSE,"Summary"}</definedName>
    <definedName name="hh" localSheetId="4" hidden="1">{#N/A,#N/A,FALSE,"Summary"}</definedName>
    <definedName name="hh" localSheetId="0" hidden="1">{#N/A,#N/A,FALSE,"Summary"}</definedName>
    <definedName name="hh" localSheetId="2" hidden="1">{#N/A,#N/A,FALSE,"Summary"}</definedName>
    <definedName name="hh" hidden="1">{#N/A,#N/A,FALSE,"Summary"}</definedName>
    <definedName name="hn" localSheetId="3" hidden="1">{#N/A,#N/A,FALSE,"Proforma Five Yr";#N/A,#N/A,FALSE,"Occ and Rate";#N/A,#N/A,FALSE,"PF Input";#N/A,#N/A,FALSE,"Ops Summary";#N/A,#N/A,FALSE,"Hotcomps"}</definedName>
    <definedName name="hn" localSheetId="4" hidden="1">{#N/A,#N/A,FALSE,"Proforma Five Yr";#N/A,#N/A,FALSE,"Occ and Rate";#N/A,#N/A,FALSE,"PF Input";#N/A,#N/A,FALSE,"Ops Summary";#N/A,#N/A,FALSE,"Hotcomps"}</definedName>
    <definedName name="hn" localSheetId="0" hidden="1">{#N/A,#N/A,FALSE,"Proforma Five Yr";#N/A,#N/A,FALSE,"Occ and Rate";#N/A,#N/A,FALSE,"PF Input";#N/A,#N/A,FALSE,"Ops Summary";#N/A,#N/A,FALSE,"Hotcomps"}</definedName>
    <definedName name="hn" localSheetId="2" hidden="1">{#N/A,#N/A,FALSE,"Proforma Five Yr";#N/A,#N/A,FALSE,"Occ and Rate";#N/A,#N/A,FALSE,"PF Input";#N/A,#N/A,FALSE,"Ops Summary";#N/A,#N/A,FALSE,"Hotcomps"}</definedName>
    <definedName name="hn" hidden="1">{#N/A,#N/A,FALSE,"Proforma Five Yr";#N/A,#N/A,FALSE,"Occ and Rate";#N/A,#N/A,FALSE,"PF Input";#N/A,#N/A,FALSE,"Ops Summary";#N/A,#N/A,FALSE,"Hotcomps"}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klk" localSheetId="3" hidden="1">#REF!</definedName>
    <definedName name="klk" localSheetId="1" hidden="1">#REF!</definedName>
    <definedName name="klk" localSheetId="2" hidden="1">#REF!</definedName>
    <definedName name="klk" hidden="1">#REF!</definedName>
    <definedName name="MRG" localSheetId="3" hidden="1">{"INCOME",#N/A,FALSE,"ProNet";"VALUE",#N/A,FALSE,"ProNet"}</definedName>
    <definedName name="MRG" localSheetId="4" hidden="1">{"INCOME",#N/A,FALSE,"ProNet";"VALUE",#N/A,FALSE,"ProNet"}</definedName>
    <definedName name="MRG" localSheetId="0" hidden="1">{"INCOME",#N/A,FALSE,"ProNet";"VALUE",#N/A,FALSE,"ProNet"}</definedName>
    <definedName name="MRG" localSheetId="2" hidden="1">{"INCOME",#N/A,FALSE,"ProNet";"VALUE",#N/A,FALSE,"ProNet"}</definedName>
    <definedName name="MRG" hidden="1">{"INCOME",#N/A,FALSE,"ProNet";"VALUE",#N/A,FALSE,"ProNet"}</definedName>
    <definedName name="Name1" localSheetId="3" hidden="1">{"cot1",#N/A,FALSE,"Cottages";"cot2",#N/A,FALSE,"Cottages";"cot3",#N/A,FALSE,"Cottages"}</definedName>
    <definedName name="Name1" localSheetId="4" hidden="1">{"cot1",#N/A,FALSE,"Cottages";"cot2",#N/A,FALSE,"Cottages";"cot3",#N/A,FALSE,"Cottages"}</definedName>
    <definedName name="Name1" localSheetId="0" hidden="1">{"cot1",#N/A,FALSE,"Cottages";"cot2",#N/A,FALSE,"Cottages";"cot3",#N/A,FALSE,"Cottages"}</definedName>
    <definedName name="Name1" localSheetId="2" hidden="1">{"cot1",#N/A,FALSE,"Cottages";"cot2",#N/A,FALSE,"Cottages";"cot3",#N/A,FALSE,"Cottages"}</definedName>
    <definedName name="Name1" hidden="1">{"cot1",#N/A,FALSE,"Cottages";"cot2",#N/A,FALSE,"Cottages";"cot3",#N/A,FALSE,"Cottages"}</definedName>
    <definedName name="newrange" localSheetId="3" hidden="1">{"Annual Cash Flows",#N/A,FALSE,"Annual Summary"}</definedName>
    <definedName name="newrange" localSheetId="4" hidden="1">{"Annual Cash Flows",#N/A,FALSE,"Annual Summary"}</definedName>
    <definedName name="newrange" localSheetId="0" hidden="1">{"Annual Cash Flows",#N/A,FALSE,"Annual Summary"}</definedName>
    <definedName name="newrange" localSheetId="2" hidden="1">{"Annual Cash Flows",#N/A,FALSE,"Annual Summary"}</definedName>
    <definedName name="newrange" hidden="1">{"Annual Cash Flows",#N/A,FALSE,"Annual Summary"}</definedName>
    <definedName name="PJAM3Yr" localSheetId="3" hidden="1">{"INCOME",#N/A,FALSE,"ProNet";"VALUE",#N/A,FALSE,"ProNet"}</definedName>
    <definedName name="PJAM3Yr" localSheetId="4" hidden="1">{"INCOME",#N/A,FALSE,"ProNet";"VALUE",#N/A,FALSE,"ProNet"}</definedName>
    <definedName name="PJAM3Yr" localSheetId="0" hidden="1">{"INCOME",#N/A,FALSE,"ProNet";"VALUE",#N/A,FALSE,"ProNet"}</definedName>
    <definedName name="PJAM3Yr" localSheetId="2" hidden="1">{"INCOME",#N/A,FALSE,"ProNet";"VALUE",#N/A,FALSE,"ProNet"}</definedName>
    <definedName name="PJAM3Yr" hidden="1">{"INCOME",#N/A,FALSE,"ProNet";"VALUE",#N/A,FALSE,"ProNet"}</definedName>
    <definedName name="_xlnm.Print_Area" localSheetId="0">'Cover Page'!$A$1:$P$27</definedName>
    <definedName name="promte" localSheetId="3" hidden="1">{"Assumptions",#N/A,FALSE,"Assumptions"}</definedName>
    <definedName name="promte" localSheetId="4" hidden="1">{"Assumptions",#N/A,FALSE,"Assumptions"}</definedName>
    <definedName name="promte" localSheetId="0" hidden="1">{"Assumptions",#N/A,FALSE,"Assumptions"}</definedName>
    <definedName name="promte" localSheetId="2" hidden="1">{"Assumptions",#N/A,FALSE,"Assumptions"}</definedName>
    <definedName name="promte" hidden="1">{"Assumptions",#N/A,FALSE,"Assumptions"}</definedName>
    <definedName name="qw" localSheetId="3" hidden="1">{#N/A,#N/A,FALSE,"Transaction Summary-DTW";#N/A,#N/A,FALSE,"Proforma Five Yr";#N/A,#N/A,FALSE,"Occ and Rate"}</definedName>
    <definedName name="qw" localSheetId="4" hidden="1">{#N/A,#N/A,FALSE,"Transaction Summary-DTW";#N/A,#N/A,FALSE,"Proforma Five Yr";#N/A,#N/A,FALSE,"Occ and Rate"}</definedName>
    <definedName name="qw" localSheetId="0" hidden="1">{#N/A,#N/A,FALSE,"Transaction Summary-DTW";#N/A,#N/A,FALSE,"Proforma Five Yr";#N/A,#N/A,FALSE,"Occ and Rate"}</definedName>
    <definedName name="qw" localSheetId="2" hidden="1">{#N/A,#N/A,FALSE,"Transaction Summary-DTW";#N/A,#N/A,FALSE,"Proforma Five Yr";#N/A,#N/A,FALSE,"Occ and Rate"}</definedName>
    <definedName name="qw" hidden="1">{#N/A,#N/A,FALSE,"Transaction Summary-DTW";#N/A,#N/A,FALSE,"Proforma Five Yr";#N/A,#N/A,FALSE,"Occ and Rate"}</definedName>
    <definedName name="saa" localSheetId="3" hidden="1">{"rtn",#N/A,FALSE,"RTN";"tables",#N/A,FALSE,"RTN";"cf",#N/A,FALSE,"CF";"stats",#N/A,FALSE,"Stats";"prop",#N/A,FALSE,"Prop"}</definedName>
    <definedName name="saa" localSheetId="4" hidden="1">{"rtn",#N/A,FALSE,"RTN";"tables",#N/A,FALSE,"RTN";"cf",#N/A,FALSE,"CF";"stats",#N/A,FALSE,"Stats";"prop",#N/A,FALSE,"Prop"}</definedName>
    <definedName name="saa" localSheetId="0" hidden="1">{"rtn",#N/A,FALSE,"RTN";"tables",#N/A,FALSE,"RTN";"cf",#N/A,FALSE,"CF";"stats",#N/A,FALSE,"Stats";"prop",#N/A,FALSE,"Prop"}</definedName>
    <definedName name="saa" localSheetId="2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s" localSheetId="3" hidden="1">{"Outflow 1",#N/A,FALSE,"Outflows-Inflows";"Outflow 2",#N/A,FALSE,"Outflows-Inflows";"Inflow 1",#N/A,FALSE,"Outflows-Inflows";"Inflow 2",#N/A,FALSE,"Outflows-Inflows"}</definedName>
    <definedName name="sas" localSheetId="4" hidden="1">{"Outflow 1",#N/A,FALSE,"Outflows-Inflows";"Outflow 2",#N/A,FALSE,"Outflows-Inflows";"Inflow 1",#N/A,FALSE,"Outflows-Inflows";"Inflow 2",#N/A,FALSE,"Outflows-Inflows"}</definedName>
    <definedName name="sas" localSheetId="0" hidden="1">{"Outflow 1",#N/A,FALSE,"Outflows-Inflows";"Outflow 2",#N/A,FALSE,"Outflows-Inflows";"Inflow 1",#N/A,FALSE,"Outflows-Inflows";"Inflow 2",#N/A,FALSE,"Outflows-Inflows"}</definedName>
    <definedName name="sas" localSheetId="2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ass" localSheetId="3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localSheetId="0" hidden="1">{"Outflow 1",#N/A,FALSE,"Outflows-Inflows";"Outflow 2",#N/A,FALSE,"Outflows-Inflows";"Inflow 1",#N/A,FALSE,"Outflows-Inflows";"Inflow 2",#N/A,FALSE,"Outflows-Inflows"}</definedName>
    <definedName name="sdfass" localSheetId="2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x" localSheetId="3" hidden="1">{#N/A,#N/A,FALSE,"Occ and Rate";#N/A,#N/A,FALSE,"PF Input";#N/A,#N/A,FALSE,"Capital Input";#N/A,#N/A,FALSE,"Proforma Five Yr";#N/A,#N/A,FALSE,"Calculations";#N/A,#N/A,FALSE,"Transaction Summary-DTW"}</definedName>
    <definedName name="sx" localSheetId="4" hidden="1">{#N/A,#N/A,FALSE,"Occ and Rate";#N/A,#N/A,FALSE,"PF Input";#N/A,#N/A,FALSE,"Capital Input";#N/A,#N/A,FALSE,"Proforma Five Yr";#N/A,#N/A,FALSE,"Calculations";#N/A,#N/A,FALSE,"Transaction Summary-DTW"}</definedName>
    <definedName name="sx" localSheetId="0" hidden="1">{#N/A,#N/A,FALSE,"Occ and Rate";#N/A,#N/A,FALSE,"PF Input";#N/A,#N/A,FALSE,"Capital Input";#N/A,#N/A,FALSE,"Proforma Five Yr";#N/A,#N/A,FALSE,"Calculations";#N/A,#N/A,FALSE,"Transaction Summary-DTW"}</definedName>
    <definedName name="sx" localSheetId="2" hidden="1">{#N/A,#N/A,FALSE,"Occ and Rate";#N/A,#N/A,FALSE,"PF Input";#N/A,#N/A,FALSE,"Capital Input";#N/A,#N/A,FALSE,"Proforma Five Yr";#N/A,#N/A,FALSE,"Calculations";#N/A,#N/A,FALSE,"Transaction Summary-DTW"}</definedName>
    <definedName name="sx" hidden="1">{#N/A,#N/A,FALSE,"Occ and Rate";#N/A,#N/A,FALSE,"PF Input";#N/A,#N/A,FALSE,"Capital Input";#N/A,#N/A,FALSE,"Proforma Five Yr";#N/A,#N/A,FALSE,"Calculations";#N/A,#N/A,FALSE,"Transaction Summary-DTW"}</definedName>
    <definedName name="Table_3out" localSheetId="3" hidden="1">#REF!</definedName>
    <definedName name="Table_3out" localSheetId="1" hidden="1">#REF!</definedName>
    <definedName name="Table_3out" localSheetId="2" hidden="1">#REF!</definedName>
    <definedName name="Table_3out" hidden="1">#REF!</definedName>
    <definedName name="Test" localSheetId="3" hidden="1">{"INCOME",#N/A,FALSE,"ProNet";"VALUE",#N/A,FALSE,"ProNet"}</definedName>
    <definedName name="Test" localSheetId="4" hidden="1">{"INCOME",#N/A,FALSE,"ProNet";"VALUE",#N/A,FALSE,"ProNet"}</definedName>
    <definedName name="Test" localSheetId="0" hidden="1">{"INCOME",#N/A,FALSE,"ProNet";"VALUE",#N/A,FALSE,"ProNet"}</definedName>
    <definedName name="Test" localSheetId="2" hidden="1">{"INCOME",#N/A,FALSE,"ProNet";"VALUE",#N/A,FALSE,"ProNet"}</definedName>
    <definedName name="Test" hidden="1">{"INCOME",#N/A,FALSE,"ProNet";"VALUE",#N/A,FALSE,"ProNet"}</definedName>
    <definedName name="Test2" localSheetId="3" hidden="1">{"INCOME",#N/A,FALSE,"ProNet";"VALUE",#N/A,FALSE,"ProNet"}</definedName>
    <definedName name="Test2" localSheetId="4" hidden="1">{"INCOME",#N/A,FALSE,"ProNet";"VALUE",#N/A,FALSE,"ProNet"}</definedName>
    <definedName name="Test2" localSheetId="0" hidden="1">{"INCOME",#N/A,FALSE,"ProNet";"VALUE",#N/A,FALSE,"ProNet"}</definedName>
    <definedName name="Test2" localSheetId="2" hidden="1">{"INCOME",#N/A,FALSE,"ProNet";"VALUE",#N/A,FALSE,"ProNet"}</definedName>
    <definedName name="Test2" hidden="1">{"INCOME",#N/A,FALSE,"ProNet";"VALUE",#N/A,FALSE,"ProNet"}</definedName>
    <definedName name="Test3" localSheetId="3" hidden="1">{"INCOME",#N/A,FALSE,"ProNet";"VALUE",#N/A,FALSE,"ProNet"}</definedName>
    <definedName name="Test3" localSheetId="4" hidden="1">{"INCOME",#N/A,FALSE,"ProNet";"VALUE",#N/A,FALSE,"ProNet"}</definedName>
    <definedName name="Test3" localSheetId="0" hidden="1">{"INCOME",#N/A,FALSE,"ProNet";"VALUE",#N/A,FALSE,"ProNet"}</definedName>
    <definedName name="Test3" localSheetId="2" hidden="1">{"INCOME",#N/A,FALSE,"ProNet";"VALUE",#N/A,FALSE,"ProNet"}</definedName>
    <definedName name="Test3" hidden="1">{"INCOME",#N/A,FALSE,"ProNet";"VALUE",#N/A,FALSE,"ProNet"}</definedName>
    <definedName name="test4" localSheetId="3" hidden="1">{"CHART",#N/A,FALSE,"Arch Communications"}</definedName>
    <definedName name="test4" localSheetId="4" hidden="1">{"CHART",#N/A,FALSE,"Arch Communications"}</definedName>
    <definedName name="test4" localSheetId="0" hidden="1">{"CHART",#N/A,FALSE,"Arch Communications"}</definedName>
    <definedName name="test4" localSheetId="2" hidden="1">{"CHART",#N/A,FALSE,"Arch Communications"}</definedName>
    <definedName name="test4" hidden="1">{"CHART",#N/A,FALSE,"Arch Communications"}</definedName>
    <definedName name="we" localSheetId="3" hidden="1">{#N/A,#N/A,FALSE,"Occ and Rate";#N/A,#N/A,FALSE,"PF Input";#N/A,#N/A,FALSE,"Proforma Five Yr";#N/A,#N/A,FALSE,"Hotcomps"}</definedName>
    <definedName name="we" localSheetId="4" hidden="1">{#N/A,#N/A,FALSE,"Occ and Rate";#N/A,#N/A,FALSE,"PF Input";#N/A,#N/A,FALSE,"Proforma Five Yr";#N/A,#N/A,FALSE,"Hotcomps"}</definedName>
    <definedName name="we" localSheetId="0" hidden="1">{#N/A,#N/A,FALSE,"Occ and Rate";#N/A,#N/A,FALSE,"PF Input";#N/A,#N/A,FALSE,"Proforma Five Yr";#N/A,#N/A,FALSE,"Hotcomps"}</definedName>
    <definedName name="we" localSheetId="2" hidden="1">{#N/A,#N/A,FALSE,"Occ and Rate";#N/A,#N/A,FALSE,"PF Input";#N/A,#N/A,FALSE,"Proforma Five Yr";#N/A,#N/A,FALSE,"Hotcomps"}</definedName>
    <definedName name="we" hidden="1">{#N/A,#N/A,FALSE,"Occ and Rate";#N/A,#N/A,FALSE,"PF Input";#N/A,#N/A,FALSE,"Proforma Five Yr";#N/A,#N/A,FALSE,"Hotcomps"}</definedName>
    <definedName name="what" localSheetId="3" hidden="1">{"Page1",#N/A,FALSE,"7979";"Page2",#N/A,FALSE,"7979";"Page3",#N/A,FALSE,"7979"}</definedName>
    <definedName name="what" localSheetId="4" hidden="1">{"Page1",#N/A,FALSE,"7979";"Page2",#N/A,FALSE,"7979";"Page3",#N/A,FALSE,"7979"}</definedName>
    <definedName name="what" localSheetId="0" hidden="1">{"Page1",#N/A,FALSE,"7979";"Page2",#N/A,FALSE,"7979";"Page3",#N/A,FALSE,"7979"}</definedName>
    <definedName name="what" localSheetId="2" hidden="1">{"Page1",#N/A,FALSE,"7979";"Page2",#N/A,FALSE,"7979";"Page3",#N/A,FALSE,"7979"}</definedName>
    <definedName name="what" hidden="1">{"Page1",#N/A,FALSE,"7979";"Page2",#N/A,FALSE,"7979";"Page3",#N/A,FALSE,"7979"}</definedName>
    <definedName name="wrn.Acq._.Model." localSheetId="3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._.Model." localSheetId="4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._.Model." localSheetId="0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._.Model." localSheetId="2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._.Model.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3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cquisition._.Model." localSheetId="4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cquisition._.Model." localSheetId="0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cquisition._.Model." localSheetId="2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cquisition._.Model.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" localSheetId="3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LL." localSheetId="4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LL." localSheetId="0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LL." localSheetId="2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LL." hidden="1">{#N/A,#N/A,FALSE,"SCHEDULE A";"MINIMUM RENT",#N/A,FALSE,"SCHEDULES B &amp; C";"PERCENTAGE RENT",#N/A,FALSE,"SCHEDULES B &amp; C";#N/A,#N/A,FALSE,"SCHEDULE D";"SUMMARY SCHEDULE",#N/A,FALSE,"SCHEDULE E";#N/A,#N/A,FALSE,"SCHEDULE F";#N/A,#N/A,FALSE,"SCHEDULE G";"SUMMARY SCHEDULE",#N/A,FALSE,"SCHEDULE H";"SUMMARY SCHEDULE",#N/A,FALSE,"SCHEDULE I";#N/A,#N/A,FALSE,"SCHEDULE J";#N/A,#N/A,FALSE,"SCHEDULE 2";#N/A,#N/A,FALSE,"SCHEDULE 3";#N/A,#N/A,FALSE,"MARKETING I";#N/A,#N/A,FALSE,"MARKETING II";#N/A,#N/A,FALSE,"MARKETING III"}</definedName>
    <definedName name="wrn.Annual._.Summary." localSheetId="3" hidden="1">{"Annual Cash Flows",#N/A,FALSE,"Annual Summary"}</definedName>
    <definedName name="wrn.Annual._.Summary." localSheetId="4" hidden="1">{"Annual Cash Flows",#N/A,FALSE,"Annual Summary"}</definedName>
    <definedName name="wrn.Annual._.Summary." localSheetId="0" hidden="1">{"Annual Cash Flows",#N/A,FALSE,"Annual Summary"}</definedName>
    <definedName name="wrn.Annual._.Summary." localSheetId="2" hidden="1">{"Annual Cash Flows",#N/A,FALSE,"Annual Summary"}</definedName>
    <definedName name="wrn.Annual._.Summary." hidden="1">{"Annual Cash Flows",#N/A,FALSE,"Annual Summary"}</definedName>
    <definedName name="wrn.AnnualRentRoll." localSheetId="3" hidden="1">{"AnnualRentRoll",#N/A,FALSE,"RentRoll"}</definedName>
    <definedName name="wrn.AnnualRentRoll." localSheetId="4" hidden="1">{"AnnualRentRoll",#N/A,FALSE,"RentRoll"}</definedName>
    <definedName name="wrn.AnnualRentRoll." localSheetId="0" hidden="1">{"AnnualRentRoll",#N/A,FALSE,"RentRoll"}</definedName>
    <definedName name="wrn.AnnualRentRoll." localSheetId="2" hidden="1">{"AnnualRentRoll",#N/A,FALSE,"RentRoll"}</definedName>
    <definedName name="wrn.AnnualRentRoll." hidden="1">{"AnnualRentRoll",#N/A,FALSE,"RentRoll"}</definedName>
    <definedName name="wrn.Assumptions." localSheetId="3" hidden="1">{"Assumptions",#N/A,FALSE,"Assumptions"}</definedName>
    <definedName name="wrn.Assumptions." localSheetId="4" hidden="1">{"Assumptions",#N/A,FALSE,"Assumptions"}</definedName>
    <definedName name="wrn.Assumptions." localSheetId="0" hidden="1">{"Assumptions",#N/A,FALSE,"Assumptions"}</definedName>
    <definedName name="wrn.Assumptions." localSheetId="2" hidden="1">{"Assumptions",#N/A,FALSE,"Assumptions"}</definedName>
    <definedName name="wrn.Assumptions." hidden="1">{"Assumptions",#N/A,FALSE,"Assumptions"}</definedName>
    <definedName name="wrn.Birdie." localSheetId="3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localSheetId="0" hidden="1">{#N/A,#N/A,FALSE,"Trans Summary";#N/A,#N/A,FALSE,"Proforma Five Yr";#N/A,#N/A,FALSE,"Occ and Rate"}</definedName>
    <definedName name="wrn.Birdie." localSheetId="2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Capx." localSheetId="3" hidden="1">{"Capx/exp",#N/A,FALSE,"CapX"}</definedName>
    <definedName name="wrn.Capx." localSheetId="4" hidden="1">{"Capx/exp",#N/A,FALSE,"CapX"}</definedName>
    <definedName name="wrn.Capx." localSheetId="0" hidden="1">{"Capx/exp",#N/A,FALSE,"CapX"}</definedName>
    <definedName name="wrn.Capx." localSheetId="2" hidden="1">{"Capx/exp",#N/A,FALSE,"CapX"}</definedName>
    <definedName name="wrn.Capx." hidden="1">{"Capx/exp",#N/A,FALSE,"CapX"}</definedName>
    <definedName name="wrn.CHART." localSheetId="3" hidden="1">{"CHART",#N/A,FALSE,"Arch Communications"}</definedName>
    <definedName name="wrn.CHART." localSheetId="4" hidden="1">{"CHART",#N/A,FALSE,"Arch Communications"}</definedName>
    <definedName name="wrn.CHART." localSheetId="0" hidden="1">{"CHART",#N/A,FALSE,"Arch Communications"}</definedName>
    <definedName name="wrn.CHART." localSheetId="2" hidden="1">{"CHART",#N/A,FALSE,"Arch Communications"}</definedName>
    <definedName name="wrn.CHART." hidden="1">{"CHART",#N/A,FALSE,"Arch Communications"}</definedName>
    <definedName name="wrn.Complete._.Review." localSheetId="3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2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truction._.Costs." localSheetId="3" hidden="1">{"Construction Costs",#N/A,FALSE,"Total Costs"}</definedName>
    <definedName name="wrn.Construction._.Costs." localSheetId="4" hidden="1">{"Construction Costs",#N/A,FALSE,"Total Costs"}</definedName>
    <definedName name="wrn.Construction._.Costs." localSheetId="0" hidden="1">{"Construction Costs",#N/A,FALSE,"Total Costs"}</definedName>
    <definedName name="wrn.Construction._.Costs." localSheetId="2" hidden="1">{"Construction Costs",#N/A,FALSE,"Total Costs"}</definedName>
    <definedName name="wrn.Construction._.Costs." hidden="1">{"Construction Costs",#N/A,FALSE,"Total Costs"}</definedName>
    <definedName name="wrn.Cottage._.Summary." localSheetId="3" hidden="1">{"cot1",#N/A,FALSE,"Cottages";"cot2",#N/A,FALSE,"Cottages";"cot3",#N/A,FALSE,"Cottages"}</definedName>
    <definedName name="wrn.Cottage._.Summary." localSheetId="4" hidden="1">{"cot1",#N/A,FALSE,"Cottages";"cot2",#N/A,FALSE,"Cottages";"cot3",#N/A,FALSE,"Cottages"}</definedName>
    <definedName name="wrn.Cottage._.Summary." localSheetId="0" hidden="1">{"cot1",#N/A,FALSE,"Cottages";"cot2",#N/A,FALSE,"Cottages";"cot3",#N/A,FALSE,"Cottages"}</definedName>
    <definedName name="wrn.Cottage._.Summary." localSheetId="2" hidden="1">{"cot1",#N/A,FALSE,"Cottages";"cot2",#N/A,FALSE,"Cottages";"cot3",#N/A,FALSE,"Cottages"}</definedName>
    <definedName name="wrn.Cottage._.Summary." hidden="1">{"cot1",#N/A,FALSE,"Cottages";"cot2",#N/A,FALSE,"Cottages";"cot3",#N/A,FALSE,"Cottages"}</definedName>
    <definedName name="wrn.DETAIL._.SCHEDULES." localSheetId="3" hidden="1">{"ACCOUNT DETAIL",#N/A,FALSE,"SCHEDULE E";"ACCOUNT DETAIL",#N/A,FALSE,"SCHEDULE G";"ACCOUNT DETAIL",#N/A,FALSE,"SCHEDULE H";"ACCOUNT DETAIL",#N/A,FALSE,"SCHEDULE I"}</definedName>
    <definedName name="wrn.DETAIL._.SCHEDULES." localSheetId="4" hidden="1">{"ACCOUNT DETAIL",#N/A,FALSE,"SCHEDULE E";"ACCOUNT DETAIL",#N/A,FALSE,"SCHEDULE G";"ACCOUNT DETAIL",#N/A,FALSE,"SCHEDULE H";"ACCOUNT DETAIL",#N/A,FALSE,"SCHEDULE I"}</definedName>
    <definedName name="wrn.DETAIL._.SCHEDULES." localSheetId="0" hidden="1">{"ACCOUNT DETAIL",#N/A,FALSE,"SCHEDULE E";"ACCOUNT DETAIL",#N/A,FALSE,"SCHEDULE G";"ACCOUNT DETAIL",#N/A,FALSE,"SCHEDULE H";"ACCOUNT DETAIL",#N/A,FALSE,"SCHEDULE I"}</definedName>
    <definedName name="wrn.DETAIL._.SCHEDULES." localSheetId="2" hidden="1">{"ACCOUNT DETAIL",#N/A,FALSE,"SCHEDULE E";"ACCOUNT DETAIL",#N/A,FALSE,"SCHEDULE G";"ACCOUNT DETAIL",#N/A,FALSE,"SCHEDULE H";"ACCOUNT DETAIL",#N/A,FALSE,"SCHEDULE I"}</definedName>
    <definedName name="wrn.DETAIL._.SCHEDULES." hidden="1">{"ACCOUNT DETAIL",#N/A,FALSE,"SCHEDULE E";"ACCOUNT DETAIL",#N/A,FALSE,"SCHEDULE G";"ACCOUNT DETAIL",#N/A,FALSE,"SCHEDULE H";"ACCOUNT DETAIL",#N/A,FALSE,"SCHEDULE I"}</definedName>
    <definedName name="wrn.Downside." localSheetId="3" hidden="1">{"Downside",#N/A,FALSE,"Downside"}</definedName>
    <definedName name="wrn.Downside." localSheetId="4" hidden="1">{"Downside",#N/A,FALSE,"Downside"}</definedName>
    <definedName name="wrn.Downside." localSheetId="0" hidden="1">{"Downside",#N/A,FALSE,"Downside"}</definedName>
    <definedName name="wrn.Downside." localSheetId="2" hidden="1">{"Downside",#N/A,FALSE,"Downside"}</definedName>
    <definedName name="wrn.Downside." hidden="1">{"Downside",#N/A,FALSE,"Downside"}</definedName>
    <definedName name="wrn.ExitAndSalesAssumptions." localSheetId="3" hidden="1">{#N/A,#N/A,FALSE,"ExitStratigy"}</definedName>
    <definedName name="wrn.ExitAndSalesAssumptions." localSheetId="4" hidden="1">{#N/A,#N/A,FALSE,"ExitStratigy"}</definedName>
    <definedName name="wrn.ExitAndSalesAssumptions." localSheetId="0" hidden="1">{#N/A,#N/A,FALSE,"ExitStratigy"}</definedName>
    <definedName name="wrn.ExitAndSalesAssumptions." localSheetId="2" hidden="1">{#N/A,#N/A,FALSE,"ExitStratigy"}</definedName>
    <definedName name="wrn.ExitAndSalesAssumptions." hidden="1">{#N/A,#N/A,FALSE,"ExitStratigy"}</definedName>
    <definedName name="wrn.Freq_Res." localSheetId="3" hidden="1">{#N/A,#N/A,TRUE,"FR_HC";#N/A,#N/A,TRUE,"FR_REST";#N/A,#N/A,TRUE,"FR_RETA";#N/A,#N/A,TRUE,"FR_TECSOF";#N/A,#N/A,TRUE,"FR_NETTEC";#N/A,#N/A,TRUE,"FR_CLISER"}</definedName>
    <definedName name="wrn.Freq_Res." localSheetId="4" hidden="1">{#N/A,#N/A,TRUE,"FR_HC";#N/A,#N/A,TRUE,"FR_REST";#N/A,#N/A,TRUE,"FR_RETA";#N/A,#N/A,TRUE,"FR_TECSOF";#N/A,#N/A,TRUE,"FR_NETTEC";#N/A,#N/A,TRUE,"FR_CLISER"}</definedName>
    <definedName name="wrn.Freq_Res." localSheetId="0" hidden="1">{#N/A,#N/A,TRUE,"FR_HC";#N/A,#N/A,TRUE,"FR_REST";#N/A,#N/A,TRUE,"FR_RETA";#N/A,#N/A,TRUE,"FR_TECSOF";#N/A,#N/A,TRUE,"FR_NETTEC";#N/A,#N/A,TRUE,"FR_CLISER"}</definedName>
    <definedName name="wrn.Freq_Res." localSheetId="2" hidden="1">{#N/A,#N/A,TRUE,"FR_HC";#N/A,#N/A,TRUE,"FR_REST";#N/A,#N/A,TRUE,"FR_RETA";#N/A,#N/A,TRUE,"FR_TECSOF";#N/A,#N/A,TRUE,"FR_NETTEC";#N/A,#N/A,TRUE,"FR_CLISER"}</definedName>
    <definedName name="wrn.Freq_Res." hidden="1">{#N/A,#N/A,TRUE,"FR_HC";#N/A,#N/A,TRUE,"FR_REST";#N/A,#N/A,TRUE,"FR_RETA";#N/A,#N/A,TRUE,"FR_TECSOF";#N/A,#N/A,TRUE,"FR_NETTEC";#N/A,#N/A,TRUE,"FR_CLISER"}</definedName>
    <definedName name="wrn.Golf._.Summary." localSheetId="3" hidden="1">{"View1",#N/A,FALSE,"Golf";"View2",#N/A,FALSE,"Golf";"View3",#N/A,FALSE,"Golf";"View4",#N/A,FALSE,"Golf";"View5",#N/A,FALSE,"Golf";"View6",#N/A,FALSE,"Golf";"View7",#N/A,FALSE,"Golf";"View8",#N/A,FALSE,"Golf";"View9",#N/A,FALSE,"Golf";"View10",#N/A,FALSE,"Golf";"View11",#N/A,FALSE,"Golf";"View12",#N/A,FALSE,"Golf"}</definedName>
    <definedName name="wrn.Golf._.Summary." localSheetId="4" hidden="1">{"View1",#N/A,FALSE,"Golf";"View2",#N/A,FALSE,"Golf";"View3",#N/A,FALSE,"Golf";"View4",#N/A,FALSE,"Golf";"View5",#N/A,FALSE,"Golf";"View6",#N/A,FALSE,"Golf";"View7",#N/A,FALSE,"Golf";"View8",#N/A,FALSE,"Golf";"View9",#N/A,FALSE,"Golf";"View10",#N/A,FALSE,"Golf";"View11",#N/A,FALSE,"Golf";"View12",#N/A,FALSE,"Golf"}</definedName>
    <definedName name="wrn.Golf._.Summary." localSheetId="0" hidden="1">{"View1",#N/A,FALSE,"Golf";"View2",#N/A,FALSE,"Golf";"View3",#N/A,FALSE,"Golf";"View4",#N/A,FALSE,"Golf";"View5",#N/A,FALSE,"Golf";"View6",#N/A,FALSE,"Golf";"View7",#N/A,FALSE,"Golf";"View8",#N/A,FALSE,"Golf";"View9",#N/A,FALSE,"Golf";"View10",#N/A,FALSE,"Golf";"View11",#N/A,FALSE,"Golf";"View12",#N/A,FALSE,"Golf"}</definedName>
    <definedName name="wrn.Golf._.Summary." localSheetId="2" hidden="1">{"View1",#N/A,FALSE,"Golf";"View2",#N/A,FALSE,"Golf";"View3",#N/A,FALSE,"Golf";"View4",#N/A,FALSE,"Golf";"View5",#N/A,FALSE,"Golf";"View6",#N/A,FALSE,"Golf";"View7",#N/A,FALSE,"Golf";"View8",#N/A,FALSE,"Golf";"View9",#N/A,FALSE,"Golf";"View10",#N/A,FALSE,"Golf";"View11",#N/A,FALSE,"Golf";"View12",#N/A,FALSE,"Golf"}</definedName>
    <definedName name="wrn.Golf._.Summary." hidden="1">{"View1",#N/A,FALSE,"Golf";"View2",#N/A,FALSE,"Golf";"View3",#N/A,FALSE,"Golf";"View4",#N/A,FALSE,"Golf";"View5",#N/A,FALSE,"Golf";"View6",#N/A,FALSE,"Golf";"View7",#N/A,FALSE,"Golf";"View8",#N/A,FALSE,"Golf";"View9",#N/A,FALSE,"Golf";"View10",#N/A,FALSE,"Golf";"View11",#N/A,FALSE,"Golf";"View12",#N/A,FALSE,"Golf"}</definedName>
    <definedName name="wrn.Investment._.Review." localSheetId="3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localSheetId="0" hidden="1">{#N/A,#N/A,FALSE,"Proforma Five Yr";#N/A,#N/A,FALSE,"Capital Input";#N/A,#N/A,FALSE,"Calculations";#N/A,#N/A,FALSE,"Transaction Summary-DTW"}</definedName>
    <definedName name="wrn.Investment._.Review." localSheetId="2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Land._.Takedown._.Summary." localSheetId="3" hidden="1">{"land1",#N/A,FALSE,"Land";"land2",#N/A,FALSE,"Land";"land3",#N/A,FALSE,"Land"}</definedName>
    <definedName name="wrn.Land._.Takedown._.Summary." localSheetId="4" hidden="1">{"land1",#N/A,FALSE,"Land";"land2",#N/A,FALSE,"Land";"land3",#N/A,FALSE,"Land"}</definedName>
    <definedName name="wrn.Land._.Takedown._.Summary." localSheetId="0" hidden="1">{"land1",#N/A,FALSE,"Land";"land2",#N/A,FALSE,"Land";"land3",#N/A,FALSE,"Land"}</definedName>
    <definedName name="wrn.Land._.Takedown._.Summary." localSheetId="2" hidden="1">{"land1",#N/A,FALSE,"Land";"land2",#N/A,FALSE,"Land";"land3",#N/A,FALSE,"Land"}</definedName>
    <definedName name="wrn.Land._.Takedown._.Summary." hidden="1">{"land1",#N/A,FALSE,"Land";"land2",#N/A,FALSE,"Land";"land3",#N/A,FALSE,"Land"}</definedName>
    <definedName name="wrn.LETTERED." localSheetId="3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ETTERED." localSheetId="4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ETTERED." localSheetId="0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ETTERED." localSheetId="2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ETTERED.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oan._.Summary." localSheetId="3" hidden="1">{"Loan Summary",#N/A,FALSE,"Phase 1 loan &amp; data"}</definedName>
    <definedName name="wrn.Loan._.Summary." localSheetId="4" hidden="1">{"Loan Summary",#N/A,FALSE,"Phase 1 loan &amp; data"}</definedName>
    <definedName name="wrn.Loan._.Summary." localSheetId="0" hidden="1">{"Loan Summary",#N/A,FALSE,"Phase 1 loan &amp; data"}</definedName>
    <definedName name="wrn.Loan._.Summary." localSheetId="2" hidden="1">{"Loan Summary",#N/A,FALSE,"Phase 1 loan &amp; data"}</definedName>
    <definedName name="wrn.Loan._.Summary." hidden="1">{"Loan Summary",#N/A,FALSE,"Phase 1 loan &amp; data"}</definedName>
    <definedName name="wrn.LoanInformation." localSheetId="3" hidden="1">{#N/A,#N/A,FALSE,"LoanAssumptions"}</definedName>
    <definedName name="wrn.LoanInformation." localSheetId="4" hidden="1">{#N/A,#N/A,FALSE,"LoanAssumptions"}</definedName>
    <definedName name="wrn.LoanInformation." localSheetId="0" hidden="1">{#N/A,#N/A,FALSE,"LoanAssumptions"}</definedName>
    <definedName name="wrn.LoanInformation." localSheetId="2" hidden="1">{#N/A,#N/A,FALSE,"LoanAssumptions"}</definedName>
    <definedName name="wrn.LoanInformation." hidden="1">{#N/A,#N/A,FALSE,"LoanAssumptions"}</definedName>
    <definedName name="wrn.Lot._.Inventory." localSheetId="3" hidden="1">{"lot inventory",#N/A,FALSE,"Lot List"}</definedName>
    <definedName name="wrn.Lot._.Inventory." localSheetId="4" hidden="1">{"lot inventory",#N/A,FALSE,"Lot List"}</definedName>
    <definedName name="wrn.Lot._.Inventory." localSheetId="0" hidden="1">{"lot inventory",#N/A,FALSE,"Lot List"}</definedName>
    <definedName name="wrn.Lot._.Inventory." localSheetId="2" hidden="1">{"lot inventory",#N/A,FALSE,"Lot List"}</definedName>
    <definedName name="wrn.Lot._.Inventory." hidden="1">{"lot inventory",#N/A,FALSE,"Lot List"}</definedName>
    <definedName name="wrn.Lot._.Summary." localSheetId="3" hidden="1">{"Lot Prices",#N/A,FALSE,"LOTS-PRICING";"lot1",#N/A,FALSE,"Lots";"lot2",#N/A,FALSE,"Lots";"Lot3",#N/A,FALSE,"Lots";"lot4",#N/A,FALSE,"Lots";"lot5",#N/A,FALSE,"Lots";"lot6",#N/A,FALSE,"Lots";"lot7",#N/A,FALSE,"Lots";"lot8",#N/A,FALSE,"Lots";"lot9",#N/A,FALSE,"Lots";"lot10",#N/A,FALSE,"Lots";"lot11",#N/A,FALSE,"Lots";"lot12",#N/A,FALSE,"Lots"}</definedName>
    <definedName name="wrn.Lot._.Summary." localSheetId="4" hidden="1">{"Lot Prices",#N/A,FALSE,"LOTS-PRICING";"lot1",#N/A,FALSE,"Lots";"lot2",#N/A,FALSE,"Lots";"Lot3",#N/A,FALSE,"Lots";"lot4",#N/A,FALSE,"Lots";"lot5",#N/A,FALSE,"Lots";"lot6",#N/A,FALSE,"Lots";"lot7",#N/A,FALSE,"Lots";"lot8",#N/A,FALSE,"Lots";"lot9",#N/A,FALSE,"Lots";"lot10",#N/A,FALSE,"Lots";"lot11",#N/A,FALSE,"Lots";"lot12",#N/A,FALSE,"Lots"}</definedName>
    <definedName name="wrn.Lot._.Summary." localSheetId="0" hidden="1">{"Lot Prices",#N/A,FALSE,"LOTS-PRICING";"lot1",#N/A,FALSE,"Lots";"lot2",#N/A,FALSE,"Lots";"Lot3",#N/A,FALSE,"Lots";"lot4",#N/A,FALSE,"Lots";"lot5",#N/A,FALSE,"Lots";"lot6",#N/A,FALSE,"Lots";"lot7",#N/A,FALSE,"Lots";"lot8",#N/A,FALSE,"Lots";"lot9",#N/A,FALSE,"Lots";"lot10",#N/A,FALSE,"Lots";"lot11",#N/A,FALSE,"Lots";"lot12",#N/A,FALSE,"Lots"}</definedName>
    <definedName name="wrn.Lot._.Summary." localSheetId="2" hidden="1">{"Lot Prices",#N/A,FALSE,"LOTS-PRICING";"lot1",#N/A,FALSE,"Lots";"lot2",#N/A,FALSE,"Lots";"Lot3",#N/A,FALSE,"Lots";"lot4",#N/A,FALSE,"Lots";"lot5",#N/A,FALSE,"Lots";"lot6",#N/A,FALSE,"Lots";"lot7",#N/A,FALSE,"Lots";"lot8",#N/A,FALSE,"Lots";"lot9",#N/A,FALSE,"Lots";"lot10",#N/A,FALSE,"Lots";"lot11",#N/A,FALSE,"Lots";"lot12",#N/A,FALSE,"Lots"}</definedName>
    <definedName name="wrn.Lot._.Summary." hidden="1">{"Lot Prices",#N/A,FALSE,"LOTS-PRICING";"lot1",#N/A,FALSE,"Lots";"lot2",#N/A,FALSE,"Lots";"Lot3",#N/A,FALSE,"Lots";"lot4",#N/A,FALSE,"Lots";"lot5",#N/A,FALSE,"Lots";"lot6",#N/A,FALSE,"Lots";"lot7",#N/A,FALSE,"Lots";"lot8",#N/A,FALSE,"Lots";"lot9",#N/A,FALSE,"Lots";"lot10",#N/A,FALSE,"Lots";"lot11",#N/A,FALSE,"Lots";"lot12",#N/A,FALSE,"Lots"}</definedName>
    <definedName name="wrn.MARKETING." localSheetId="3" hidden="1">{#N/A,#N/A,FALSE,"MARKETING I";#N/A,#N/A,FALSE,"MARKETING II";#N/A,#N/A,FALSE,"MARKETING III"}</definedName>
    <definedName name="wrn.MARKETING." localSheetId="4" hidden="1">{#N/A,#N/A,FALSE,"MARKETING I";#N/A,#N/A,FALSE,"MARKETING II";#N/A,#N/A,FALSE,"MARKETING III"}</definedName>
    <definedName name="wrn.MARKETING." localSheetId="0" hidden="1">{#N/A,#N/A,FALSE,"MARKETING I";#N/A,#N/A,FALSE,"MARKETING II";#N/A,#N/A,FALSE,"MARKETING III"}</definedName>
    <definedName name="wrn.MARKETING." localSheetId="2" hidden="1">{#N/A,#N/A,FALSE,"MARKETING I";#N/A,#N/A,FALSE,"MARKETING II";#N/A,#N/A,FALSE,"MARKETING III"}</definedName>
    <definedName name="wrn.MARKETING." hidden="1">{#N/A,#N/A,FALSE,"MARKETING I";#N/A,#N/A,FALSE,"MARKETING II";#N/A,#N/A,FALSE,"MARKETING III"}</definedName>
    <definedName name="wrn.MINRENT." localSheetId="3" hidden="1">{"MINRENT2",#N/A,FALSE,"SCHEDULE B"}</definedName>
    <definedName name="wrn.MINRENT." localSheetId="4" hidden="1">{"MINRENT2",#N/A,FALSE,"SCHEDULE B"}</definedName>
    <definedName name="wrn.MINRENT." localSheetId="0" hidden="1">{"MINRENT2",#N/A,FALSE,"SCHEDULE B"}</definedName>
    <definedName name="wrn.MINRENT." localSheetId="2" hidden="1">{"MINRENT2",#N/A,FALSE,"SCHEDULE B"}</definedName>
    <definedName name="wrn.MINRENT." hidden="1">{"MINRENT2",#N/A,FALSE,"SCHEDULE B"}</definedName>
    <definedName name="wrn.mktstd." localSheetId="3" hidden="1">{"Project Input",#N/A,FALSE,"Sheet1";"additions",#N/A,FALSE,"Sheet2";"demand",#N/A,FALSE,"Sheet3";"Market Mix",#N/A,FALSE,"Sheet4";"Occ projection",#N/A,FALSE,"Sheet6"}</definedName>
    <definedName name="wrn.mktstd." localSheetId="4" hidden="1">{"Project Input",#N/A,FALSE,"Sheet1";"additions",#N/A,FALSE,"Sheet2";"demand",#N/A,FALSE,"Sheet3";"Market Mix",#N/A,FALSE,"Sheet4";"Occ projection",#N/A,FALSE,"Sheet6"}</definedName>
    <definedName name="wrn.mktstd." localSheetId="0" hidden="1">{"Project Input",#N/A,FALSE,"Sheet1";"additions",#N/A,FALSE,"Sheet2";"demand",#N/A,FALSE,"Sheet3";"Market Mix",#N/A,FALSE,"Sheet4";"Occ projection",#N/A,FALSE,"Sheet6"}</definedName>
    <definedName name="wrn.mktstd." localSheetId="2" hidden="1">{"Project Input",#N/A,FALSE,"Sheet1";"additions",#N/A,FALSE,"Sheet2";"demand",#N/A,FALSE,"Sheet3";"Market Mix",#N/A,FALSE,"Sheet4";"Occ projection",#N/A,FALSE,"Sheet6"}</definedName>
    <definedName name="wrn.mktstd." hidden="1">{"Project Input",#N/A,FALSE,"Sheet1";"additions",#N/A,FALSE,"Sheet2";"demand",#N/A,FALSE,"Sheet3";"Market Mix",#N/A,FALSE,"Sheet4";"Occ projection",#N/A,FALSE,"Sheet6"}</definedName>
    <definedName name="wrn.MonthlyRentRoll." localSheetId="3" hidden="1">{"MonthlyRentRoll",#N/A,FALSE,"RentRoll"}</definedName>
    <definedName name="wrn.MonthlyRentRoll." localSheetId="4" hidden="1">{"MonthlyRentRoll",#N/A,FALSE,"RentRoll"}</definedName>
    <definedName name="wrn.MonthlyRentRoll." localSheetId="0" hidden="1">{"MonthlyRentRoll",#N/A,FALSE,"RentRoll"}</definedName>
    <definedName name="wrn.MonthlyRentRoll." localSheetId="2" hidden="1">{"MonthlyRentRoll",#N/A,FALSE,"RentRoll"}</definedName>
    <definedName name="wrn.MonthlyRentRoll." hidden="1">{"MonthlyRentRoll",#N/A,FALSE,"RentRoll"}</definedName>
    <definedName name="wrn.OperatingAssumtions." localSheetId="3" hidden="1">{#N/A,#N/A,FALSE,"OperatingAssumptions"}</definedName>
    <definedName name="wrn.OperatingAssumtions." localSheetId="4" hidden="1">{#N/A,#N/A,FALSE,"OperatingAssumptions"}</definedName>
    <definedName name="wrn.OperatingAssumtions." localSheetId="0" hidden="1">{#N/A,#N/A,FALSE,"OperatingAssumptions"}</definedName>
    <definedName name="wrn.OperatingAssumtions." localSheetId="2" hidden="1">{#N/A,#N/A,FALSE,"OperatingAssumptions"}</definedName>
    <definedName name="wrn.OperatingAssumtions." hidden="1">{#N/A,#N/A,FALSE,"OperatingAssumptions"}</definedName>
    <definedName name="wrn.Operations._.Review." localSheetId="3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localSheetId="0" hidden="1">{#N/A,#N/A,FALSE,"Proforma Five Yr";#N/A,#N/A,FALSE,"Occ and Rate";#N/A,#N/A,FALSE,"PF Input";#N/A,#N/A,FALSE,"Hotcomps"}</definedName>
    <definedName name="wrn.Operations._.Review." localSheetId="2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3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localSheetId="0" hidden="1">{#N/A,#N/A,FALSE,"Proforma Five Yr";#N/A,#N/A,FALSE,"Occ and Rate";#N/A,#N/A,FALSE,"PF Input";#N/A,#N/A,FALSE,"Ops Summary";#N/A,#N/A,FALSE,"Hotcomps"}</definedName>
    <definedName name="wrn.Ops._.Charlie._.Packet." localSheetId="2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PERCENTAGE._.RENT." localSheetId="3" hidden="1">{"PERCENTAGE RENT",#N/A,TRUE,"SCHEDULE B"}</definedName>
    <definedName name="wrn.PERCENTAGE._.RENT." localSheetId="4" hidden="1">{"PERCENTAGE RENT",#N/A,TRUE,"SCHEDULE B"}</definedName>
    <definedName name="wrn.PERCENTAGE._.RENT." localSheetId="0" hidden="1">{"PERCENTAGE RENT",#N/A,TRUE,"SCHEDULE B"}</definedName>
    <definedName name="wrn.PERCENTAGE._.RENT." localSheetId="2" hidden="1">{"PERCENTAGE RENT",#N/A,TRUE,"SCHEDULE B"}</definedName>
    <definedName name="wrn.PERCENTAGE._.RENT." hidden="1">{"PERCENTAGE RENT",#N/A,TRUE,"SCHEDULE B"}</definedName>
    <definedName name="wrn.Phase._.I." localSheetId="3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localSheetId="0" hidden="1">{#N/A,#N/A,FALSE,"Transaction Summary-DTW";#N/A,#N/A,FALSE,"Proforma Five Yr";#N/A,#N/A,FALSE,"Occ and Rate"}</definedName>
    <definedName name="wrn.Phase._.I." localSheetId="2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esentation." localSheetId="3" hidden="1">{#N/A,#N/A,TRUE,"Summary";"AnnualRentRoll",#N/A,TRUE,"RentRoll";#N/A,#N/A,TRUE,"ExitStratigy";#N/A,#N/A,TRUE,"OperatingAssumptions"}</definedName>
    <definedName name="wrn.Presentation." localSheetId="4" hidden="1">{#N/A,#N/A,TRUE,"Summary";"AnnualRentRoll",#N/A,TRUE,"RentRoll";#N/A,#N/A,TRUE,"ExitStratigy";#N/A,#N/A,TRUE,"OperatingAssumptions"}</definedName>
    <definedName name="wrn.Presentation." localSheetId="0" hidden="1">{#N/A,#N/A,TRUE,"Summary";"AnnualRentRoll",#N/A,TRUE,"RentRoll";#N/A,#N/A,TRUE,"ExitStratigy";#N/A,#N/A,TRUE,"OperatingAssumptions"}</definedName>
    <definedName name="wrn.Presentation." localSheetId="2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nt." localSheetId="3" hidden="1">{"View1",#N/A,FALSE,"Sheet1";"View2",#N/A,FALSE,"Sheet1"}</definedName>
    <definedName name="wrn.Print." localSheetId="4" hidden="1">{"View1",#N/A,FALSE,"Sheet1";"View2",#N/A,FALSE,"Sheet1"}</definedName>
    <definedName name="wrn.Print." localSheetId="0" hidden="1">{"View1",#N/A,FALSE,"Sheet1";"View2",#N/A,FALSE,"Sheet1"}</definedName>
    <definedName name="wrn.Print." localSheetId="2" hidden="1">{"View1",#N/A,FALSE,"Sheet1";"View2",#N/A,FALSE,"Sheet1"}</definedName>
    <definedName name="wrn.Print." hidden="1">{"View1",#N/A,FALSE,"Sheet1";"View2",#N/A,FALSE,"Sheet1"}</definedName>
    <definedName name="wrn.Print._.4." localSheetId="3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localSheetId="0" hidden="1">{"Outflow 1",#N/A,FALSE,"Outflows-Inflows";"Outflow 2",#N/A,FALSE,"Outflows-Inflows";"Inflow 1",#N/A,FALSE,"Outflows-Inflows";"Inflow 2",#N/A,FALSE,"Outflows-Inflows"}</definedName>
    <definedName name="wrn.Print._.4." localSheetId="2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3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localSheetId="0" hidden="1">{"print 1.6",#N/A,FALSE,"Sheet1";"print 2.6",#N/A,FALSE,"Sheet1";"print 3.6",#N/A,FALSE,"Sheet1";"print 4.6",#N/A,FALSE,"Sheet1";"print 5.6",#N/A,FALSE,"Sheet1";"print 6.6",#N/A,FALSE,"Sheet1"}</definedName>
    <definedName name="wrn.Print._.6." localSheetId="2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Entire._.Workbook." localSheetId="3" hidden="1">{"Assumptions",#N/A,TRUE,"Assumptions";"qtrl1",#N/A,TRUE,"Annual Summary";"qtrl2",#N/A,TRUE,"Annual Summary";"qtrl3",#N/A,TRUE,"Annual Summary";"qtrl4",#N/A,TRUE,"QTLY Summary";"qtrl5",#N/A,TRUE,"QTLY Summary";"qtrl6",#N/A,TRUE,"QTLY Summary";"Lot Prices",#N/A,TRUE,"Annual Summary";"Construction Costs",#N/A,TRUE,"Annual Summary";"land1",#N/A,TRUE,"Annual Summary";"land2",#N/A,TRUE,"Annual Summary";"land3",#N/A,TRUE,"Annual Summary";"lot1",#N/A,TRUE,"Annual Summary";"lot2",#N/A,TRUE,"Annual Summary";"Lot3",#N/A,TRUE,"Annual Summary";"lot4",#N/A,TRUE,"Annual Summary";"lot5",#N/A,TRUE,"Annual Summary";"lot6",#N/A,TRUE,"Annual Summary";"lot7",#N/A,TRUE,"Annual Summary";"lot8",#N/A,TRUE,"Annual Summary";"lot9",#N/A,TRUE,"Annual Summary";"lot10",#N/A,TRUE,"Annual Summary";"lot11",#N/A,TRUE,"Annual Summary";"lot12",#N/A,TRUE,"Annual Summary";"lot inventory",#N/A,TRUE,"Annual Summary";"scen1",#N/A,TRUE,"Annual Summary";"scen2",#N/A,TRUE,"Annual Summary";"View1",#N/A,TRUE,"Annual Summary";"View2",#N/A,TRUE,"Annual Summary";"View3",#N/A,TRUE,"Annual Summary";"View4",#N/A,TRUE,"Annual Summary";"View5",#N/A,TRUE,"Annual Summary";"View6",#N/A,TRUE,"Annual Summary";"View7",#N/A,TRUE,"Annual Summary";"View8",#N/A,TRUE,"Annual Summary";"View9",#N/A,TRUE,"Annual Summary";"View10",#N/A,TRUE,"Annual Summary";"View11",#N/A,TRUE,"Annual Summary";"View12",#N/A,TRUE,"Annual Summary";"cot1",#N/A,TRUE,"Annual Summary";"cot2",#N/A,TRUE,"Annual Summary";"cot3",#N/A,TRUE,"Annual Summary"}</definedName>
    <definedName name="wrn.Print._.Entire._.Workbook." localSheetId="4" hidden="1">{"Assumptions",#N/A,TRUE,"Assumptions";"qtrl1",#N/A,TRUE,"Annual Summary";"qtrl2",#N/A,TRUE,"Annual Summary";"qtrl3",#N/A,TRUE,"Annual Summary";"qtrl4",#N/A,TRUE,"QTLY Summary";"qtrl5",#N/A,TRUE,"QTLY Summary";"qtrl6",#N/A,TRUE,"QTLY Summary";"Lot Prices",#N/A,TRUE,"Annual Summary";"Construction Costs",#N/A,TRUE,"Annual Summary";"land1",#N/A,TRUE,"Annual Summary";"land2",#N/A,TRUE,"Annual Summary";"land3",#N/A,TRUE,"Annual Summary";"lot1",#N/A,TRUE,"Annual Summary";"lot2",#N/A,TRUE,"Annual Summary";"Lot3",#N/A,TRUE,"Annual Summary";"lot4",#N/A,TRUE,"Annual Summary";"lot5",#N/A,TRUE,"Annual Summary";"lot6",#N/A,TRUE,"Annual Summary";"lot7",#N/A,TRUE,"Annual Summary";"lot8",#N/A,TRUE,"Annual Summary";"lot9",#N/A,TRUE,"Annual Summary";"lot10",#N/A,TRUE,"Annual Summary";"lot11",#N/A,TRUE,"Annual Summary";"lot12",#N/A,TRUE,"Annual Summary";"lot inventory",#N/A,TRUE,"Annual Summary";"scen1",#N/A,TRUE,"Annual Summary";"scen2",#N/A,TRUE,"Annual Summary";"View1",#N/A,TRUE,"Annual Summary";"View2",#N/A,TRUE,"Annual Summary";"View3",#N/A,TRUE,"Annual Summary";"View4",#N/A,TRUE,"Annual Summary";"View5",#N/A,TRUE,"Annual Summary";"View6",#N/A,TRUE,"Annual Summary";"View7",#N/A,TRUE,"Annual Summary";"View8",#N/A,TRUE,"Annual Summary";"View9",#N/A,TRUE,"Annual Summary";"View10",#N/A,TRUE,"Annual Summary";"View11",#N/A,TRUE,"Annual Summary";"View12",#N/A,TRUE,"Annual Summary";"cot1",#N/A,TRUE,"Annual Summary";"cot2",#N/A,TRUE,"Annual Summary";"cot3",#N/A,TRUE,"Annual Summary"}</definedName>
    <definedName name="wrn.Print._.Entire._.Workbook." localSheetId="0" hidden="1">{"Assumptions",#N/A,TRUE,"Assumptions";"qtrl1",#N/A,TRUE,"Annual Summary";"qtrl2",#N/A,TRUE,"Annual Summary";"qtrl3",#N/A,TRUE,"Annual Summary";"qtrl4",#N/A,TRUE,"QTLY Summary";"qtrl5",#N/A,TRUE,"QTLY Summary";"qtrl6",#N/A,TRUE,"QTLY Summary";"Lot Prices",#N/A,TRUE,"Annual Summary";"Construction Costs",#N/A,TRUE,"Annual Summary";"land1",#N/A,TRUE,"Annual Summary";"land2",#N/A,TRUE,"Annual Summary";"land3",#N/A,TRUE,"Annual Summary";"lot1",#N/A,TRUE,"Annual Summary";"lot2",#N/A,TRUE,"Annual Summary";"Lot3",#N/A,TRUE,"Annual Summary";"lot4",#N/A,TRUE,"Annual Summary";"lot5",#N/A,TRUE,"Annual Summary";"lot6",#N/A,TRUE,"Annual Summary";"lot7",#N/A,TRUE,"Annual Summary";"lot8",#N/A,TRUE,"Annual Summary";"lot9",#N/A,TRUE,"Annual Summary";"lot10",#N/A,TRUE,"Annual Summary";"lot11",#N/A,TRUE,"Annual Summary";"lot12",#N/A,TRUE,"Annual Summary";"lot inventory",#N/A,TRUE,"Annual Summary";"scen1",#N/A,TRUE,"Annual Summary";"scen2",#N/A,TRUE,"Annual Summary";"View1",#N/A,TRUE,"Annual Summary";"View2",#N/A,TRUE,"Annual Summary";"View3",#N/A,TRUE,"Annual Summary";"View4",#N/A,TRUE,"Annual Summary";"View5",#N/A,TRUE,"Annual Summary";"View6",#N/A,TRUE,"Annual Summary";"View7",#N/A,TRUE,"Annual Summary";"View8",#N/A,TRUE,"Annual Summary";"View9",#N/A,TRUE,"Annual Summary";"View10",#N/A,TRUE,"Annual Summary";"View11",#N/A,TRUE,"Annual Summary";"View12",#N/A,TRUE,"Annual Summary";"cot1",#N/A,TRUE,"Annual Summary";"cot2",#N/A,TRUE,"Annual Summary";"cot3",#N/A,TRUE,"Annual Summary"}</definedName>
    <definedName name="wrn.Print._.Entire._.Workbook." localSheetId="2" hidden="1">{"Assumptions",#N/A,TRUE,"Assumptions";"qtrl1",#N/A,TRUE,"Annual Summary";"qtrl2",#N/A,TRUE,"Annual Summary";"qtrl3",#N/A,TRUE,"Annual Summary";"qtrl4",#N/A,TRUE,"QTLY Summary";"qtrl5",#N/A,TRUE,"QTLY Summary";"qtrl6",#N/A,TRUE,"QTLY Summary";"Lot Prices",#N/A,TRUE,"Annual Summary";"Construction Costs",#N/A,TRUE,"Annual Summary";"land1",#N/A,TRUE,"Annual Summary";"land2",#N/A,TRUE,"Annual Summary";"land3",#N/A,TRUE,"Annual Summary";"lot1",#N/A,TRUE,"Annual Summary";"lot2",#N/A,TRUE,"Annual Summary";"Lot3",#N/A,TRUE,"Annual Summary";"lot4",#N/A,TRUE,"Annual Summary";"lot5",#N/A,TRUE,"Annual Summary";"lot6",#N/A,TRUE,"Annual Summary";"lot7",#N/A,TRUE,"Annual Summary";"lot8",#N/A,TRUE,"Annual Summary";"lot9",#N/A,TRUE,"Annual Summary";"lot10",#N/A,TRUE,"Annual Summary";"lot11",#N/A,TRUE,"Annual Summary";"lot12",#N/A,TRUE,"Annual Summary";"lot inventory",#N/A,TRUE,"Annual Summary";"scen1",#N/A,TRUE,"Annual Summary";"scen2",#N/A,TRUE,"Annual Summary";"View1",#N/A,TRUE,"Annual Summary";"View2",#N/A,TRUE,"Annual Summary";"View3",#N/A,TRUE,"Annual Summary";"View4",#N/A,TRUE,"Annual Summary";"View5",#N/A,TRUE,"Annual Summary";"View6",#N/A,TRUE,"Annual Summary";"View7",#N/A,TRUE,"Annual Summary";"View8",#N/A,TRUE,"Annual Summary";"View9",#N/A,TRUE,"Annual Summary";"View10",#N/A,TRUE,"Annual Summary";"View11",#N/A,TRUE,"Annual Summary";"View12",#N/A,TRUE,"Annual Summary";"cot1",#N/A,TRUE,"Annual Summary";"cot2",#N/A,TRUE,"Annual Summary";"cot3",#N/A,TRUE,"Annual Summary"}</definedName>
    <definedName name="wrn.Print._.Entire._.Workbook." hidden="1">{"Assumptions",#N/A,TRUE,"Assumptions";"qtrl1",#N/A,TRUE,"Annual Summary";"qtrl2",#N/A,TRUE,"Annual Summary";"qtrl3",#N/A,TRUE,"Annual Summary";"qtrl4",#N/A,TRUE,"QTLY Summary";"qtrl5",#N/A,TRUE,"QTLY Summary";"qtrl6",#N/A,TRUE,"QTLY Summary";"Lot Prices",#N/A,TRUE,"Annual Summary";"Construction Costs",#N/A,TRUE,"Annual Summary";"land1",#N/A,TRUE,"Annual Summary";"land2",#N/A,TRUE,"Annual Summary";"land3",#N/A,TRUE,"Annual Summary";"lot1",#N/A,TRUE,"Annual Summary";"lot2",#N/A,TRUE,"Annual Summary";"Lot3",#N/A,TRUE,"Annual Summary";"lot4",#N/A,TRUE,"Annual Summary";"lot5",#N/A,TRUE,"Annual Summary";"lot6",#N/A,TRUE,"Annual Summary";"lot7",#N/A,TRUE,"Annual Summary";"lot8",#N/A,TRUE,"Annual Summary";"lot9",#N/A,TRUE,"Annual Summary";"lot10",#N/A,TRUE,"Annual Summary";"lot11",#N/A,TRUE,"Annual Summary";"lot12",#N/A,TRUE,"Annual Summary";"lot inventory",#N/A,TRUE,"Annual Summary";"scen1",#N/A,TRUE,"Annual Summary";"scen2",#N/A,TRUE,"Annual Summary";"View1",#N/A,TRUE,"Annual Summary";"View2",#N/A,TRUE,"Annual Summary";"View3",#N/A,TRUE,"Annual Summary";"View4",#N/A,TRUE,"Annual Summary";"View5",#N/A,TRUE,"Annual Summary";"View6",#N/A,TRUE,"Annual Summary";"View7",#N/A,TRUE,"Annual Summary";"View8",#N/A,TRUE,"Annual Summary";"View9",#N/A,TRUE,"Annual Summary";"View10",#N/A,TRUE,"Annual Summary";"View11",#N/A,TRUE,"Annual Summary";"View12",#N/A,TRUE,"Annual Summary";"cot1",#N/A,TRUE,"Annual Summary";"cot2",#N/A,TRUE,"Annual Summary";"cot3",#N/A,TRUE,"Annual Summary"}</definedName>
    <definedName name="wrn.Print.B" localSheetId="3" hidden="1">{"View1",#N/A,FALSE,"Sheet1";"View2",#N/A,FALSE,"Sheet1"}</definedName>
    <definedName name="wrn.Print.B" localSheetId="4" hidden="1">{"View1",#N/A,FALSE,"Sheet1";"View2",#N/A,FALSE,"Sheet1"}</definedName>
    <definedName name="wrn.Print.B" localSheetId="0" hidden="1">{"View1",#N/A,FALSE,"Sheet1";"View2",#N/A,FALSE,"Sheet1"}</definedName>
    <definedName name="wrn.Print.B" localSheetId="2" hidden="1">{"View1",#N/A,FALSE,"Sheet1";"View2",#N/A,FALSE,"Sheet1"}</definedName>
    <definedName name="wrn.Print.B" hidden="1">{"View1",#N/A,FALSE,"Sheet1";"View2",#N/A,FALSE,"Sheet1"}</definedName>
    <definedName name="wrn.print2" localSheetId="3" hidden="1">{"View1",#N/A,FALSE,"Sheet1";"View2",#N/A,FALSE,"Sheet1"}</definedName>
    <definedName name="wrn.print2" localSheetId="4" hidden="1">{"View1",#N/A,FALSE,"Sheet1";"View2",#N/A,FALSE,"Sheet1"}</definedName>
    <definedName name="wrn.print2" localSheetId="0" hidden="1">{"View1",#N/A,FALSE,"Sheet1";"View2",#N/A,FALSE,"Sheet1"}</definedName>
    <definedName name="wrn.print2" localSheetId="2" hidden="1">{"View1",#N/A,FALSE,"Sheet1";"View2",#N/A,FALSE,"Sheet1"}</definedName>
    <definedName name="wrn.print2" hidden="1">{"View1",#N/A,FALSE,"Sheet1";"View2",#N/A,FALSE,"Sheet1"}</definedName>
    <definedName name="wrn.printb2" localSheetId="3" hidden="1">{"View1",#N/A,FALSE,"Sheet1";"View2",#N/A,FALSE,"Sheet1"}</definedName>
    <definedName name="wrn.printb2" localSheetId="4" hidden="1">{"View1",#N/A,FALSE,"Sheet1";"View2",#N/A,FALSE,"Sheet1"}</definedName>
    <definedName name="wrn.printb2" localSheetId="0" hidden="1">{"View1",#N/A,FALSE,"Sheet1";"View2",#N/A,FALSE,"Sheet1"}</definedName>
    <definedName name="wrn.printb2" localSheetId="2" hidden="1">{"View1",#N/A,FALSE,"Sheet1";"View2",#N/A,FALSE,"Sheet1"}</definedName>
    <definedName name="wrn.printb2" hidden="1">{"View1",#N/A,FALSE,"Sheet1";"View2",#N/A,FALSE,"Sheet1"}</definedName>
    <definedName name="wrn.Prints._.All.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localSheetId="3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localSheetId="0" hidden="1">{#N/A,#N/A,FALSE,"Occ and Rate";#N/A,#N/A,FALSE,"PF Input";#N/A,#N/A,FALSE,"Proforma Five Yr";#N/A,#N/A,FALSE,"Hotcomps"}</definedName>
    <definedName name="wrn.Proforma._.Review." localSheetId="2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pertyInformation." localSheetId="3" hidden="1">{#N/A,#N/A,FALSE,"PropertyInfo"}</definedName>
    <definedName name="wrn.PropertyInformation." localSheetId="4" hidden="1">{#N/A,#N/A,FALSE,"PropertyInfo"}</definedName>
    <definedName name="wrn.PropertyInformation." localSheetId="0" hidden="1">{#N/A,#N/A,FALSE,"PropertyInfo"}</definedName>
    <definedName name="wrn.PropertyInformation." localSheetId="2" hidden="1">{#N/A,#N/A,FALSE,"PropertyInfo"}</definedName>
    <definedName name="wrn.PropertyInformation." hidden="1">{#N/A,#N/A,FALSE,"PropertyInfo"}</definedName>
    <definedName name="wrn.Quarterly._.Summary." localSheetId="3" hidden="1">{"qtrl1",#N/A,TRUE,"Annual Summary";"qtrl2",#N/A,TRUE,"Annual Summary";"qtrl3",#N/A,TRUE,"Annual Summary";"qtrl4",#N/A,TRUE,"QTLY Summary";"qtrl5",#N/A,TRUE,"QTLY Summary";"qtrl6",#N/A,TRUE,"QTLY Summary"}</definedName>
    <definedName name="wrn.Quarterly._.Summary." localSheetId="4" hidden="1">{"qtrl1",#N/A,TRUE,"Annual Summary";"qtrl2",#N/A,TRUE,"Annual Summary";"qtrl3",#N/A,TRUE,"Annual Summary";"qtrl4",#N/A,TRUE,"QTLY Summary";"qtrl5",#N/A,TRUE,"QTLY Summary";"qtrl6",#N/A,TRUE,"QTLY Summary"}</definedName>
    <definedName name="wrn.Quarterly._.Summary." localSheetId="0" hidden="1">{"qtrl1",#N/A,TRUE,"Annual Summary";"qtrl2",#N/A,TRUE,"Annual Summary";"qtrl3",#N/A,TRUE,"Annual Summary";"qtrl4",#N/A,TRUE,"QTLY Summary";"qtrl5",#N/A,TRUE,"QTLY Summary";"qtrl6",#N/A,TRUE,"QTLY Summary"}</definedName>
    <definedName name="wrn.Quarterly._.Summary." localSheetId="2" hidden="1">{"qtrl1",#N/A,TRUE,"Annual Summary";"qtrl2",#N/A,TRUE,"Annual Summary";"qtrl3",#N/A,TRUE,"Annual Summary";"qtrl4",#N/A,TRUE,"QTLY Summary";"qtrl5",#N/A,TRUE,"QTLY Summary";"qtrl6",#N/A,TRUE,"QTLY Summary"}</definedName>
    <definedName name="wrn.Quarterly._.Summary." hidden="1">{"qtrl1",#N/A,TRUE,"Annual Summary";"qtrl2",#N/A,TRUE,"Annual Summary";"qtrl3",#N/A,TRUE,"Annual Summary";"qtrl4",#N/A,TRUE,"QTLY Summary";"qtrl5",#N/A,TRUE,"QTLY Summary";"qtrl6",#N/A,TRUE,"QTLY Summary"}</definedName>
    <definedName name="wrn.RATES." localSheetId="3" hidden="1">{"RATES",#N/A,FALSE,"RECOVERY RATES";"CONTRIBUTIONS",#N/A,FALSE,"RECOVERY RATES";"GLA CATEGORY SUMMARY",#N/A,FALSE,"RECOVERY RATES"}</definedName>
    <definedName name="wrn.RATES." localSheetId="4" hidden="1">{"RATES",#N/A,FALSE,"RECOVERY RATES";"CONTRIBUTIONS",#N/A,FALSE,"RECOVERY RATES";"GLA CATEGORY SUMMARY",#N/A,FALSE,"RECOVERY RATES"}</definedName>
    <definedName name="wrn.RATES." localSheetId="0" hidden="1">{"RATES",#N/A,FALSE,"RECOVERY RATES";"CONTRIBUTIONS",#N/A,FALSE,"RECOVERY RATES";"GLA CATEGORY SUMMARY",#N/A,FALSE,"RECOVERY RATES"}</definedName>
    <definedName name="wrn.RATES." localSheetId="2" hidden="1">{"RATES",#N/A,FALSE,"RECOVERY RATES";"CONTRIBUTIONS",#N/A,FALSE,"RECOVERY RATES";"GLA CATEGORY SUMMARY",#N/A,FALSE,"RECOVERY RATES"}</definedName>
    <definedName name="wrn.RATES." hidden="1">{"RATES",#N/A,FALSE,"RECOVERY RATES";"CONTRIBUTIONS",#N/A,FALSE,"RECOVERY RATES";"GLA CATEGORY SUMMARY",#N/A,FALSE,"RECOVERY RATES"}</definedName>
    <definedName name="wrn.RV._.SAR." localSheetId="3" hidden="1">{#N/A,#N/A,FALSE,"COVER";#N/A,#N/A,FALSE,"WEEKLY SUMMARY";"RiverView I",#N/A,FALSE,"EAST TOWER";#N/A,#N/A,FALSE,"WEST TOWER";"Parking",#N/A,FALSE,"EAST TOWER"}</definedName>
    <definedName name="wrn.RV._.SAR." localSheetId="4" hidden="1">{#N/A,#N/A,FALSE,"COVER";#N/A,#N/A,FALSE,"WEEKLY SUMMARY";"RiverView I",#N/A,FALSE,"EAST TOWER";#N/A,#N/A,FALSE,"WEST TOWER";"Parking",#N/A,FALSE,"EAST TOWER"}</definedName>
    <definedName name="wrn.RV._.SAR." localSheetId="0" hidden="1">{#N/A,#N/A,FALSE,"COVER";#N/A,#N/A,FALSE,"WEEKLY SUMMARY";"RiverView I",#N/A,FALSE,"EAST TOWER";#N/A,#N/A,FALSE,"WEST TOWER";"Parking",#N/A,FALSE,"EAST TOWER"}</definedName>
    <definedName name="wrn.RV._.SAR." localSheetId="2" hidden="1">{#N/A,#N/A,FALSE,"COVER";#N/A,#N/A,FALSE,"WEEKLY SUMMARY";"RiverView I",#N/A,FALSE,"EAST TOWER";#N/A,#N/A,FALSE,"WEST TOWER";"Parking",#N/A,FALSE,"EAST TOWER"}</definedName>
    <definedName name="wrn.RV._.SAR." hidden="1">{#N/A,#N/A,FALSE,"COVER";#N/A,#N/A,FALSE,"WEEKLY SUMMARY";"RiverView I",#N/A,FALSE,"EAST TOWER";#N/A,#N/A,FALSE,"WEST TOWER";"Parking",#N/A,FALSE,"EAST TOWER"}</definedName>
    <definedName name="wrn.Scenario." localSheetId="3" hidden="1">{"scen1",#N/A,FALSE,"Scenarios";"scen2",#N/A,FALSE,"Scenarios"}</definedName>
    <definedName name="wrn.Scenario." localSheetId="4" hidden="1">{"scen1",#N/A,FALSE,"Scenarios";"scen2",#N/A,FALSE,"Scenarios"}</definedName>
    <definedName name="wrn.Scenario." localSheetId="0" hidden="1">{"scen1",#N/A,FALSE,"Scenarios";"scen2",#N/A,FALSE,"Scenarios"}</definedName>
    <definedName name="wrn.Scenario." localSheetId="2" hidden="1">{"scen1",#N/A,FALSE,"Scenarios";"scen2",#N/A,FALSE,"Scenarios"}</definedName>
    <definedName name="wrn.Scenario." hidden="1">{"scen1",#N/A,FALSE,"Scenarios";"scen2",#N/A,FALSE,"Scenarios"}</definedName>
    <definedName name="wrn.SCHAs." localSheetId="3" hidden="1">{"ACCOUNTING COPY",#N/A,FALSE,"SCHEDULE A";"FINANCE COPY",#N/A,FALSE,"SCHEDULE A";"P.L. COPY",#N/A,FALSE,"SCHEDULE A"}</definedName>
    <definedName name="wrn.SCHAs." localSheetId="4" hidden="1">{"ACCOUNTING COPY",#N/A,FALSE,"SCHEDULE A";"FINANCE COPY",#N/A,FALSE,"SCHEDULE A";"P.L. COPY",#N/A,FALSE,"SCHEDULE A"}</definedName>
    <definedName name="wrn.SCHAs." localSheetId="0" hidden="1">{"ACCOUNTING COPY",#N/A,FALSE,"SCHEDULE A";"FINANCE COPY",#N/A,FALSE,"SCHEDULE A";"P.L. COPY",#N/A,FALSE,"SCHEDULE A"}</definedName>
    <definedName name="wrn.SCHAs." localSheetId="2" hidden="1">{"ACCOUNTING COPY",#N/A,FALSE,"SCHEDULE A";"FINANCE COPY",#N/A,FALSE,"SCHEDULE A";"P.L. COPY",#N/A,FALSE,"SCHEDULE A"}</definedName>
    <definedName name="wrn.SCHAs." hidden="1">{"ACCOUNTING COPY",#N/A,FALSE,"SCHEDULE A";"FINANCE COPY",#N/A,FALSE,"SCHEDULE A";"P.L. COPY",#N/A,FALSE,"SCHEDULE A"}</definedName>
    <definedName name="wrn.SCHEDULES._.ABC." localSheetId="3" hidden="1">{#N/A,#N/A,FALSE,"SCHEDULE A";"MINIMUM RENT",#N/A,FALSE,"SCHEDULES B &amp; C";"PERCENTAGE RENT",#N/A,FALSE,"SCHEDULES B &amp; C"}</definedName>
    <definedName name="wrn.SCHEDULES._.ABC." localSheetId="4" hidden="1">{#N/A,#N/A,FALSE,"SCHEDULE A";"MINIMUM RENT",#N/A,FALSE,"SCHEDULES B &amp; C";"PERCENTAGE RENT",#N/A,FALSE,"SCHEDULES B &amp; C"}</definedName>
    <definedName name="wrn.SCHEDULES._.ABC." localSheetId="0" hidden="1">{#N/A,#N/A,FALSE,"SCHEDULE A";"MINIMUM RENT",#N/A,FALSE,"SCHEDULES B &amp; C";"PERCENTAGE RENT",#N/A,FALSE,"SCHEDULES B &amp; C"}</definedName>
    <definedName name="wrn.SCHEDULES._.ABC." localSheetId="2" hidden="1">{#N/A,#N/A,FALSE,"SCHEDULE A";"MINIMUM RENT",#N/A,FALSE,"SCHEDULES B &amp; C";"PERCENTAGE RENT",#N/A,FALSE,"SCHEDULES B &amp; C"}</definedName>
    <definedName name="wrn.SCHEDULES._.ABC." hidden="1">{#N/A,#N/A,FALSE,"SCHEDULE A";"MINIMUM RENT",#N/A,FALSE,"SCHEDULES B &amp; C";"PERCENTAGE RENT",#N/A,FALSE,"SCHEDULES B &amp; C"}</definedName>
    <definedName name="wrn.Summary." localSheetId="3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wrn.Summary." localSheetId="4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wrn.Summary." localSheetId="0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wrn.Summary." localSheetId="2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wrn.Summary." hidden="1">{"Annual Cash Flows",#N/A,FALSE,"Annual Summary";"qtrl1",#N/A,FALSE,"QTLY Summary";"qtrl2",#N/A,FALSE,"QTLY Summary";"qtrl3",#N/A,FALSE,"QTLY Summary";"qtrl4",#N/A,FALSE,"QTLY Summary";"qtrl5",#N/A,FALSE,"QTLY Summary";"qtrl6",#N/A,FALSE,"QTLY Summary"}</definedName>
    <definedName name="wrn.SupplyDemand." localSheetId="3" hidden="1">{"demand",#N/A,FALSE,"Sheet3";"Market Mix",#N/A,FALSE,"Sheet4";"Occ Projection",#N/A,FALSE,"Sheet6"}</definedName>
    <definedName name="wrn.SupplyDemand." localSheetId="4" hidden="1">{"demand",#N/A,FALSE,"Sheet3";"Market Mix",#N/A,FALSE,"Sheet4";"Occ Projection",#N/A,FALSE,"Sheet6"}</definedName>
    <definedName name="wrn.SupplyDemand." localSheetId="0" hidden="1">{"demand",#N/A,FALSE,"Sheet3";"Market Mix",#N/A,FALSE,"Sheet4";"Occ Projection",#N/A,FALSE,"Sheet6"}</definedName>
    <definedName name="wrn.SupplyDemand." localSheetId="2" hidden="1">{"demand",#N/A,FALSE,"Sheet3";"Market Mix",#N/A,FALSE,"Sheet4";"Occ Projection",#N/A,FALSE,"Sheet6"}</definedName>
    <definedName name="wrn.SupplyDemand." hidden="1">{"demand",#N/A,FALSE,"Sheet3";"Market Mix",#N/A,FALSE,"Sheet4";"Occ Projection",#N/A,FALSE,"Sheet6"}</definedName>
    <definedName name="wrn.TEST." localSheetId="3" hidden="1">{#N/A,#N/A,FALSE,"SCHEDULE G"}</definedName>
    <definedName name="wrn.TEST." localSheetId="4" hidden="1">{#N/A,#N/A,FALSE,"SCHEDULE G"}</definedName>
    <definedName name="wrn.TEST." localSheetId="0" hidden="1">{#N/A,#N/A,FALSE,"SCHEDULE G"}</definedName>
    <definedName name="wrn.TEST." localSheetId="2" hidden="1">{#N/A,#N/A,FALSE,"SCHEDULE G"}</definedName>
    <definedName name="wrn.TEST." hidden="1">{#N/A,#N/A,FALSE,"SCHEDULE G"}</definedName>
    <definedName name="wrn.Tycon._.Model." localSheetId="3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localSheetId="0" hidden="1">{"rtn",#N/A,FALSE,"RTN";"tables",#N/A,FALSE,"RTN";"cf",#N/A,FALSE,"CF";"stats",#N/A,FALSE,"Stats";"prop",#N/A,FALSE,"Prop"}</definedName>
    <definedName name="wrn.Tycon._.Model." localSheetId="2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valuation." localSheetId="3" hidden="1">{"Page1",#N/A,FALSE,"7979";"Page2",#N/A,FALSE,"7979";"Page3",#N/A,FALSE,"7979"}</definedName>
    <definedName name="wrn.valuation." localSheetId="4" hidden="1">{"Page1",#N/A,FALSE,"7979";"Page2",#N/A,FALSE,"7979";"Page3",#N/A,FALSE,"7979"}</definedName>
    <definedName name="wrn.valuation." localSheetId="0" hidden="1">{"Page1",#N/A,FALSE,"7979";"Page2",#N/A,FALSE,"7979";"Page3",#N/A,FALSE,"7979"}</definedName>
    <definedName name="wrn.valuation." localSheetId="2" hidden="1">{"Page1",#N/A,FALSE,"7979";"Page2",#N/A,FALSE,"7979";"Page3",#N/A,FALSE,"7979"}</definedName>
    <definedName name="wrn.valuation." hidden="1">{"Page1",#N/A,FALSE,"7979";"Page2",#N/A,FALSE,"7979";"Page3",#N/A,FALSE,"7979"}</definedName>
    <definedName name="wrnprintall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xfg" localSheetId="3" hidden="1">{"scen1",#N/A,FALSE,"Scenarios";"scen2",#N/A,FALSE,"Scenarios"}</definedName>
    <definedName name="xfg" localSheetId="4" hidden="1">{"scen1",#N/A,FALSE,"Scenarios";"scen2",#N/A,FALSE,"Scenarios"}</definedName>
    <definedName name="xfg" localSheetId="0" hidden="1">{"scen1",#N/A,FALSE,"Scenarios";"scen2",#N/A,FALSE,"Scenarios"}</definedName>
    <definedName name="xfg" localSheetId="2" hidden="1">{"scen1",#N/A,FALSE,"Scenarios";"scen2",#N/A,FALSE,"Scenarios"}</definedName>
    <definedName name="xfg" hidden="1">{"scen1",#N/A,FALSE,"Scenarios";"scen2",#N/A,FALSE,"Scenarios"}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<sst xmlns="http://schemas.openxmlformats.org/spreadsheetml/2006/main" count="99" uniqueCount="52">
  <si>
    <t>Case Study - Land Loan and Construction Loan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</si>
  <si>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</si>
  <si>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</si>
  <si>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</si>
  <si>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</si>
  <si>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</si>
  <si>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</si>
  <si>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</si>
  <si>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</si>
  <si>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</si>
  <si>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</si>
  <si>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</si>
  <si>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Land Loan</t>
  </si>
  <si>
    <t>LAND LOAN ANALYSIS</t>
  </si>
  <si>
    <t>Please note</t>
  </si>
  <si>
    <t>Fill in the cells shaded with this colour</t>
  </si>
  <si>
    <t>Land Price</t>
  </si>
  <si>
    <t>Property Purchase Tax</t>
  </si>
  <si>
    <t>Pursuit Costs</t>
  </si>
  <si>
    <t>Closing Costs</t>
  </si>
  <si>
    <t>CASH COST TO PURCHASE</t>
  </si>
  <si>
    <t>Rezoning Costs</t>
  </si>
  <si>
    <t>CASH COST TO PURCHASE &amp; REZONE</t>
  </si>
  <si>
    <t>Appraisal Value based on Rezoning</t>
  </si>
  <si>
    <t>CASH EQUITY</t>
  </si>
  <si>
    <t>IMPLIED EQUITY</t>
  </si>
  <si>
    <t>LAND LIFT</t>
  </si>
  <si>
    <t>Construction Loan</t>
  </si>
  <si>
    <t>CONSTRUCTION LOAN AMOUNT</t>
  </si>
  <si>
    <t>Hard Costs</t>
  </si>
  <si>
    <t>Land</t>
  </si>
  <si>
    <t>Hard Costs - Building</t>
  </si>
  <si>
    <t>Hard Costs - Servicing</t>
  </si>
  <si>
    <t>Hard Contingency</t>
  </si>
  <si>
    <t>Sub Total Hard Costs</t>
  </si>
  <si>
    <t>Eligible Soft Costs</t>
  </si>
  <si>
    <t>DCCs</t>
  </si>
  <si>
    <t>Consulting &amp; Warranty</t>
  </si>
  <si>
    <t>Finance - Interest</t>
  </si>
  <si>
    <t>Finance - Fees</t>
  </si>
  <si>
    <t>Marketing</t>
  </si>
  <si>
    <t>Commissions - at Sale</t>
  </si>
  <si>
    <t>Overhead</t>
  </si>
  <si>
    <t>Soft Contingency</t>
  </si>
  <si>
    <t>Sub Total Eligible Soft Costs</t>
  </si>
  <si>
    <t>Total Eligible Costs</t>
  </si>
  <si>
    <t>Ineligible Soft Costs</t>
  </si>
  <si>
    <t>Commissions - at Close</t>
  </si>
  <si>
    <t>Guarantee Fee</t>
  </si>
  <si>
    <t>Sub Total Ineligible Soft Costs</t>
  </si>
  <si>
    <t>Total Costs</t>
  </si>
  <si>
    <t>Construction Loan 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</si>
</sst>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(* #,##0.00_);_(* \(#,##0.00\);_(* &quot;-&quot;??_);_(@_)"/>
    <numFmt numFmtId="177" formatCode="&quot;$&quot;#,##0;\(&quot;$&quot;#,##0\)"/>
    <numFmt numFmtId="178" formatCode="[Blue]&quot;$&quot;#,##0;[Blue]\(&quot;$&quot;#,##0\);\-"/>
    <numFmt numFmtId="179" formatCode="&quot;$&quot;#,##0;\(&quot;$&quot;#,##0\);\-"/>
    <numFmt numFmtId="180" formatCode="0.0%"/>
    <numFmt numFmtId="181" formatCode="&quot;$&quot;#,##0_);\(&quot;$&quot;#,##0\)"/>
    <numFmt numFmtId="182" formatCode="[Blue]0.00%"/>
    <numFmt numFmtId="183" formatCode="_(* #,##0_);_(* \(#,##0\);_(* &quot;-&quot;??_);_(@_)"/>
  </numFmts>
  <fonts count="43">
    <font>
      <sz val="11"/>
      <color theme="1"/>
      <name val="等线"/>
      <charset val="134"/>
      <scheme val="minor"/>
    </font>
    <font>
      <sz val="11"/>
      <name val="Arial Narrow"/>
      <charset val="134"/>
    </font>
    <font>
      <sz val="11"/>
      <color theme="1"/>
      <name val="Arial Narrow"/>
      <charset val="134"/>
    </font>
    <font>
      <sz val="10"/>
      <color theme="0"/>
      <name val="Arial Narrow"/>
      <charset val="134"/>
    </font>
    <font>
      <sz val="11"/>
      <color theme="0"/>
      <name val="Arial Narrow"/>
      <charset val="134"/>
    </font>
    <font>
      <b/>
      <sz val="14"/>
      <color theme="0"/>
      <name val="Arial Narrow"/>
      <charset val="134"/>
    </font>
    <font>
      <b/>
      <sz val="12"/>
      <color theme="0"/>
      <name val="Arial Narrow"/>
      <charset val="134"/>
    </font>
    <font>
      <sz val="11"/>
      <color rgb="FF00B050"/>
      <name val="Arial Narrow"/>
      <charset val="134"/>
    </font>
    <font>
      <sz val="11"/>
      <color rgb="FF494DDF"/>
      <name val="Arial Narrow"/>
      <charset val="134"/>
    </font>
    <font>
      <sz val="11"/>
      <color rgb="FF3136F7"/>
      <name val="Arial Narrow"/>
      <charset val="134"/>
    </font>
    <font>
      <b/>
      <sz val="11"/>
      <name val="Arial Narrow"/>
      <charset val="134"/>
    </font>
    <font>
      <b/>
      <sz val="11"/>
      <color rgb="FF3136F7"/>
      <name val="Arial Narrow"/>
      <charset val="134"/>
    </font>
    <font>
      <b/>
      <i/>
      <sz val="11"/>
      <name val="Arial Narrow"/>
      <charset val="134"/>
    </font>
    <font>
      <sz val="11"/>
      <color rgb="FF3539D7"/>
      <name val="Arial Narrow"/>
      <charset val="134"/>
    </font>
    <font>
      <i/>
      <sz val="11"/>
      <name val="Arial Narrow"/>
      <charset val="134"/>
    </font>
    <font>
      <sz val="11"/>
      <color indexed="12"/>
      <name val="Arial Narrow"/>
      <charset val="134"/>
    </font>
    <font>
      <sz val="11"/>
      <color rgb="FF0070C0"/>
      <name val="Arial Narrow"/>
      <charset val="134"/>
    </font>
    <font>
      <b/>
      <sz val="22"/>
      <color theme="1"/>
      <name val="Arial Narrow"/>
      <charset val="134"/>
    </font>
    <font>
      <b/>
      <sz val="11"/>
      <color theme="1"/>
      <name val="Arial Narrow"/>
      <charset val="134"/>
    </font>
    <font>
      <u/>
      <sz val="11"/>
      <color rgb="FF002060"/>
      <name val="等线"/>
      <charset val="134"/>
      <scheme val="minor"/>
    </font>
    <font>
      <u/>
      <sz val="10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u/>
      <sz val="10"/>
      <color theme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1" fillId="6" borderId="1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21" applyNumberFormat="0" applyAlignment="0" applyProtection="0">
      <alignment vertical="center"/>
    </xf>
    <xf numFmtId="0" fontId="31" fillId="8" borderId="22" applyNumberFormat="0" applyAlignment="0" applyProtection="0">
      <alignment vertical="center"/>
    </xf>
    <xf numFmtId="0" fontId="32" fillId="8" borderId="21" applyNumberFormat="0" applyAlignment="0" applyProtection="0">
      <alignment vertical="center"/>
    </xf>
    <xf numFmtId="0" fontId="33" fillId="9" borderId="23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1" fillId="0" borderId="0"/>
    <xf numFmtId="176" fontId="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0" fillId="0" borderId="0"/>
  </cellStyleXfs>
  <cellXfs count="79">
    <xf numFmtId="0" fontId="0" fillId="0" borderId="0" xfId="0"/>
    <xf numFmtId="0" fontId="1" fillId="0" borderId="0" xfId="49" applyFont="1"/>
    <xf numFmtId="0" fontId="2" fillId="0" borderId="0" xfId="0" applyFont="1"/>
    <xf numFmtId="37" fontId="3" fillId="2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horizontal="left" vertical="top"/>
    </xf>
    <xf numFmtId="37" fontId="6" fillId="3" borderId="0" xfId="0" applyNumberFormat="1" applyFont="1" applyFill="1" applyAlignment="1">
      <alignment vertical="center"/>
    </xf>
    <xf numFmtId="37" fontId="6" fillId="3" borderId="1" xfId="0" applyNumberFormat="1" applyFont="1" applyFill="1" applyBorder="1" applyAlignment="1">
      <alignment vertical="center"/>
    </xf>
    <xf numFmtId="37" fontId="6" fillId="3" borderId="2" xfId="0" applyNumberFormat="1" applyFont="1" applyFill="1" applyBorder="1" applyAlignment="1">
      <alignment vertical="center"/>
    </xf>
    <xf numFmtId="37" fontId="6" fillId="3" borderId="3" xfId="0" applyNumberFormat="1" applyFont="1" applyFill="1" applyBorder="1" applyAlignment="1">
      <alignment vertical="center"/>
    </xf>
    <xf numFmtId="0" fontId="1" fillId="0" borderId="4" xfId="49" applyFont="1" applyBorder="1"/>
    <xf numFmtId="177" fontId="7" fillId="0" borderId="5" xfId="49" applyNumberFormat="1" applyFont="1" applyBorder="1" applyAlignment="1">
      <alignment horizontal="right"/>
    </xf>
    <xf numFmtId="9" fontId="8" fillId="0" borderId="0" xfId="49" applyNumberFormat="1" applyFont="1" applyAlignment="1">
      <alignment horizontal="center"/>
    </xf>
    <xf numFmtId="178" fontId="8" fillId="0" borderId="5" xfId="50" applyNumberFormat="1" applyFont="1" applyBorder="1" applyAlignment="1">
      <alignment horizontal="right"/>
    </xf>
    <xf numFmtId="0" fontId="1" fillId="0" borderId="6" xfId="49" applyFont="1" applyBorder="1"/>
    <xf numFmtId="9" fontId="9" fillId="0" borderId="7" xfId="3" applyFont="1" applyBorder="1" applyAlignment="1">
      <alignment horizontal="center"/>
    </xf>
    <xf numFmtId="0" fontId="1" fillId="0" borderId="7" xfId="49" applyFont="1" applyBorder="1"/>
    <xf numFmtId="179" fontId="1" fillId="0" borderId="8" xfId="50" applyNumberFormat="1" applyFont="1" applyBorder="1" applyAlignment="1">
      <alignment horizontal="right"/>
    </xf>
    <xf numFmtId="9" fontId="9" fillId="0" borderId="0" xfId="3" applyFont="1" applyAlignment="1">
      <alignment horizontal="center"/>
    </xf>
    <xf numFmtId="179" fontId="1" fillId="0" borderId="5" xfId="50" applyNumberFormat="1" applyFont="1" applyBorder="1" applyAlignment="1">
      <alignment horizontal="right"/>
    </xf>
    <xf numFmtId="37" fontId="6" fillId="3" borderId="4" xfId="0" applyNumberFormat="1" applyFont="1" applyFill="1" applyBorder="1" applyAlignment="1">
      <alignment vertical="center"/>
    </xf>
    <xf numFmtId="37" fontId="6" fillId="3" borderId="5" xfId="0" applyNumberFormat="1" applyFont="1" applyFill="1" applyBorder="1" applyAlignment="1">
      <alignment vertical="center"/>
    </xf>
    <xf numFmtId="180" fontId="9" fillId="0" borderId="0" xfId="3" applyNumberFormat="1" applyFont="1" applyAlignment="1">
      <alignment horizontal="center"/>
    </xf>
    <xf numFmtId="180" fontId="1" fillId="0" borderId="0" xfId="3" applyNumberFormat="1" applyFont="1" applyAlignment="1">
      <alignment horizontal="center"/>
    </xf>
    <xf numFmtId="0" fontId="10" fillId="0" borderId="4" xfId="49" applyFont="1" applyBorder="1"/>
    <xf numFmtId="180" fontId="10" fillId="0" borderId="0" xfId="3" applyNumberFormat="1" applyFont="1" applyAlignment="1">
      <alignment horizontal="center"/>
    </xf>
    <xf numFmtId="0" fontId="10" fillId="0" borderId="0" xfId="49" applyFont="1"/>
    <xf numFmtId="179" fontId="10" fillId="0" borderId="5" xfId="50" applyNumberFormat="1" applyFont="1" applyBorder="1" applyAlignment="1">
      <alignment horizontal="right"/>
    </xf>
    <xf numFmtId="0" fontId="10" fillId="0" borderId="9" xfId="49" applyFont="1" applyBorder="1"/>
    <xf numFmtId="181" fontId="10" fillId="0" borderId="10" xfId="49" applyNumberFormat="1" applyFont="1" applyBorder="1"/>
    <xf numFmtId="0" fontId="10" fillId="0" borderId="10" xfId="49" applyFont="1" applyBorder="1"/>
    <xf numFmtId="179" fontId="10" fillId="0" borderId="11" xfId="49" applyNumberFormat="1" applyFont="1" applyBorder="1" applyAlignment="1">
      <alignment horizontal="right"/>
    </xf>
    <xf numFmtId="0" fontId="10" fillId="0" borderId="12" xfId="49" applyFont="1" applyBorder="1"/>
    <xf numFmtId="9" fontId="11" fillId="0" borderId="13" xfId="3" applyFont="1" applyBorder="1" applyAlignment="1">
      <alignment horizontal="center"/>
    </xf>
    <xf numFmtId="0" fontId="10" fillId="0" borderId="13" xfId="49" applyFont="1" applyBorder="1"/>
    <xf numFmtId="179" fontId="10" fillId="0" borderId="14" xfId="49" applyNumberFormat="1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177" fontId="7" fillId="4" borderId="5" xfId="49" applyNumberFormat="1" applyFont="1" applyFill="1" applyBorder="1" applyAlignment="1">
      <alignment horizontal="right"/>
    </xf>
    <xf numFmtId="179" fontId="1" fillId="4" borderId="8" xfId="50" applyNumberFormat="1" applyFont="1" applyFill="1" applyBorder="1" applyAlignment="1">
      <alignment horizontal="right"/>
    </xf>
    <xf numFmtId="179" fontId="1" fillId="4" borderId="5" xfId="50" applyNumberFormat="1" applyFont="1" applyFill="1" applyBorder="1" applyAlignment="1">
      <alignment horizontal="right"/>
    </xf>
    <xf numFmtId="179" fontId="10" fillId="4" borderId="5" xfId="50" applyNumberFormat="1" applyFont="1" applyFill="1" applyBorder="1" applyAlignment="1">
      <alignment horizontal="right"/>
    </xf>
    <xf numFmtId="179" fontId="10" fillId="4" borderId="11" xfId="49" applyNumberFormat="1" applyFont="1" applyFill="1" applyBorder="1" applyAlignment="1">
      <alignment horizontal="right"/>
    </xf>
    <xf numFmtId="179" fontId="10" fillId="4" borderId="14" xfId="49" applyNumberFormat="1" applyFont="1" applyFill="1" applyBorder="1"/>
    <xf numFmtId="0" fontId="15" fillId="0" borderId="0" xfId="49" applyFont="1"/>
    <xf numFmtId="37" fontId="5" fillId="3" borderId="0" xfId="0" applyNumberFormat="1" applyFont="1" applyFill="1" applyAlignment="1">
      <alignment vertical="center"/>
    </xf>
    <xf numFmtId="0" fontId="10" fillId="0" borderId="0" xfId="49" applyFont="1" applyAlignment="1">
      <alignment horizontal="center"/>
    </xf>
    <xf numFmtId="178" fontId="16" fillId="0" borderId="0" xfId="50" applyNumberFormat="1" applyFont="1"/>
    <xf numFmtId="178" fontId="1" fillId="0" borderId="0" xfId="50" applyNumberFormat="1" applyFont="1"/>
    <xf numFmtId="182" fontId="16" fillId="0" borderId="0" xfId="49" applyNumberFormat="1" applyFont="1"/>
    <xf numFmtId="179" fontId="1" fillId="0" borderId="0" xfId="50" applyNumberFormat="1" applyFont="1"/>
    <xf numFmtId="183" fontId="1" fillId="0" borderId="0" xfId="50" applyNumberFormat="1" applyFont="1"/>
    <xf numFmtId="0" fontId="10" fillId="0" borderId="16" xfId="49" applyFont="1" applyBorder="1"/>
    <xf numFmtId="0" fontId="1" fillId="0" borderId="16" xfId="49" applyFont="1" applyBorder="1"/>
    <xf numFmtId="179" fontId="10" fillId="0" borderId="16" xfId="50" applyNumberFormat="1" applyFont="1" applyBorder="1"/>
    <xf numFmtId="9" fontId="1" fillId="0" borderId="0" xfId="49" applyNumberFormat="1" applyFont="1"/>
    <xf numFmtId="176" fontId="15" fillId="0" borderId="0" xfId="49" applyNumberFormat="1" applyFont="1"/>
    <xf numFmtId="178" fontId="16" fillId="0" borderId="0" xfId="49" applyNumberFormat="1" applyFont="1" applyAlignment="1">
      <alignment horizontal="right"/>
    </xf>
    <xf numFmtId="181" fontId="6" fillId="3" borderId="0" xfId="0" applyNumberFormat="1" applyFont="1" applyFill="1" applyAlignment="1">
      <alignment vertical="center"/>
    </xf>
    <xf numFmtId="178" fontId="16" fillId="4" borderId="0" xfId="50" applyNumberFormat="1" applyFont="1" applyFill="1"/>
    <xf numFmtId="178" fontId="1" fillId="4" borderId="0" xfId="50" applyNumberFormat="1" applyFont="1" applyFill="1"/>
    <xf numFmtId="179" fontId="1" fillId="4" borderId="0" xfId="50" applyNumberFormat="1" applyFont="1" applyFill="1"/>
    <xf numFmtId="179" fontId="10" fillId="4" borderId="16" xfId="50" applyNumberFormat="1" applyFont="1" applyFill="1" applyBorder="1"/>
    <xf numFmtId="178" fontId="16" fillId="4" borderId="0" xfId="49" applyNumberFormat="1" applyFont="1" applyFill="1" applyAlignment="1">
      <alignment horizontal="right"/>
    </xf>
    <xf numFmtId="0" fontId="2" fillId="3" borderId="0" xfId="52" applyFont="1" applyFill="1"/>
    <xf numFmtId="0" fontId="2" fillId="0" borderId="0" xfId="52" applyFont="1"/>
    <xf numFmtId="0" fontId="17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8" fillId="0" borderId="0" xfId="52" applyFont="1" applyProtection="1">
      <protection locked="0"/>
    </xf>
    <xf numFmtId="0" fontId="19" fillId="0" borderId="17" xfId="6" applyFont="1" applyBorder="1" applyProtection="1">
      <protection locked="0"/>
    </xf>
    <xf numFmtId="0" fontId="19" fillId="0" borderId="0" xfId="6" applyFont="1" applyProtection="1">
      <protection locked="0"/>
    </xf>
    <xf numFmtId="0" fontId="2" fillId="0" borderId="17" xfId="52" applyFont="1" applyBorder="1"/>
    <xf numFmtId="0" fontId="20" fillId="0" borderId="0" xfId="51" applyFont="1"/>
    <xf numFmtId="0" fontId="4" fillId="2" borderId="0" xfId="52" applyFont="1" applyFill="1"/>
    <xf numFmtId="0" fontId="2" fillId="2" borderId="0" xfId="52" applyFont="1" applyFill="1"/>
    <xf numFmtId="0" fontId="2" fillId="5" borderId="0" xfId="52" applyFont="1" applyFill="1"/>
    <xf numFmtId="0" fontId="18" fillId="0" borderId="0" xfId="52" applyFont="1" applyAlignment="1">
      <alignment horizontal="right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A3 297 x 420 mm 2" xfId="49"/>
    <cellStyle name="Comma 2" xfId="50"/>
    <cellStyle name="Hyperlink 2 2" xfId="51"/>
    <cellStyle name="Normal 2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045" y="762000"/>
          <a:ext cx="3446780" cy="15405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nynt5\public\WINDOWS\Temporary%20Internet%20Files\OLKB353\office%20space%20beechwo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DS\STAFFING\STAFFPLN\COMP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Industry%20Books\Txtm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TIVE%20Deals\2nd%20&amp;%20Pine\Financial%20Model\Second%20&amp;%20Pine%20(Starwood%20-%20All%20Resi,%20240'ft)%203-31-05%20M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ffice Space"/>
      <sheetName val="Model Room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. Transac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p. Transaction"/>
      <sheetName val="#REF"/>
      <sheetName val="Txtm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urrent_CF"/>
      <sheetName val="Sheet2"/>
      <sheetName val="Area Stack"/>
      <sheetName val="Pricing Stack"/>
      <sheetName val="CF Budget"/>
      <sheetName val="Hotel Proforma"/>
      <sheetName val="DO NOT PRINT---------------&gt;"/>
      <sheetName val="Condo Summary (Monthly)"/>
      <sheetName val="IRR (Monthly)"/>
      <sheetName val="WATERFALL"/>
      <sheetName val="Sheet1"/>
      <sheetName val="Cash Flow (Starwood)"/>
      <sheetName val="Sensitivities"/>
      <sheetName val="Assumptions"/>
      <sheetName val="Memo Tables"/>
      <sheetName val="Sections (Revised 400ft)"/>
      <sheetName val="Site_Building (Revised 400ft)"/>
      <sheetName val="Absorption Scenarios"/>
      <sheetName val="Hard Costs"/>
      <sheetName val="Condominium"/>
      <sheetName val="---------------&gt;HOTEL Operation"/>
      <sheetName val="Hotel"/>
      <sheetName val="Key Pro Forma Assumptions "/>
      <sheetName val="------&gt;Other Drivers"/>
      <sheetName val="-----&gt;Developer Model"/>
      <sheetName val="Project Management"/>
      <sheetName val="Assumptions from Developer"/>
      <sheetName val="Cash Flow"/>
      <sheetName val="FFE"/>
      <sheetName val="Retail"/>
      <sheetName val="Hard Costs (Revised 400ft)"/>
      <sheetName val="Consultant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financeinstitute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7"/>
  <sheetViews>
    <sheetView topLeftCell="A2" workbookViewId="0">
      <selection activeCell="C32" sqref="C32"/>
    </sheetView>
  </sheetViews>
  <sheetFormatPr defaultColWidth="9.13274336283186" defaultRowHeight="13.5"/>
  <cols>
    <col min="1" max="2" width="11" style="66" customWidth="1"/>
    <col min="3" max="3" width="33.1327433628319" style="66" customWidth="1"/>
    <col min="4" max="22" width="11" style="66" customWidth="1"/>
    <col min="23" max="25" width="9.13274336283186" style="66"/>
    <col min="26" max="26" width="9.13274336283186" style="66" customWidth="1"/>
    <col min="27" max="16384" width="9.13274336283186" style="66"/>
  </cols>
  <sheetData>
    <row r="1" ht="19.5" customHeight="1"/>
    <row r="2" ht="19.5" customHeight="1"/>
    <row r="3" ht="19.5" customHeight="1" spans="2:15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ht="19.5" customHeight="1" spans="2:15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ht="19.5" customHeight="1" spans="2:15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 ht="19.5" customHeight="1" spans="2:15"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</row>
    <row r="7" ht="19.5" customHeight="1" spans="2:15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8" ht="19.5" customHeight="1" spans="2:15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ht="19.5" customHeight="1" spans="2:15"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 ht="19.5" customHeight="1" spans="2:15"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ht="19.5" customHeight="1" spans="2:15"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</row>
    <row r="12" ht="27.75" spans="2:15">
      <c r="B12" s="67"/>
      <c r="C12" s="68" t="s">
        <v>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78" t="s">
        <v>1</v>
      </c>
      <c r="O12" s="67"/>
    </row>
    <row r="13" ht="19.5" customHeight="1" spans="2:15">
      <c r="B13" s="67"/>
      <c r="C13" s="69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ht="19.5" customHeight="1" spans="2:15">
      <c r="B14" s="67"/>
      <c r="C14" s="70" t="s">
        <v>2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</row>
    <row r="15" ht="19.5" customHeight="1" spans="2:15">
      <c r="B15" s="67"/>
      <c r="C15" s="71" t="str">
        <f ca="1">RIGHT(CELL("filename",'Land Loan - Blank'!A1),LEN(CELL("filename",'Land Loan - Blank'!A1))-FIND("]",CELL("filename",'Land Loan - Blank'!A1)))</f>
        <v>Land Loan - Blank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</row>
    <row r="16" ht="19.5" customHeight="1" spans="2:15">
      <c r="B16" s="67"/>
      <c r="C16" s="72" t="str">
        <f ca="1">RIGHT(CELL("filename",'Land Loan - Completed'!A1),LEN(CELL("filename",'Land Loan - Completed'!A1))-FIND("]",CELL("filename",'Land Loan - Completed'!A1)))</f>
        <v>Land Loan - Completed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ht="19.5" customHeight="1" spans="2:15">
      <c r="B17" s="67"/>
      <c r="C17" s="72" t="str">
        <f ca="1">RIGHT(CELL("filename",'Constr Loan Amt - Blank'!A1),LEN(CELL("filename",'Constr Loan Amt - Blank'!A1))-FIND("]",CELL("filename",'Constr Loan Amt - Blank'!A1)))</f>
        <v>Constr Loan Amt - Blank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</row>
    <row r="18" ht="19.5" customHeight="1" spans="2:15">
      <c r="B18" s="67"/>
      <c r="C18" s="72" t="str">
        <f ca="1">RIGHT(CELL("filename",'Constr Loan Amt - Completed'!A1),LEN(CELL("filename",'Constr Loan Amt - Completed'!A1))-FIND("]",CELL("filename",'Constr Loan Amt - Completed'!A1)))</f>
        <v>Constr Loan Amt - Completed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</row>
    <row r="19" ht="19.5" customHeight="1" spans="2:15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</row>
    <row r="20" ht="19.5" customHeight="1" spans="2:15">
      <c r="B20" s="67"/>
      <c r="C20" s="67" t="s">
        <v>3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ht="19.5" customHeight="1" spans="2:15">
      <c r="B21" s="67"/>
      <c r="C21" s="73" t="s">
        <v>4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67"/>
    </row>
    <row r="22" ht="19.5" customHeight="1" spans="2:15">
      <c r="B22" s="67"/>
      <c r="C22" s="67" t="s">
        <v>5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</row>
    <row r="23" ht="19.5" customHeight="1" spans="2:15">
      <c r="B23" s="67"/>
      <c r="C23" s="74" t="s">
        <v>6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</row>
    <row r="24" ht="19.5" customHeight="1" spans="2:15">
      <c r="B24" s="67"/>
      <c r="C24" s="7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</row>
    <row r="25" ht="19.5" customHeight="1" spans="2:15">
      <c r="B25" s="67"/>
      <c r="C25" s="75" t="s">
        <v>7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67"/>
    </row>
    <row r="26" ht="19.5" customHeight="1" spans="2:15">
      <c r="B26" s="77"/>
      <c r="C26" s="75" t="s">
        <v>8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7"/>
    </row>
    <row r="27" ht="19.5" customHeight="1" spans="2:15">
      <c r="B27" s="77"/>
      <c r="C27" s="75" t="s">
        <v>9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7"/>
    </row>
    <row r="28" ht="19.5" customHeight="1" spans="2:15">
      <c r="B28" s="77"/>
      <c r="C28" s="75" t="s">
        <v>10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7"/>
    </row>
    <row r="29" ht="19.5" customHeight="1" spans="2:15">
      <c r="B29" s="77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7"/>
    </row>
    <row r="30" ht="19.5" customHeight="1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</sheetData>
  <hyperlinks>
    <hyperlink ref="C23" r:id="rId2" display="https://corporatefinanceinstitute.com/"/>
    <hyperlink ref="C16" location="'Land Loan - Completed'!A1" display="=RIGHT(CELL(&quot;filename&quot;,'Land Loan - Completed'!A1),LEN(CELL(&quot;filename&quot;,'Land Loan - Completed'!A1))-FIND(&quot;]&quot;,CELL(&quot;filename&quot;,'Land Loan - Completed'!A1)))"/>
    <hyperlink ref="C17" location="'Constr Loan Amt - Blank'!A1" display="=RIGHT(CELL(&quot;filename&quot;,'Constr Loan Amt - Blank'!A1),LEN(CELL(&quot;filename&quot;,'Constr Loan Amt - Blank'!A1))-FIND(&quot;]&quot;,CELL(&quot;filename&quot;,'Constr Loan Amt - Blank'!A1)))"/>
    <hyperlink ref="C18" location="'Constr Loan Amt - Completed'!A1" display="=RIGHT(CELL(&quot;filename&quot;,'Constr Loan Amt - Completed'!A1),LEN(CELL(&quot;filename&quot;,'Constr Loan Amt - Completed'!A1))-FIND(&quot;]&quot;,CELL(&quot;filename&quot;,'Constr Loan Amt - Completed'!A1)))"/>
    <hyperlink ref="C15" location="'Land Loan - Blank'!A1" display="=RIGHT(CELL(&quot;filename&quot;,'Land Loan - Blank'!A1),LEN(CELL(&quot;filename&quot;,'Land Loan - Blank'!A1))-FIND(&quot;]&quot;,CELL(&quot;filename&quot;,'Land Loan - Blank'!A1)))"/>
  </hyperlinks>
  <pageMargins left="0.7" right="0.7" top="0.75" bottom="0.75" header="0.3" footer="0.3"/>
  <pageSetup paperSize="1" scale="64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"/>
  <sheetViews>
    <sheetView tabSelected="1" workbookViewId="0">
      <selection activeCell="C47" sqref="C47"/>
    </sheetView>
  </sheetViews>
  <sheetFormatPr defaultColWidth="9.13274336283186" defaultRowHeight="13.5"/>
  <cols>
    <col min="1" max="1" width="2.13274336283186" style="1" customWidth="1"/>
    <col min="2" max="2" width="36.3982300884956" style="1" customWidth="1"/>
    <col min="3" max="3" width="9.60176991150442" style="1" customWidth="1"/>
    <col min="4" max="4" width="2.60176991150442" style="1" customWidth="1"/>
    <col min="5" max="5" width="14.1327433628319" style="1" customWidth="1"/>
    <col min="6" max="6" width="2.39823008849558" style="46" customWidth="1"/>
    <col min="7" max="7" width="14.6017699115044" style="1" customWidth="1"/>
    <col min="8" max="9" width="9.60176991150442" style="1" customWidth="1"/>
    <col min="10" max="16384" width="9.13274336283186" style="1"/>
  </cols>
  <sheetData>
    <row r="1" spans="1:9">
      <c r="A1" s="3" t="s">
        <v>11</v>
      </c>
      <c r="B1" s="4"/>
      <c r="C1" s="4"/>
      <c r="D1" s="4"/>
      <c r="E1" s="4"/>
      <c r="F1" s="4"/>
      <c r="G1" s="4"/>
      <c r="H1" s="4"/>
      <c r="I1" s="4"/>
    </row>
    <row r="2" ht="17.6" spans="1:9">
      <c r="A2" s="5" t="s">
        <v>12</v>
      </c>
      <c r="B2" s="4"/>
      <c r="C2" s="4"/>
      <c r="D2" s="4"/>
      <c r="E2" s="4"/>
      <c r="F2" s="4"/>
      <c r="G2" s="4"/>
      <c r="H2" s="4"/>
      <c r="I2" s="4"/>
    </row>
    <row r="4" ht="17.6" spans="2:8">
      <c r="B4" s="6" t="s">
        <v>13</v>
      </c>
      <c r="C4" s="47"/>
      <c r="D4" s="6"/>
      <c r="E4" s="47"/>
      <c r="F4" s="48"/>
      <c r="G4" s="36" t="s">
        <v>14</v>
      </c>
      <c r="H4" s="37"/>
    </row>
    <row r="5" spans="7:8">
      <c r="G5" s="38"/>
      <c r="H5" s="39" t="s">
        <v>15</v>
      </c>
    </row>
    <row r="6" spans="2:5">
      <c r="B6" s="1" t="s">
        <v>16</v>
      </c>
      <c r="C6" s="26"/>
      <c r="E6" s="61">
        <v>10000000</v>
      </c>
    </row>
    <row r="7" spans="2:5">
      <c r="B7" s="1" t="s">
        <v>17</v>
      </c>
      <c r="C7" s="26"/>
      <c r="E7" s="62">
        <v>0</v>
      </c>
    </row>
    <row r="8" spans="2:5">
      <c r="B8" s="1" t="s">
        <v>18</v>
      </c>
      <c r="C8" s="26"/>
      <c r="E8" s="61">
        <v>50000</v>
      </c>
    </row>
    <row r="9" spans="2:5">
      <c r="B9" s="1" t="s">
        <v>19</v>
      </c>
      <c r="C9" s="51">
        <v>0.01</v>
      </c>
      <c r="E9" s="63">
        <f>C9*E6</f>
        <v>100000</v>
      </c>
    </row>
    <row r="10" ht="4.5" customHeight="1" spans="2:5">
      <c r="B10" s="26"/>
      <c r="C10" s="26"/>
      <c r="E10" s="53"/>
    </row>
    <row r="11" spans="2:5">
      <c r="B11" s="54" t="s">
        <v>20</v>
      </c>
      <c r="C11" s="54"/>
      <c r="D11" s="55"/>
      <c r="E11" s="64">
        <f>SUM(E6:E10)</f>
        <v>10150000</v>
      </c>
    </row>
    <row r="12" spans="2:6">
      <c r="B12" s="26"/>
      <c r="C12" s="26"/>
      <c r="E12" s="57"/>
      <c r="F12" s="58"/>
    </row>
    <row r="13" spans="2:5">
      <c r="B13" s="1" t="s">
        <v>21</v>
      </c>
      <c r="C13" s="26"/>
      <c r="E13" s="65">
        <v>225000</v>
      </c>
    </row>
    <row r="15" spans="2:5">
      <c r="B15" s="54" t="s">
        <v>22</v>
      </c>
      <c r="C15" s="54"/>
      <c r="D15" s="55"/>
      <c r="E15" s="64">
        <f>SUM(E11:E14)</f>
        <v>10375000</v>
      </c>
    </row>
    <row r="17" spans="2:5">
      <c r="B17" s="1" t="s">
        <v>23</v>
      </c>
      <c r="E17" s="65">
        <v>13500000</v>
      </c>
    </row>
    <row r="19" spans="2:5">
      <c r="B19" s="1" t="s">
        <v>12</v>
      </c>
      <c r="C19" s="51">
        <v>0.5</v>
      </c>
      <c r="E19" s="63">
        <f>C19*E17</f>
        <v>6750000</v>
      </c>
    </row>
    <row r="21" spans="2:5">
      <c r="B21" s="54" t="s">
        <v>24</v>
      </c>
      <c r="C21" s="54"/>
      <c r="D21" s="55"/>
      <c r="E21" s="64">
        <f>E15-E19</f>
        <v>3625000</v>
      </c>
    </row>
    <row r="23" spans="2:5">
      <c r="B23" s="54" t="s">
        <v>25</v>
      </c>
      <c r="C23" s="54"/>
      <c r="D23" s="55"/>
      <c r="E23" s="64">
        <f>E17-E19</f>
        <v>6750000</v>
      </c>
    </row>
    <row r="25" ht="15" spans="2:5">
      <c r="B25" s="6" t="s">
        <v>26</v>
      </c>
      <c r="C25" s="6"/>
      <c r="D25" s="6"/>
      <c r="E25" s="64">
        <f>E17-E15</f>
        <v>3125000</v>
      </c>
    </row>
  </sheetData>
  <pageMargins left="0.31" right="0.2" top="0.25" bottom="0.25" header="0.3" footer="0.3"/>
  <pageSetup paperSize="1" scale="8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"/>
  <sheetViews>
    <sheetView workbookViewId="0">
      <selection activeCell="A1" sqref="A1"/>
    </sheetView>
  </sheetViews>
  <sheetFormatPr defaultColWidth="9.13274336283186" defaultRowHeight="13.5"/>
  <cols>
    <col min="1" max="1" width="2.13274336283186" style="1" customWidth="1"/>
    <col min="2" max="2" width="36.3982300884956" style="1" customWidth="1"/>
    <col min="3" max="3" width="9.60176991150442" style="1" customWidth="1"/>
    <col min="4" max="4" width="2.60176991150442" style="1" customWidth="1"/>
    <col min="5" max="5" width="14.1327433628319" style="1" customWidth="1"/>
    <col min="6" max="6" width="2.39823008849558" style="46" customWidth="1"/>
    <col min="7" max="7" width="14.6017699115044" style="1" customWidth="1"/>
    <col min="8" max="9" width="9.60176991150442" style="1" customWidth="1"/>
    <col min="10" max="16384" width="9.13274336283186" style="1"/>
  </cols>
  <sheetData>
    <row r="1" spans="1:9">
      <c r="A1" s="3" t="s">
        <v>11</v>
      </c>
      <c r="B1" s="4"/>
      <c r="C1" s="4"/>
      <c r="D1" s="4"/>
      <c r="E1" s="4"/>
      <c r="F1" s="4"/>
      <c r="G1" s="4"/>
      <c r="H1" s="4"/>
      <c r="I1" s="4"/>
    </row>
    <row r="2" ht="17.6" spans="1:9">
      <c r="A2" s="5" t="s">
        <v>12</v>
      </c>
      <c r="B2" s="4"/>
      <c r="C2" s="4"/>
      <c r="D2" s="4"/>
      <c r="E2" s="4"/>
      <c r="F2" s="4"/>
      <c r="G2" s="4"/>
      <c r="H2" s="4"/>
      <c r="I2" s="4"/>
    </row>
    <row r="4" ht="17.6" spans="2:6">
      <c r="B4" s="6" t="s">
        <v>13</v>
      </c>
      <c r="C4" s="47"/>
      <c r="D4" s="6"/>
      <c r="E4" s="47"/>
      <c r="F4" s="48"/>
    </row>
    <row r="6" spans="2:5">
      <c r="B6" s="1" t="s">
        <v>16</v>
      </c>
      <c r="C6" s="26"/>
      <c r="E6" s="49">
        <v>10000000</v>
      </c>
    </row>
    <row r="7" spans="2:5">
      <c r="B7" s="1" t="s">
        <v>17</v>
      </c>
      <c r="C7" s="26"/>
      <c r="E7" s="50">
        <v>0</v>
      </c>
    </row>
    <row r="8" spans="2:5">
      <c r="B8" s="1" t="s">
        <v>18</v>
      </c>
      <c r="C8" s="26"/>
      <c r="E8" s="49">
        <v>50000</v>
      </c>
    </row>
    <row r="9" spans="2:5">
      <c r="B9" s="1" t="s">
        <v>19</v>
      </c>
      <c r="C9" s="51">
        <v>0.01</v>
      </c>
      <c r="E9" s="52">
        <f>C9*E6</f>
        <v>100000</v>
      </c>
    </row>
    <row r="10" ht="4.5" customHeight="1" spans="2:5">
      <c r="B10" s="26"/>
      <c r="C10" s="26"/>
      <c r="E10" s="53"/>
    </row>
    <row r="11" spans="2:5">
      <c r="B11" s="54" t="s">
        <v>20</v>
      </c>
      <c r="C11" s="54"/>
      <c r="D11" s="55"/>
      <c r="E11" s="56">
        <f>SUM(E6:E9)</f>
        <v>10150000</v>
      </c>
    </row>
    <row r="12" spans="2:6">
      <c r="B12" s="26"/>
      <c r="C12" s="26"/>
      <c r="E12" s="57"/>
      <c r="F12" s="58"/>
    </row>
    <row r="13" spans="2:5">
      <c r="B13" s="1" t="s">
        <v>21</v>
      </c>
      <c r="C13" s="26"/>
      <c r="E13" s="59">
        <v>225000</v>
      </c>
    </row>
    <row r="15" spans="2:5">
      <c r="B15" s="54" t="s">
        <v>22</v>
      </c>
      <c r="C15" s="54"/>
      <c r="D15" s="55"/>
      <c r="E15" s="56">
        <f>E13+E11</f>
        <v>10375000</v>
      </c>
    </row>
    <row r="17" spans="2:5">
      <c r="B17" s="1" t="s">
        <v>23</v>
      </c>
      <c r="E17" s="59">
        <v>13500000</v>
      </c>
    </row>
    <row r="19" spans="2:5">
      <c r="B19" s="1" t="s">
        <v>12</v>
      </c>
      <c r="C19" s="51">
        <v>0.5</v>
      </c>
      <c r="E19" s="52">
        <f>E17*C19</f>
        <v>6750000</v>
      </c>
    </row>
    <row r="21" spans="2:5">
      <c r="B21" s="54" t="s">
        <v>24</v>
      </c>
      <c r="C21" s="54"/>
      <c r="D21" s="55"/>
      <c r="E21" s="56">
        <f>E15-E19</f>
        <v>3625000</v>
      </c>
    </row>
    <row r="23" spans="2:5">
      <c r="B23" s="54" t="s">
        <v>25</v>
      </c>
      <c r="C23" s="54"/>
      <c r="D23" s="55"/>
      <c r="E23" s="56">
        <f>E17-E19</f>
        <v>6750000</v>
      </c>
    </row>
    <row r="25" ht="15" spans="2:5">
      <c r="B25" s="6" t="s">
        <v>26</v>
      </c>
      <c r="C25" s="6"/>
      <c r="D25" s="6"/>
      <c r="E25" s="60">
        <f>E17-E15</f>
        <v>3125000</v>
      </c>
    </row>
  </sheetData>
  <pageMargins left="0.31" right="0.2" top="0.25" bottom="0.2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3" workbookViewId="0">
      <selection activeCell="G25" sqref="G25"/>
    </sheetView>
  </sheetViews>
  <sheetFormatPr defaultColWidth="9.13274336283186" defaultRowHeight="13.5"/>
  <cols>
    <col min="1" max="1" width="2.13274336283186" style="1" customWidth="1"/>
    <col min="2" max="2" width="36.3982300884956" style="1" customWidth="1"/>
    <col min="3" max="3" width="9.60176991150442" style="1" customWidth="1"/>
    <col min="4" max="4" width="2.60176991150442" style="1" customWidth="1"/>
    <col min="5" max="5" width="14.1327433628319" style="1" customWidth="1"/>
    <col min="6" max="6" width="2.39823008849558" style="2" customWidth="1"/>
    <col min="7" max="7" width="14.6017699115044" style="2" customWidth="1"/>
    <col min="8" max="9" width="9.60176991150442" style="2" customWidth="1"/>
    <col min="10" max="16384" width="9.13274336283186" style="2"/>
  </cols>
  <sheetData>
    <row r="1" spans="1:9">
      <c r="A1" s="3" t="s">
        <v>11</v>
      </c>
      <c r="B1" s="4"/>
      <c r="C1" s="4"/>
      <c r="D1" s="4"/>
      <c r="E1" s="4"/>
      <c r="F1" s="4"/>
      <c r="G1" s="4"/>
      <c r="H1" s="4"/>
      <c r="I1" s="4"/>
    </row>
    <row r="2" ht="17.6" spans="1:9">
      <c r="A2" s="5" t="s">
        <v>27</v>
      </c>
      <c r="B2" s="4"/>
      <c r="C2" s="4"/>
      <c r="D2" s="4"/>
      <c r="E2" s="4"/>
      <c r="F2" s="4"/>
      <c r="G2" s="4"/>
      <c r="H2" s="4"/>
      <c r="I2" s="4"/>
    </row>
    <row r="4" ht="15" spans="2:8">
      <c r="B4" s="6" t="s">
        <v>28</v>
      </c>
      <c r="C4" s="6"/>
      <c r="D4" s="6"/>
      <c r="E4" s="6"/>
      <c r="G4" s="36" t="s">
        <v>14</v>
      </c>
      <c r="H4" s="37"/>
    </row>
    <row r="5" ht="14.25" spans="7:8">
      <c r="G5" s="38"/>
      <c r="H5" s="39" t="s">
        <v>15</v>
      </c>
    </row>
    <row r="6" ht="15" spans="2:5">
      <c r="B6" s="7" t="s">
        <v>29</v>
      </c>
      <c r="C6" s="8"/>
      <c r="D6" s="8"/>
      <c r="E6" s="9"/>
    </row>
    <row r="7" spans="2:5">
      <c r="B7" s="10" t="s">
        <v>30</v>
      </c>
      <c r="E7" s="40">
        <f>'Land Loan - Blank'!E17</f>
        <v>13500000</v>
      </c>
    </row>
    <row r="8" spans="2:5">
      <c r="B8" s="10" t="s">
        <v>31</v>
      </c>
      <c r="C8" s="12"/>
      <c r="E8" s="13">
        <v>9000000</v>
      </c>
    </row>
    <row r="9" spans="2:5">
      <c r="B9" s="10" t="s">
        <v>32</v>
      </c>
      <c r="E9" s="13">
        <v>1500000</v>
      </c>
    </row>
    <row r="10" spans="2:5">
      <c r="B10" s="14" t="s">
        <v>33</v>
      </c>
      <c r="C10" s="15">
        <v>0.05</v>
      </c>
      <c r="D10" s="16"/>
      <c r="E10" s="41">
        <f>(E9+E8)*C10</f>
        <v>525000</v>
      </c>
    </row>
    <row r="11" spans="2:5">
      <c r="B11" s="10" t="s">
        <v>34</v>
      </c>
      <c r="C11" s="18"/>
      <c r="E11" s="42">
        <f>SUM(E7:E10)</f>
        <v>24525000</v>
      </c>
    </row>
    <row r="12" spans="2:5">
      <c r="B12" s="10"/>
      <c r="C12" s="18"/>
      <c r="E12" s="19"/>
    </row>
    <row r="13" ht="15" spans="2:5">
      <c r="B13" s="20" t="s">
        <v>35</v>
      </c>
      <c r="C13" s="6"/>
      <c r="D13" s="6"/>
      <c r="E13" s="21"/>
    </row>
    <row r="14" spans="2:5">
      <c r="B14" s="10" t="s">
        <v>36</v>
      </c>
      <c r="E14" s="13">
        <v>2000000</v>
      </c>
    </row>
    <row r="15" spans="2:5">
      <c r="B15" s="10" t="s">
        <v>37</v>
      </c>
      <c r="E15" s="13">
        <v>700000</v>
      </c>
    </row>
    <row r="16" spans="2:5">
      <c r="B16" s="10" t="s">
        <v>38</v>
      </c>
      <c r="E16" s="13">
        <v>775000</v>
      </c>
    </row>
    <row r="17" spans="2:5">
      <c r="B17" s="10" t="s">
        <v>39</v>
      </c>
      <c r="E17" s="13">
        <v>225000</v>
      </c>
    </row>
    <row r="18" spans="2:5">
      <c r="B18" s="10" t="s">
        <v>40</v>
      </c>
      <c r="E18" s="13">
        <v>800000</v>
      </c>
    </row>
    <row r="19" spans="2:5">
      <c r="B19" s="10" t="s">
        <v>41</v>
      </c>
      <c r="C19" s="22"/>
      <c r="E19" s="13">
        <v>650000</v>
      </c>
    </row>
    <row r="20" spans="2:5">
      <c r="B20" s="10" t="s">
        <v>42</v>
      </c>
      <c r="C20" s="23"/>
      <c r="E20" s="13">
        <v>850000</v>
      </c>
    </row>
    <row r="21" spans="2:5">
      <c r="B21" s="14" t="s">
        <v>43</v>
      </c>
      <c r="C21" s="15">
        <v>0.05</v>
      </c>
      <c r="D21" s="16"/>
      <c r="E21" s="41">
        <f>SUM(E14:E20)*C21</f>
        <v>300000</v>
      </c>
    </row>
    <row r="22" spans="2:5">
      <c r="B22" s="10" t="s">
        <v>44</v>
      </c>
      <c r="C22" s="23"/>
      <c r="E22" s="42">
        <f>SUM(E14:E21)</f>
        <v>6300000</v>
      </c>
    </row>
    <row r="23" spans="2:5">
      <c r="B23" s="10"/>
      <c r="C23" s="23"/>
      <c r="E23" s="13"/>
    </row>
    <row r="24" spans="2:5">
      <c r="B24" s="24" t="s">
        <v>45</v>
      </c>
      <c r="C24" s="25"/>
      <c r="D24" s="26"/>
      <c r="E24" s="43">
        <f>E22+E11</f>
        <v>30825000</v>
      </c>
    </row>
    <row r="25" spans="2:5">
      <c r="B25" s="10"/>
      <c r="C25" s="23"/>
      <c r="E25" s="13"/>
    </row>
    <row r="26" ht="15" spans="2:5">
      <c r="B26" s="20" t="s">
        <v>46</v>
      </c>
      <c r="C26" s="6"/>
      <c r="D26" s="6"/>
      <c r="E26" s="21"/>
    </row>
    <row r="27" spans="2:5">
      <c r="B27" s="10" t="s">
        <v>47</v>
      </c>
      <c r="C27" s="22"/>
      <c r="E27" s="13">
        <v>650000</v>
      </c>
    </row>
    <row r="28" spans="2:5">
      <c r="B28" s="10" t="s">
        <v>48</v>
      </c>
      <c r="C28" s="18"/>
      <c r="E28" s="13">
        <v>150000</v>
      </c>
    </row>
    <row r="29" spans="2:5">
      <c r="B29" s="14" t="s">
        <v>43</v>
      </c>
      <c r="C29" s="15">
        <v>0.05</v>
      </c>
      <c r="D29" s="16"/>
      <c r="E29" s="41">
        <f>SUM(E27:E28)*C29</f>
        <v>40000</v>
      </c>
    </row>
    <row r="30" spans="2:5">
      <c r="B30" s="10" t="s">
        <v>49</v>
      </c>
      <c r="C30" s="23"/>
      <c r="E30" s="42">
        <f>SUM(E27:E29)</f>
        <v>840000</v>
      </c>
    </row>
    <row r="31" spans="2:5">
      <c r="B31" s="10"/>
      <c r="C31" s="23"/>
      <c r="E31" s="19"/>
    </row>
    <row r="32" ht="14.25" spans="2:5">
      <c r="B32" s="28" t="s">
        <v>50</v>
      </c>
      <c r="C32" s="29"/>
      <c r="D32" s="30"/>
      <c r="E32" s="44">
        <f>E30+E24</f>
        <v>31665000</v>
      </c>
    </row>
    <row r="33" ht="14.25"/>
    <row r="34" ht="14.25" spans="2:5">
      <c r="B34" s="32" t="s">
        <v>51</v>
      </c>
      <c r="C34" s="33">
        <v>0.7</v>
      </c>
      <c r="D34" s="34"/>
      <c r="E34" s="45">
        <f>C34*E24</f>
        <v>21577500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A1" sqref="A1"/>
    </sheetView>
  </sheetViews>
  <sheetFormatPr defaultColWidth="9.13274336283186" defaultRowHeight="13.5"/>
  <cols>
    <col min="1" max="1" width="2.13274336283186" style="1" customWidth="1"/>
    <col min="2" max="2" width="36.3982300884956" style="1" customWidth="1"/>
    <col min="3" max="3" width="9.60176991150442" style="1" customWidth="1"/>
    <col min="4" max="4" width="2.60176991150442" style="1" customWidth="1"/>
    <col min="5" max="5" width="14.1327433628319" style="1" customWidth="1"/>
    <col min="6" max="6" width="2.39823008849558" style="2" customWidth="1"/>
    <col min="7" max="7" width="14.6017699115044" style="2" customWidth="1"/>
    <col min="8" max="9" width="9.60176991150442" style="2" customWidth="1"/>
    <col min="10" max="16384" width="9.13274336283186" style="2"/>
  </cols>
  <sheetData>
    <row r="1" spans="1:9">
      <c r="A1" s="3" t="s">
        <v>11</v>
      </c>
      <c r="B1" s="4"/>
      <c r="C1" s="4"/>
      <c r="D1" s="4"/>
      <c r="E1" s="4"/>
      <c r="F1" s="4"/>
      <c r="G1" s="4"/>
      <c r="H1" s="4"/>
      <c r="I1" s="4"/>
    </row>
    <row r="2" ht="17.6" spans="1:9">
      <c r="A2" s="5" t="s">
        <v>27</v>
      </c>
      <c r="B2" s="4"/>
      <c r="C2" s="4"/>
      <c r="D2" s="4"/>
      <c r="E2" s="4"/>
      <c r="F2" s="4"/>
      <c r="G2" s="4"/>
      <c r="H2" s="4"/>
      <c r="I2" s="4"/>
    </row>
    <row r="4" ht="15" spans="2:5">
      <c r="B4" s="6" t="s">
        <v>28</v>
      </c>
      <c r="C4" s="6"/>
      <c r="D4" s="6"/>
      <c r="E4" s="6"/>
    </row>
    <row r="5" ht="14.25"/>
    <row r="6" ht="15" spans="2:5">
      <c r="B6" s="7" t="s">
        <v>29</v>
      </c>
      <c r="C6" s="8"/>
      <c r="D6" s="8"/>
      <c r="E6" s="9"/>
    </row>
    <row r="7" spans="2:5">
      <c r="B7" s="10" t="s">
        <v>30</v>
      </c>
      <c r="E7" s="11">
        <v>13500000</v>
      </c>
    </row>
    <row r="8" spans="2:5">
      <c r="B8" s="10" t="s">
        <v>31</v>
      </c>
      <c r="C8" s="12"/>
      <c r="E8" s="13">
        <v>9000000</v>
      </c>
    </row>
    <row r="9" spans="2:5">
      <c r="B9" s="10" t="s">
        <v>32</v>
      </c>
      <c r="E9" s="13">
        <v>1500000</v>
      </c>
    </row>
    <row r="10" spans="2:5">
      <c r="B10" s="14" t="s">
        <v>33</v>
      </c>
      <c r="C10" s="15">
        <v>0.05</v>
      </c>
      <c r="D10" s="16"/>
      <c r="E10" s="17">
        <f>ROUND((E8+E9)*C10,-3)</f>
        <v>525000</v>
      </c>
    </row>
    <row r="11" spans="2:5">
      <c r="B11" s="10" t="s">
        <v>34</v>
      </c>
      <c r="C11" s="18"/>
      <c r="E11" s="19">
        <f>SUM(E7:E10)</f>
        <v>24525000</v>
      </c>
    </row>
    <row r="12" spans="2:5">
      <c r="B12" s="10"/>
      <c r="C12" s="18"/>
      <c r="E12" s="19"/>
    </row>
    <row r="13" ht="15" spans="2:5">
      <c r="B13" s="20" t="s">
        <v>35</v>
      </c>
      <c r="C13" s="6"/>
      <c r="D13" s="6"/>
      <c r="E13" s="21"/>
    </row>
    <row r="14" spans="2:5">
      <c r="B14" s="10" t="s">
        <v>36</v>
      </c>
      <c r="E14" s="13">
        <v>2000000</v>
      </c>
    </row>
    <row r="15" spans="2:5">
      <c r="B15" s="10" t="s">
        <v>37</v>
      </c>
      <c r="E15" s="13">
        <v>700000</v>
      </c>
    </row>
    <row r="16" spans="2:5">
      <c r="B16" s="10" t="s">
        <v>38</v>
      </c>
      <c r="E16" s="13">
        <v>775000</v>
      </c>
    </row>
    <row r="17" spans="2:5">
      <c r="B17" s="10" t="s">
        <v>39</v>
      </c>
      <c r="E17" s="13">
        <v>225000</v>
      </c>
    </row>
    <row r="18" spans="2:5">
      <c r="B18" s="10" t="s">
        <v>40</v>
      </c>
      <c r="E18" s="13">
        <v>800000</v>
      </c>
    </row>
    <row r="19" spans="2:5">
      <c r="B19" s="10" t="s">
        <v>41</v>
      </c>
      <c r="C19" s="22"/>
      <c r="E19" s="13">
        <v>650000</v>
      </c>
    </row>
    <row r="20" spans="2:5">
      <c r="B20" s="10" t="s">
        <v>42</v>
      </c>
      <c r="C20" s="23"/>
      <c r="E20" s="13">
        <v>850000</v>
      </c>
    </row>
    <row r="21" spans="2:5">
      <c r="B21" s="14" t="s">
        <v>43</v>
      </c>
      <c r="C21" s="15">
        <v>0.05</v>
      </c>
      <c r="D21" s="16"/>
      <c r="E21" s="17">
        <f>ROUND(SUM(E14:E20)*C21,-3)</f>
        <v>300000</v>
      </c>
    </row>
    <row r="22" spans="2:5">
      <c r="B22" s="10" t="s">
        <v>44</v>
      </c>
      <c r="C22" s="23"/>
      <c r="E22" s="19">
        <f>SUM(E14:E21)</f>
        <v>6300000</v>
      </c>
    </row>
    <row r="23" spans="2:5">
      <c r="B23" s="10"/>
      <c r="C23" s="23"/>
      <c r="E23" s="13"/>
    </row>
    <row r="24" spans="2:5">
      <c r="B24" s="24" t="s">
        <v>45</v>
      </c>
      <c r="C24" s="25"/>
      <c r="D24" s="26"/>
      <c r="E24" s="27">
        <f>+E11+E22</f>
        <v>30825000</v>
      </c>
    </row>
    <row r="25" spans="2:5">
      <c r="B25" s="10"/>
      <c r="C25" s="23"/>
      <c r="E25" s="13"/>
    </row>
    <row r="26" ht="15" spans="2:5">
      <c r="B26" s="20" t="s">
        <v>46</v>
      </c>
      <c r="C26" s="6"/>
      <c r="D26" s="6"/>
      <c r="E26" s="21"/>
    </row>
    <row r="27" spans="2:5">
      <c r="B27" s="10" t="s">
        <v>47</v>
      </c>
      <c r="C27" s="22"/>
      <c r="E27" s="13">
        <v>650000</v>
      </c>
    </row>
    <row r="28" spans="2:5">
      <c r="B28" s="10" t="s">
        <v>48</v>
      </c>
      <c r="C28" s="18"/>
      <c r="E28" s="13">
        <v>150000</v>
      </c>
    </row>
    <row r="29" spans="2:5">
      <c r="B29" s="14" t="s">
        <v>43</v>
      </c>
      <c r="C29" s="15">
        <v>0.05</v>
      </c>
      <c r="D29" s="16"/>
      <c r="E29" s="17">
        <f>ROUND(SUM(E27:E28)*C29,-3)</f>
        <v>40000</v>
      </c>
    </row>
    <row r="30" spans="2:5">
      <c r="B30" s="10" t="s">
        <v>49</v>
      </c>
      <c r="C30" s="23"/>
      <c r="E30" s="19">
        <f>SUM(E27:E29)</f>
        <v>840000</v>
      </c>
    </row>
    <row r="31" spans="2:5">
      <c r="B31" s="10"/>
      <c r="C31" s="23"/>
      <c r="E31" s="19"/>
    </row>
    <row r="32" ht="14.25" spans="2:5">
      <c r="B32" s="28" t="s">
        <v>50</v>
      </c>
      <c r="C32" s="29"/>
      <c r="D32" s="30"/>
      <c r="E32" s="31">
        <f>+E24+E30</f>
        <v>31665000</v>
      </c>
    </row>
    <row r="33" ht="14.25"/>
    <row r="34" ht="14.25" spans="2:5">
      <c r="B34" s="32" t="s">
        <v>51</v>
      </c>
      <c r="C34" s="33">
        <v>0.7</v>
      </c>
      <c r="D34" s="34"/>
      <c r="E34" s="35">
        <f>+C34*E24</f>
        <v>21577500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 Page</vt:lpstr>
      <vt:lpstr>Land Loan - Blank</vt:lpstr>
      <vt:lpstr>Land Loan - Completed</vt:lpstr>
      <vt:lpstr>Constr Loan Amt - Blank</vt:lpstr>
      <vt:lpstr>Constr Loan Amt - Completed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wxy02</cp:lastModifiedBy>
  <dcterms:created xsi:type="dcterms:W3CDTF">2019-02-28T23:08:00Z</dcterms:created>
  <dcterms:modified xsi:type="dcterms:W3CDTF">2025-08-03T22:27:02Z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7167F83590634665A02CA3A6F62ADD17_12</vt:lpwstr>
  </property>
  <property fmtid="{D5CDD505-2E9C-101B-9397-08002B2CF9AE}" pid="3" name="KSOProductBuildVer">
    <vt:lpwstr>2052-12.1.0.21915</vt:lpwstr>
  </property>
</Properties>
</file>