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\xlsx\"/>
    </mc:Choice>
  </mc:AlternateContent>
  <xr:revisionPtr revIDLastSave="0" documentId="13_ncr:1_{939B3B3A-26DA-44B4-9A6A-EEA483A49089}" xr6:coauthVersionLast="36" xr6:coauthVersionMax="36" xr10:uidLastSave="{00000000-0000-0000-0000-000000000000}"/>
  <bookViews>
    <workbookView minimized="1" xWindow="0" yWindow="0" windowWidth="20850" windowHeight="10440" activeTab="1" xr2:uid="{5DD9853F-503F-499A-BCF4-691E7AE32B17}"/>
  </bookViews>
  <sheets>
    <sheet name="积分域" sheetId="1" r:id="rId1"/>
    <sheet name="收敛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2" l="1"/>
  <c r="S5" i="2" l="1"/>
  <c r="G5" i="2"/>
  <c r="S4" i="2"/>
  <c r="O4" i="2"/>
  <c r="S3" i="2"/>
  <c r="O3" i="2"/>
</calcChain>
</file>

<file path=xl/sharedStrings.xml><?xml version="1.0" encoding="utf-8"?>
<sst xmlns="http://schemas.openxmlformats.org/spreadsheetml/2006/main" count="27" uniqueCount="15">
  <si>
    <t>h</t>
  </si>
  <si>
    <t>log10(L2)</t>
  </si>
  <si>
    <t>H1</t>
  </si>
  <si>
    <t>最优积分域</t>
    <phoneticPr fontId="1" type="noConversion"/>
  </si>
  <si>
    <t>最少积分域</t>
    <phoneticPr fontId="1" type="noConversion"/>
  </si>
  <si>
    <t>传统积分域</t>
    <phoneticPr fontId="1" type="noConversion"/>
  </si>
  <si>
    <t>L2</t>
    <phoneticPr fontId="1" type="noConversion"/>
  </si>
  <si>
    <t>cpu time</t>
    <phoneticPr fontId="1" type="noConversion"/>
  </si>
  <si>
    <t>nu</t>
    <phoneticPr fontId="1" type="noConversion"/>
  </si>
  <si>
    <t>H2</t>
    <phoneticPr fontId="1" type="noConversion"/>
  </si>
  <si>
    <t>最优</t>
    <phoneticPr fontId="1" type="noConversion"/>
  </si>
  <si>
    <t>normalized cpu time</t>
    <phoneticPr fontId="1" type="noConversion"/>
  </si>
  <si>
    <t>4/nidv</t>
    <phoneticPr fontId="1" type="noConversion"/>
  </si>
  <si>
    <t>gauss</t>
    <phoneticPr fontId="1" type="noConversion"/>
  </si>
  <si>
    <t>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</si>
</sst>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0D32-8D18-419E-8EBE-38CEF79802AE}">
  <dimension ref="A1:C19"/>
  <sheetViews>
    <sheetView workbookViewId="0">
      <selection activeCell="M5" sqref="M5"/>
    </sheetView>
  </sheetViews>
  <sheetFormatPr defaultRowHeight="14.25" x14ac:dyDescent="0.2"/>
  <cols>
    <col min="1" max="1" width="8.625" customWidth="1"/>
    <col min="5" max="5" width="16.3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32</v>
      </c>
      <c r="B2">
        <v>3.6773581124285286</v>
      </c>
      <c r="C2">
        <v>4.7082218300242404</v>
      </c>
    </row>
    <row r="3" spans="1:3" x14ac:dyDescent="0.2">
      <c r="A3">
        <v>72</v>
      </c>
      <c r="B3">
        <v>3.0299296280416539</v>
      </c>
      <c r="C3">
        <v>4.1803681108592823</v>
      </c>
    </row>
    <row r="4" spans="1:3" x14ac:dyDescent="0.2">
      <c r="A4">
        <v>128</v>
      </c>
      <c r="B4">
        <v>3.1457993111547804</v>
      </c>
      <c r="C4">
        <v>4.3990985027051428</v>
      </c>
    </row>
    <row r="5" spans="1:3" x14ac:dyDescent="0.2">
      <c r="A5">
        <v>200</v>
      </c>
      <c r="B5">
        <v>3.0307625934547389</v>
      </c>
      <c r="C5">
        <v>4.4201537697874365</v>
      </c>
    </row>
    <row r="6" spans="1:3" x14ac:dyDescent="0.2">
      <c r="A6">
        <v>288</v>
      </c>
      <c r="B6">
        <v>-2.0831949134988106</v>
      </c>
      <c r="C6">
        <v>-0.14315827807225046</v>
      </c>
    </row>
    <row r="7" spans="1:3" x14ac:dyDescent="0.2">
      <c r="A7">
        <v>392</v>
      </c>
      <c r="B7">
        <v>-3.6149869711893032</v>
      </c>
      <c r="C7">
        <v>-1.5333611349234995</v>
      </c>
    </row>
    <row r="8" spans="1:3" x14ac:dyDescent="0.2">
      <c r="A8">
        <v>512</v>
      </c>
      <c r="B8">
        <v>-4.3656553239823399</v>
      </c>
      <c r="C8">
        <v>-2.4946780051754018</v>
      </c>
    </row>
    <row r="9" spans="1:3" x14ac:dyDescent="0.2">
      <c r="A9">
        <v>648</v>
      </c>
      <c r="B9">
        <v>-4.585472039026496</v>
      </c>
      <c r="C9">
        <v>-2.6749715333283945</v>
      </c>
    </row>
    <row r="10" spans="1:3" x14ac:dyDescent="0.2">
      <c r="A10">
        <v>800</v>
      </c>
      <c r="B10">
        <v>-4.8673774619928869</v>
      </c>
      <c r="C10">
        <v>-2.9889873167174987</v>
      </c>
    </row>
    <row r="11" spans="1:3" x14ac:dyDescent="0.2">
      <c r="A11">
        <v>968</v>
      </c>
      <c r="B11">
        <v>-5.0125559543501579</v>
      </c>
      <c r="C11">
        <v>-3.1371582941447009</v>
      </c>
    </row>
    <row r="12" spans="1:3" x14ac:dyDescent="0.2">
      <c r="A12">
        <v>1152</v>
      </c>
      <c r="B12">
        <v>-5.1007432765164795</v>
      </c>
      <c r="C12">
        <v>-3.2692701527992889</v>
      </c>
    </row>
    <row r="13" spans="1:3" x14ac:dyDescent="0.2">
      <c r="A13">
        <v>1352</v>
      </c>
      <c r="B13">
        <v>-5.350111349586137</v>
      </c>
      <c r="C13">
        <v>-3.3466691736898122</v>
      </c>
    </row>
    <row r="14" spans="1:3" x14ac:dyDescent="0.2">
      <c r="A14">
        <v>1568</v>
      </c>
      <c r="B14">
        <v>-5.3713628688957167</v>
      </c>
      <c r="C14">
        <v>-3.3800185861265213</v>
      </c>
    </row>
    <row r="15" spans="1:3" x14ac:dyDescent="0.2">
      <c r="A15">
        <v>1800</v>
      </c>
      <c r="B15">
        <v>-5.3379968603646422</v>
      </c>
      <c r="C15">
        <v>-3.3105381669615399</v>
      </c>
    </row>
    <row r="16" spans="1:3" x14ac:dyDescent="0.2">
      <c r="A16">
        <v>2048</v>
      </c>
      <c r="B16">
        <v>-5.2547555308902227</v>
      </c>
      <c r="C16">
        <v>-3.23191904305116</v>
      </c>
    </row>
    <row r="17" spans="1:3" x14ac:dyDescent="0.2">
      <c r="A17">
        <v>2312</v>
      </c>
      <c r="B17">
        <v>-5.2292543394853279</v>
      </c>
      <c r="C17">
        <v>-3.2115834200520323</v>
      </c>
    </row>
    <row r="18" spans="1:3" x14ac:dyDescent="0.2">
      <c r="A18">
        <v>2592</v>
      </c>
      <c r="B18">
        <v>-5.2006899613287754</v>
      </c>
      <c r="C18">
        <v>-3.1985856717193535</v>
      </c>
    </row>
    <row r="19" spans="1:3" x14ac:dyDescent="0.2">
      <c r="A19">
        <v>2888</v>
      </c>
      <c r="B19">
        <v>-5.1081848013883828</v>
      </c>
      <c r="C19">
        <v>-3.098728907377216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7998-6CC3-4D8C-9277-021C7F0E5208}">
  <dimension ref="A1:T6"/>
  <sheetViews>
    <sheetView tabSelected="1" topLeftCell="I1" workbookViewId="0">
      <selection activeCell="T6" sqref="T6"/>
    </sheetView>
  </sheetViews>
  <sheetFormatPr defaultRowHeight="14.25" x14ac:dyDescent="0.2"/>
  <cols>
    <col min="8" max="8" width="18.25" customWidth="1"/>
    <col min="12" max="12" width="18.25" customWidth="1"/>
    <col min="16" max="16" width="18.125" customWidth="1"/>
    <col min="20" max="20" width="19.875" customWidth="1"/>
  </cols>
  <sheetData>
    <row r="1" spans="1:20" x14ac:dyDescent="0.2"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5</v>
      </c>
      <c r="N1" s="1"/>
      <c r="O1" s="1"/>
      <c r="P1" s="1"/>
      <c r="Q1" s="1" t="s">
        <v>13</v>
      </c>
      <c r="R1" s="1"/>
      <c r="S1" s="1"/>
      <c r="T1" s="1"/>
    </row>
    <row r="2" spans="1:20" x14ac:dyDescent="0.2">
      <c r="A2" t="s">
        <v>12</v>
      </c>
      <c r="B2" t="s">
        <v>10</v>
      </c>
      <c r="C2" t="s">
        <v>8</v>
      </c>
      <c r="D2" t="s">
        <v>14</v>
      </c>
      <c r="E2" t="s">
        <v>6</v>
      </c>
      <c r="F2" t="s">
        <v>9</v>
      </c>
      <c r="G2" t="s">
        <v>7</v>
      </c>
      <c r="H2" t="s">
        <v>11</v>
      </c>
      <c r="I2" t="s">
        <v>6</v>
      </c>
      <c r="J2" t="s">
        <v>9</v>
      </c>
      <c r="K2" t="s">
        <v>7</v>
      </c>
      <c r="L2" t="s">
        <v>11</v>
      </c>
      <c r="M2" t="s">
        <v>6</v>
      </c>
      <c r="N2" t="s">
        <v>9</v>
      </c>
      <c r="O2" t="s">
        <v>7</v>
      </c>
      <c r="P2" t="s">
        <v>11</v>
      </c>
      <c r="Q2" t="s">
        <v>6</v>
      </c>
      <c r="R2" t="s">
        <v>9</v>
      </c>
      <c r="S2" t="s">
        <v>7</v>
      </c>
      <c r="T2" t="s">
        <v>11</v>
      </c>
    </row>
    <row r="3" spans="1:20" x14ac:dyDescent="0.2">
      <c r="A3">
        <v>-0.30102999566398098</v>
      </c>
      <c r="B3">
        <v>188.47499999999999</v>
      </c>
      <c r="C3">
        <v>81</v>
      </c>
      <c r="D3">
        <v>78</v>
      </c>
      <c r="E3">
        <v>-2.9168823643860322</v>
      </c>
      <c r="F3">
        <v>-1.7950204352344499</v>
      </c>
      <c r="G3">
        <v>0.16500000000000001</v>
      </c>
      <c r="H3">
        <v>1.5277777777777777E-2</v>
      </c>
      <c r="I3">
        <v>-1.9911767448245752</v>
      </c>
      <c r="J3">
        <v>-0.82221447345439458</v>
      </c>
      <c r="K3">
        <v>0.106</v>
      </c>
      <c r="L3">
        <v>9.8148148148148144E-3</v>
      </c>
      <c r="M3">
        <v>-3.0338713814099965</v>
      </c>
      <c r="N3">
        <v>-1.8007677984602004</v>
      </c>
      <c r="O3">
        <f>0.435+0.00453</f>
        <v>0.43952999999999998</v>
      </c>
      <c r="P3">
        <v>4.0697222222222218E-2</v>
      </c>
      <c r="Q3">
        <v>-2.9948124754642138</v>
      </c>
      <c r="R3">
        <v>-1.8014134024974751</v>
      </c>
      <c r="S3">
        <f>0.377+0.055</f>
        <v>0.432</v>
      </c>
      <c r="T3">
        <v>3.9999999999999994E-2</v>
      </c>
    </row>
    <row r="4" spans="1:20" x14ac:dyDescent="0.2">
      <c r="A4">
        <v>-0.60205999132796195</v>
      </c>
      <c r="B4">
        <v>627.09299999999996</v>
      </c>
      <c r="C4">
        <v>289</v>
      </c>
      <c r="D4">
        <v>276</v>
      </c>
      <c r="E4">
        <v>-4.2409542294193407</v>
      </c>
      <c r="F4">
        <v>-2.620769529826172</v>
      </c>
      <c r="G4">
        <v>1.752</v>
      </c>
      <c r="H4">
        <v>0.16222222222222221</v>
      </c>
      <c r="I4">
        <v>-2.7777832621429801</v>
      </c>
      <c r="J4">
        <v>-1.2193749558681199</v>
      </c>
      <c r="K4">
        <v>0.81699999999999995</v>
      </c>
      <c r="L4">
        <v>7.5648148148148145E-2</v>
      </c>
      <c r="M4">
        <v>-4.3148259894777938</v>
      </c>
      <c r="N4">
        <v>-2.6222713926044148</v>
      </c>
      <c r="O4">
        <f>2.98+1.12</f>
        <v>4.0999999999999996</v>
      </c>
      <c r="P4">
        <v>0.37962962962962959</v>
      </c>
      <c r="Q4">
        <v>-4.1204171412292201</v>
      </c>
      <c r="R4">
        <v>-2.5591865764690298</v>
      </c>
      <c r="S4">
        <f>2.81+1.41</f>
        <v>4.22</v>
      </c>
      <c r="T4">
        <v>0.390740740740741</v>
      </c>
    </row>
    <row r="5" spans="1:20" x14ac:dyDescent="0.2">
      <c r="A5">
        <v>-0.90308998699194298</v>
      </c>
      <c r="B5">
        <v>2272.3429999999998</v>
      </c>
      <c r="C5">
        <v>1089</v>
      </c>
      <c r="D5">
        <v>1081</v>
      </c>
      <c r="E5">
        <v>-5.2556949803630246</v>
      </c>
      <c r="F5">
        <v>-3.2578729078243631</v>
      </c>
      <c r="G5">
        <f>6.65+0.235</f>
        <v>6.8850000000000007</v>
      </c>
      <c r="H5">
        <v>0.63750000000000007</v>
      </c>
      <c r="I5">
        <v>-3.6958358710789181</v>
      </c>
      <c r="J5">
        <v>-1.6770711233050317</v>
      </c>
      <c r="K5">
        <v>3.8530000000000002</v>
      </c>
      <c r="L5">
        <v>0.35675925925925928</v>
      </c>
      <c r="M5">
        <v>-5.2547555308902227</v>
      </c>
      <c r="N5">
        <v>-3.23191904305116</v>
      </c>
      <c r="O5">
        <v>20.05</v>
      </c>
      <c r="P5">
        <v>1.8564814814814814</v>
      </c>
      <c r="Q5">
        <v>-4.8821514914388642</v>
      </c>
      <c r="R5">
        <v>-3.1900373908763653</v>
      </c>
      <c r="S5">
        <f>28.7+17.3</f>
        <v>46</v>
      </c>
      <c r="T5">
        <v>4.2592592592592586</v>
      </c>
    </row>
    <row r="6" spans="1:20" x14ac:dyDescent="0.2">
      <c r="A6">
        <v>-1.2041199826559199</v>
      </c>
      <c r="B6">
        <v>8634.8504827298493</v>
      </c>
      <c r="C6">
        <v>4225</v>
      </c>
      <c r="D6">
        <v>4186</v>
      </c>
      <c r="E6">
        <v>-6.0651488870239971</v>
      </c>
      <c r="F6">
        <v>-3.7641309719826279</v>
      </c>
      <c r="G6">
        <v>19.64</v>
      </c>
      <c r="H6">
        <v>1.8185185185185184</v>
      </c>
      <c r="I6">
        <v>-4.5799073255120542</v>
      </c>
      <c r="J6">
        <v>-2.0883374699044235</v>
      </c>
      <c r="K6">
        <v>10.8</v>
      </c>
      <c r="L6">
        <v>1</v>
      </c>
      <c r="M6">
        <v>-6.0993411076218056</v>
      </c>
      <c r="N6">
        <v>-3.8150542622007944</v>
      </c>
      <c r="O6">
        <v>80.599999999999994</v>
      </c>
      <c r="P6">
        <v>7.4629629629629619</v>
      </c>
      <c r="Q6">
        <v>-5.2960650066669475</v>
      </c>
      <c r="R6">
        <v>-3.6278144232289842</v>
      </c>
      <c r="S6">
        <f>44+83.1</f>
        <v>127.1</v>
      </c>
      <c r="T6">
        <v>11.768518518518517</v>
      </c>
    </row>
  </sheetData>
  <mergeCells count="4">
    <mergeCell ref="I1:L1"/>
    <mergeCell ref="E1:H1"/>
    <mergeCell ref="M1:P1"/>
    <mergeCell ref="Q1:T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6BA-18B8-47B7-9429-A0135D0D953E}">
  <dimension ref="A2:C23"/>
  <sheetViews>
    <sheetView workbookViewId="0">
      <selection activeCell="C23" sqref="B23:C23"/>
    </sheetView>
  </sheetViews>
  <sheetFormatPr defaultRowHeight="14.25" x14ac:dyDescent="0.2"/>
  <sheetData>
    <row r="2" spans="1:3" x14ac:dyDescent="0.2">
      <c r="A2">
        <v>72</v>
      </c>
      <c r="B2">
        <v>-3.108989611500947</v>
      </c>
      <c r="C2">
        <v>-1.764776613036003</v>
      </c>
    </row>
    <row r="5" spans="1:3" x14ac:dyDescent="0.2">
      <c r="A5">
        <v>288</v>
      </c>
      <c r="B5">
        <v>-4.1773039778170391</v>
      </c>
      <c r="C5">
        <v>-2.620769529826172</v>
      </c>
    </row>
    <row r="9" spans="1:3" x14ac:dyDescent="0.2">
      <c r="A9">
        <v>112</v>
      </c>
      <c r="B9">
        <v>-2.7350719995590778</v>
      </c>
      <c r="C9">
        <v>-1.6444714949231864</v>
      </c>
    </row>
    <row r="18" spans="1:3" x14ac:dyDescent="0.2">
      <c r="A18">
        <v>84</v>
      </c>
      <c r="B18">
        <v>-2.9168823643860322</v>
      </c>
      <c r="C18">
        <v>-1.7212876386017377</v>
      </c>
    </row>
    <row r="19" spans="1:3" x14ac:dyDescent="0.2">
      <c r="A19">
        <v>1152</v>
      </c>
      <c r="B19">
        <v>-5.1007575228491513</v>
      </c>
      <c r="C19">
        <v>-3.2693225175169549</v>
      </c>
    </row>
    <row r="20" spans="1:3" x14ac:dyDescent="0.2">
      <c r="A20">
        <v>1100</v>
      </c>
      <c r="B20">
        <v>-5.2556949803630246</v>
      </c>
      <c r="C20">
        <v>-3.2578729078243631</v>
      </c>
    </row>
    <row r="23" spans="1:3" x14ac:dyDescent="0.2">
      <c r="A23">
        <v>4232</v>
      </c>
      <c r="B23">
        <v>-6.0651488870239971</v>
      </c>
      <c r="C23">
        <v>-3.7641309719826279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积分域</vt:lpstr>
      <vt:lpstr>收敛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xyt</dc:creator>
  <cp:lastModifiedBy>xyt</cp:lastModifiedBy>
  <dcterms:created xsi:type="dcterms:W3CDTF">2024-09-14T06:31:21Z</dcterms:created>
  <dcterms:modified xsi:type="dcterms:W3CDTF">2024-09-25T01:58:27Z</dcterms:modified>
</cp:coreProperties>
</file>