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28680" yWindow="-120" windowWidth="29040" windowHeight="15840"/>
  </bookViews>
  <sheets>
    <sheet name="Data_建筑" sheetId="1" r:id="rId1"/>
    <sheet name="ErrorTest" sheetId="4" r:id="rId2"/>
    <sheet name="Sheet2" sheetId="2" r:id="rId3"/>
    <sheet name="Sheet1" sheetId="3" r:id="rId4"/>
  </sheets>
  <definedNames>
    <definedName name="_xlnm._FilterDatabase" localSheetId="0" hidden="1">Data_建筑!#REF!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/>
  <c r="G101" i="3"/>
  <c r="F101"/>
  <c r="G70"/>
  <c r="F70"/>
  <c r="G67"/>
  <c r="F67"/>
  <c r="G66"/>
  <c r="F66"/>
  <c r="G64"/>
  <c r="F64"/>
  <c r="G63"/>
  <c r="F63"/>
  <c r="G37"/>
  <c r="F37"/>
  <c r="G36"/>
  <c r="F36"/>
  <c r="G35"/>
  <c r="F35"/>
  <c r="G34"/>
  <c r="F34"/>
  <c r="G33"/>
  <c r="F33"/>
  <c r="G32"/>
  <c r="F32"/>
  <c r="G31"/>
  <c r="F31"/>
  <c r="G30"/>
  <c r="F30"/>
  <c r="J3" i="1"/>
  <c r="H16" i="2"/>
  <c r="H15"/>
  <c r="H14"/>
  <c r="H13"/>
  <c r="H12"/>
  <c r="H11"/>
  <c r="H10"/>
  <c r="H4"/>
  <c r="H3"/>
  <c r="G3"/>
  <c r="Y2"/>
  <c r="Y3"/>
  <c r="Y4" s="1"/>
  <c r="X2"/>
  <c r="X3" s="1"/>
  <c r="X4" s="1"/>
  <c r="H2"/>
  <c r="G2"/>
  <c r="Y1"/>
  <c r="X1"/>
  <c r="H1"/>
  <c r="G1"/>
  <c r="X10"/>
  <c r="X11" s="1"/>
  <c r="X12" s="1"/>
  <c r="X13" s="1"/>
  <c r="X14" s="1"/>
  <c r="X15" s="1"/>
  <c r="X16" s="1"/>
  <c r="Y10"/>
  <c r="Y11" s="1"/>
  <c r="Y12" s="1"/>
  <c r="Y13" s="1"/>
  <c r="Y14" s="1"/>
  <c r="Y15" s="1"/>
  <c r="Y16" s="1"/>
</calcChain>
</file>

<file path=xl/sharedStrings.xml><?xml version="1.0" encoding="utf-8"?>
<sst xmlns="http://schemas.openxmlformats.org/spreadsheetml/2006/main" count="846" uniqueCount="310">
  <si>
    <t>建筑</t>
    <phoneticPr fontId="1" type="noConversion"/>
  </si>
  <si>
    <t>建筑key</t>
    <phoneticPr fontId="1" type="noConversion"/>
  </si>
  <si>
    <t>民居</t>
    <phoneticPr fontId="1" type="noConversion"/>
  </si>
  <si>
    <t>骑士公寓</t>
    <phoneticPr fontId="1" type="noConversion"/>
  </si>
  <si>
    <t>贵族府邸</t>
    <phoneticPr fontId="1" type="noConversion"/>
  </si>
  <si>
    <t>农政省</t>
    <phoneticPr fontId="1" type="noConversion"/>
  </si>
  <si>
    <t>监政省</t>
    <phoneticPr fontId="1" type="noConversion"/>
  </si>
  <si>
    <t>军政省</t>
    <phoneticPr fontId="1" type="noConversion"/>
  </si>
  <si>
    <t>税收站</t>
    <phoneticPr fontId="1" type="noConversion"/>
  </si>
  <si>
    <t>农田</t>
    <phoneticPr fontId="1" type="noConversion"/>
  </si>
  <si>
    <t>菜地</t>
    <phoneticPr fontId="1" type="noConversion"/>
  </si>
  <si>
    <t>养牛场</t>
    <phoneticPr fontId="1" type="noConversion"/>
  </si>
  <si>
    <t>棉田</t>
    <phoneticPr fontId="1" type="noConversion"/>
  </si>
  <si>
    <t>橄榄林</t>
    <phoneticPr fontId="1" type="noConversion"/>
  </si>
  <si>
    <t>葡萄田</t>
    <phoneticPr fontId="1" type="noConversion"/>
  </si>
  <si>
    <t>养羊场</t>
    <phoneticPr fontId="1" type="noConversion"/>
  </si>
  <si>
    <t>桑树林</t>
    <phoneticPr fontId="1" type="noConversion"/>
  </si>
  <si>
    <t>养马场</t>
    <phoneticPr fontId="1" type="noConversion"/>
  </si>
  <si>
    <t>粮食农场</t>
    <phoneticPr fontId="1" type="noConversion"/>
  </si>
  <si>
    <t>蔬菜农场</t>
    <phoneticPr fontId="1" type="noConversion"/>
  </si>
  <si>
    <t>养牛营地</t>
    <phoneticPr fontId="1" type="noConversion"/>
  </si>
  <si>
    <t>棉麻农场</t>
    <phoneticPr fontId="1" type="noConversion"/>
  </si>
  <si>
    <t>橄榄农场</t>
    <phoneticPr fontId="1" type="noConversion"/>
  </si>
  <si>
    <t>葡萄农场</t>
    <phoneticPr fontId="1" type="noConversion"/>
  </si>
  <si>
    <t>畜牧营地</t>
    <phoneticPr fontId="1" type="noConversion"/>
  </si>
  <si>
    <t>养蚕营地</t>
    <phoneticPr fontId="1" type="noConversion"/>
  </si>
  <si>
    <t>马厩</t>
    <phoneticPr fontId="1" type="noConversion"/>
  </si>
  <si>
    <t>挖泥营地</t>
    <phoneticPr fontId="1" type="noConversion"/>
  </si>
  <si>
    <t>伐木场</t>
    <phoneticPr fontId="1" type="noConversion"/>
  </si>
  <si>
    <t>集沙场</t>
    <phoneticPr fontId="1" type="noConversion"/>
  </si>
  <si>
    <t>采石营地</t>
    <phoneticPr fontId="1" type="noConversion"/>
  </si>
  <si>
    <t>铁矿场</t>
    <phoneticPr fontId="1" type="noConversion"/>
  </si>
  <si>
    <t>银矿场</t>
    <phoneticPr fontId="1" type="noConversion"/>
  </si>
  <si>
    <t>玉矿场</t>
    <phoneticPr fontId="1" type="noConversion"/>
  </si>
  <si>
    <t>淘金场</t>
    <phoneticPr fontId="1" type="noConversion"/>
  </si>
  <si>
    <t>窑工坊</t>
    <phoneticPr fontId="1" type="noConversion"/>
  </si>
  <si>
    <t>衣物工坊</t>
    <phoneticPr fontId="1" type="noConversion"/>
  </si>
  <si>
    <t>制油工坊</t>
    <phoneticPr fontId="1" type="noConversion"/>
  </si>
  <si>
    <t>酿酒工坊</t>
    <phoneticPr fontId="1" type="noConversion"/>
  </si>
  <si>
    <t>家具工坊</t>
    <phoneticPr fontId="1" type="noConversion"/>
  </si>
  <si>
    <t>皮具工坊</t>
    <phoneticPr fontId="1" type="noConversion"/>
  </si>
  <si>
    <t>制丝工坊</t>
    <phoneticPr fontId="1" type="noConversion"/>
  </si>
  <si>
    <t>玻璃工坊</t>
    <phoneticPr fontId="1" type="noConversion"/>
  </si>
  <si>
    <t>石刻工坊</t>
    <phoneticPr fontId="1" type="noConversion"/>
  </si>
  <si>
    <t>炼铁工坊</t>
    <phoneticPr fontId="1" type="noConversion"/>
  </si>
  <si>
    <t>炼银工坊</t>
    <phoneticPr fontId="1" type="noConversion"/>
  </si>
  <si>
    <t>玉矿工坊</t>
    <phoneticPr fontId="1" type="noConversion"/>
  </si>
  <si>
    <t>炼金工坊</t>
    <phoneticPr fontId="1" type="noConversion"/>
  </si>
  <si>
    <t>精纺厂</t>
    <phoneticPr fontId="1" type="noConversion"/>
  </si>
  <si>
    <t>铁器工厂</t>
    <phoneticPr fontId="1" type="noConversion"/>
  </si>
  <si>
    <t>银器工厂</t>
    <phoneticPr fontId="1" type="noConversion"/>
  </si>
  <si>
    <t>玉器工厂</t>
    <phoneticPr fontId="1" type="noConversion"/>
  </si>
  <si>
    <t>首饰工厂</t>
    <phoneticPr fontId="1" type="noConversion"/>
  </si>
  <si>
    <t>珠宝工厂</t>
    <phoneticPr fontId="1" type="noConversion"/>
  </si>
  <si>
    <t>铠甲工厂</t>
    <phoneticPr fontId="1" type="noConversion"/>
  </si>
  <si>
    <t>战车工厂</t>
    <phoneticPr fontId="1" type="noConversion"/>
  </si>
  <si>
    <t>生活用品市场</t>
    <phoneticPr fontId="1" type="noConversion"/>
  </si>
  <si>
    <t>高级商品市场</t>
    <phoneticPr fontId="1" type="noConversion"/>
  </si>
  <si>
    <t>舶来品市场</t>
    <phoneticPr fontId="1" type="noConversion"/>
  </si>
  <si>
    <t>水井</t>
    <phoneticPr fontId="1" type="noConversion"/>
  </si>
  <si>
    <t>喷泉</t>
    <phoneticPr fontId="1" type="noConversion"/>
  </si>
  <si>
    <t>蓄水池</t>
    <phoneticPr fontId="1" type="noConversion"/>
  </si>
  <si>
    <t>消防站</t>
    <phoneticPr fontId="1" type="noConversion"/>
  </si>
  <si>
    <t>巡逻站</t>
    <phoneticPr fontId="1" type="noConversion"/>
  </si>
  <si>
    <t>医务所</t>
    <phoneticPr fontId="1" type="noConversion"/>
  </si>
  <si>
    <t>医院</t>
    <phoneticPr fontId="1" type="noConversion"/>
  </si>
  <si>
    <t>理发店</t>
    <phoneticPr fontId="1" type="noConversion"/>
  </si>
  <si>
    <t>浴场</t>
    <phoneticPr fontId="1" type="noConversion"/>
  </si>
  <si>
    <t>学校</t>
    <phoneticPr fontId="1" type="noConversion"/>
  </si>
  <si>
    <t>图书馆</t>
    <phoneticPr fontId="1" type="noConversion"/>
  </si>
  <si>
    <t>裁决会</t>
    <phoneticPr fontId="1" type="noConversion"/>
  </si>
  <si>
    <t>司法集会</t>
    <phoneticPr fontId="1" type="noConversion"/>
  </si>
  <si>
    <t>审判广场</t>
    <phoneticPr fontId="1" type="noConversion"/>
  </si>
  <si>
    <t>音乐厅</t>
    <phoneticPr fontId="1" type="noConversion"/>
  </si>
  <si>
    <t>戏院</t>
    <phoneticPr fontId="1" type="noConversion"/>
  </si>
  <si>
    <t>角斗场</t>
    <phoneticPr fontId="1" type="noConversion"/>
  </si>
  <si>
    <t>体育场</t>
    <phoneticPr fontId="1" type="noConversion"/>
  </si>
  <si>
    <t>赛车场</t>
    <phoneticPr fontId="1" type="noConversion"/>
  </si>
  <si>
    <t>募兵所</t>
    <phoneticPr fontId="1" type="noConversion"/>
  </si>
  <si>
    <t>军团</t>
    <phoneticPr fontId="1" type="noConversion"/>
  </si>
  <si>
    <t>大使馆</t>
    <phoneticPr fontId="1" type="noConversion"/>
  </si>
  <si>
    <t>兵器研究所</t>
    <phoneticPr fontId="1" type="noConversion"/>
  </si>
  <si>
    <t>桥</t>
    <phoneticPr fontId="1" type="noConversion"/>
  </si>
  <si>
    <t>花圃</t>
    <phoneticPr fontId="1" type="noConversion"/>
  </si>
  <si>
    <t>树</t>
    <phoneticPr fontId="1" type="noConversion"/>
  </si>
  <si>
    <t>泥矿</t>
    <phoneticPr fontId="1" type="noConversion"/>
  </si>
  <si>
    <t>铁矿</t>
    <phoneticPr fontId="1" type="noConversion"/>
  </si>
  <si>
    <t>玉矿</t>
    <phoneticPr fontId="1" type="noConversion"/>
  </si>
  <si>
    <t>金矿</t>
    <phoneticPr fontId="1" type="noConversion"/>
  </si>
  <si>
    <t>树林</t>
    <phoneticPr fontId="1" type="noConversion"/>
  </si>
  <si>
    <t>朱庇特</t>
    <phoneticPr fontId="1" type="noConversion"/>
  </si>
  <si>
    <t>注释列</t>
  </si>
  <si>
    <t>ID</t>
    <phoneticPr fontId="1" type="noConversion"/>
  </si>
  <si>
    <t>校场</t>
    <phoneticPr fontId="1" type="noConversion"/>
  </si>
  <si>
    <t>武器工厂</t>
    <phoneticPr fontId="1" type="noConversion"/>
  </si>
  <si>
    <t>建筑key指的是对应类型的1级建筑的ID</t>
    <phoneticPr fontId="1" type="noConversion"/>
  </si>
  <si>
    <t>name</t>
    <phoneticPr fontId="1" type="noConversion"/>
  </si>
  <si>
    <t>terrain_flags</t>
    <phoneticPr fontId="5" type="noConversion"/>
  </si>
  <si>
    <t>type_idx</t>
    <phoneticPr fontId="1" type="noConversion"/>
  </si>
  <si>
    <t>building_type</t>
    <phoneticPr fontId="1" type="noConversion"/>
  </si>
  <si>
    <t>石矿</t>
    <phoneticPr fontId="1" type="noConversion"/>
  </si>
  <si>
    <t>贸易站</t>
    <phoneticPr fontId="1" type="noConversion"/>
  </si>
  <si>
    <t>uint32</t>
    <phoneticPr fontId="1" type="noConversion"/>
  </si>
  <si>
    <t>uint16</t>
    <phoneticPr fontId="1" type="noConversion"/>
  </si>
  <si>
    <t>layoutX</t>
    <phoneticPr fontId="1" type="noConversion"/>
  </si>
  <si>
    <t>uint8</t>
    <phoneticPr fontId="1" type="noConversion"/>
  </si>
  <si>
    <t>民兵营</t>
    <phoneticPr fontId="1" type="noConversion"/>
  </si>
  <si>
    <t>轻步营</t>
    <phoneticPr fontId="1" type="noConversion"/>
  </si>
  <si>
    <t>长枪营</t>
    <phoneticPr fontId="1" type="noConversion"/>
  </si>
  <si>
    <t>标枪营</t>
    <phoneticPr fontId="1" type="noConversion"/>
  </si>
  <si>
    <t>剑士营</t>
    <phoneticPr fontId="1" type="noConversion"/>
  </si>
  <si>
    <t>重步营</t>
    <phoneticPr fontId="1" type="noConversion"/>
  </si>
  <si>
    <t>弓箭营</t>
    <phoneticPr fontId="1" type="noConversion"/>
  </si>
  <si>
    <t>骑射营</t>
    <phoneticPr fontId="1" type="noConversion"/>
  </si>
  <si>
    <t>皇家骑射营</t>
    <phoneticPr fontId="1" type="noConversion"/>
  </si>
  <si>
    <t>轻骑营</t>
    <phoneticPr fontId="1" type="noConversion"/>
  </si>
  <si>
    <t>重骑营</t>
    <phoneticPr fontId="1" type="noConversion"/>
  </si>
  <si>
    <t>圣骑营</t>
    <phoneticPr fontId="1" type="noConversion"/>
  </si>
  <si>
    <t>近卫营</t>
    <phoneticPr fontId="1" type="noConversion"/>
  </si>
  <si>
    <t>弩车营</t>
    <phoneticPr fontId="1" type="noConversion"/>
  </si>
  <si>
    <t>战车营</t>
    <phoneticPr fontId="1" type="noConversion"/>
  </si>
  <si>
    <t>投石营</t>
    <phoneticPr fontId="1" type="noConversion"/>
  </si>
  <si>
    <t>攻城营</t>
    <phoneticPr fontId="1" type="noConversion"/>
  </si>
  <si>
    <t>食品市场</t>
    <phoneticPr fontId="1" type="noConversion"/>
  </si>
  <si>
    <t>promotion</t>
    <phoneticPr fontId="1" type="noConversion"/>
  </si>
  <si>
    <t>uint8</t>
    <phoneticPr fontId="1" type="noConversion"/>
  </si>
  <si>
    <t>是否可以升级</t>
    <phoneticPr fontId="1" type="noConversion"/>
  </si>
  <si>
    <t>0：代表不能升级
1：代表可以升级</t>
    <phoneticPr fontId="1" type="noConversion"/>
  </si>
  <si>
    <t>0</t>
  </si>
  <si>
    <t>0</t>
    <phoneticPr fontId="1" type="noConversion"/>
  </si>
  <si>
    <t>1</t>
  </si>
  <si>
    <t>1</t>
    <phoneticPr fontId="1" type="noConversion"/>
  </si>
  <si>
    <t>供需人口类型</t>
  </si>
  <si>
    <t xml:space="preserve">平民 1 -&gt; 修改为 233
骑士 2 -&gt; 修改为 234
贵族 3 -&gt; 修改为 235
</t>
  </si>
  <si>
    <t>supply_population_type</t>
  </si>
  <si>
    <t>执政大厅</t>
    <phoneticPr fontId="1" type="noConversion"/>
  </si>
  <si>
    <t>门X坐标</t>
    <phoneticPr fontId="1" type="noConversion"/>
  </si>
  <si>
    <t>门Y坐标</t>
    <phoneticPr fontId="1" type="noConversion"/>
  </si>
  <si>
    <t>坐标从0开始</t>
    <phoneticPr fontId="1" type="noConversion"/>
  </si>
  <si>
    <t>gateX</t>
    <phoneticPr fontId="1" type="noConversion"/>
  </si>
  <si>
    <t>gateY</t>
    <phoneticPr fontId="1" type="noConversion"/>
  </si>
  <si>
    <t>isDoor</t>
  </si>
  <si>
    <t>远方</t>
  </si>
  <si>
    <t>沙堆</t>
    <phoneticPr fontId="1" type="noConversion"/>
  </si>
  <si>
    <t>军械库</t>
    <phoneticPr fontId="1" type="noConversion"/>
  </si>
  <si>
    <t>银矿</t>
    <phoneticPr fontId="1" type="noConversion"/>
  </si>
  <si>
    <t>宽道路</t>
    <phoneticPr fontId="1" type="noConversion"/>
  </si>
  <si>
    <t>奢侈品市场</t>
    <phoneticPr fontId="1" type="noConversion"/>
  </si>
  <si>
    <t>1</t>
    <phoneticPr fontId="1" type="noConversion"/>
  </si>
  <si>
    <t>戏院</t>
  </si>
  <si>
    <t>工业仓库</t>
    <phoneticPr fontId="1" type="noConversion"/>
  </si>
  <si>
    <t>农业仓库</t>
    <phoneticPr fontId="1" type="noConversion"/>
  </si>
  <si>
    <t>CfgBuilding</t>
    <phoneticPr fontId="1" type="noConversion"/>
  </si>
  <si>
    <t>主键</t>
    <phoneticPr fontId="1" type="noConversion"/>
  </si>
  <si>
    <t>建筑描述</t>
    <phoneticPr fontId="1" type="noConversion"/>
  </si>
  <si>
    <t>desc</t>
    <phoneticPr fontId="1" type="noConversion"/>
  </si>
  <si>
    <t>string</t>
    <phoneticPr fontId="1" type="noConversion"/>
  </si>
  <si>
    <t>建筑名称</t>
    <phoneticPr fontId="1" type="noConversion"/>
  </si>
  <si>
    <t>cfg_building_s</t>
    <phoneticPr fontId="1" type="noConversion"/>
  </si>
  <si>
    <t>cfg_building_c</t>
    <phoneticPr fontId="1" type="noConversion"/>
  </si>
  <si>
    <t>1,1,1</t>
    <phoneticPr fontId="1" type="noConversion"/>
  </si>
  <si>
    <t>数据库输出</t>
    <phoneticPr fontId="1" type="noConversion"/>
  </si>
  <si>
    <t>客户端输出</t>
    <phoneticPr fontId="1" type="noConversion"/>
  </si>
  <si>
    <t>服务器输出</t>
    <phoneticPr fontId="1" type="noConversion"/>
  </si>
  <si>
    <t>cfg_building_d</t>
    <phoneticPr fontId="1" type="noConversion"/>
  </si>
  <si>
    <t>1,1,0</t>
    <phoneticPr fontId="1" type="noConversion"/>
  </si>
  <si>
    <t>float32</t>
    <phoneticPr fontId="1" type="noConversion"/>
  </si>
  <si>
    <t>规格</t>
    <phoneticPr fontId="1" type="noConversion"/>
  </si>
  <si>
    <t>uint16</t>
    <phoneticPr fontId="1" type="noConversion"/>
  </si>
  <si>
    <t>int8</t>
    <phoneticPr fontId="1" type="noConversion"/>
  </si>
  <si>
    <t>地形</t>
    <phoneticPr fontId="5" type="noConversion"/>
  </si>
  <si>
    <t>int32</t>
    <phoneticPr fontId="5" type="noConversion"/>
  </si>
  <si>
    <t>int16</t>
    <phoneticPr fontId="1" type="noConversion"/>
  </si>
  <si>
    <t>有没有门</t>
    <phoneticPr fontId="1" type="noConversion"/>
  </si>
  <si>
    <t>建筑描述
string(20)</t>
    <phoneticPr fontId="1" type="noConversion"/>
  </si>
  <si>
    <t>string(20)</t>
    <phoneticPr fontId="1" type="noConversion"/>
  </si>
  <si>
    <t>–32768</t>
    <phoneticPr fontId="1" type="noConversion"/>
  </si>
  <si>
    <t>–32767</t>
    <phoneticPr fontId="1" type="noConversion"/>
  </si>
  <si>
    <t>错误</t>
    <phoneticPr fontId="8" type="noConversion"/>
  </si>
  <si>
    <t>1,1,1</t>
    <phoneticPr fontId="8" type="noConversion"/>
  </si>
  <si>
    <t>error</t>
    <phoneticPr fontId="8" type="noConversion"/>
  </si>
  <si>
    <t>abc</t>
    <phoneticPr fontId="8" type="noConversion"/>
  </si>
  <si>
    <t>uint16</t>
    <phoneticPr fontId="8" type="noConversion"/>
  </si>
  <si>
    <t>"远方"</t>
    <phoneticPr fontId="1" type="noConversion"/>
  </si>
  <si>
    <t>建筑描述
json</t>
    <phoneticPr fontId="1" type="noConversion"/>
  </si>
  <si>
    <t>desc1</t>
    <phoneticPr fontId="1" type="noConversion"/>
  </si>
  <si>
    <t>desc2</t>
    <phoneticPr fontId="1" type="noConversion"/>
  </si>
  <si>
    <t>desc3</t>
    <phoneticPr fontId="1" type="noConversion"/>
  </si>
  <si>
    <t>建筑描述
string</t>
    <phoneticPr fontId="1" type="noConversion"/>
  </si>
  <si>
    <t>json</t>
    <phoneticPr fontId="1" type="noConversion"/>
  </si>
  <si>
    <t>{"name":"远方"}</t>
    <phoneticPr fontId="1" type="noConversion"/>
  </si>
  <si>
    <t>{"name":"民居"}</t>
    <phoneticPr fontId="1" type="noConversion"/>
  </si>
  <si>
    <t>{"name":"骑士公寓"}</t>
    <phoneticPr fontId="1" type="noConversion"/>
  </si>
  <si>
    <t>{"name":"贵族府邸"}</t>
    <phoneticPr fontId="1" type="noConversion"/>
  </si>
  <si>
    <t>{"name":"执政大厅"}</t>
    <phoneticPr fontId="1" type="noConversion"/>
  </si>
  <si>
    <t>{"name":"农政省"}</t>
    <phoneticPr fontId="1" type="noConversion"/>
  </si>
  <si>
    <t>{"name":"监政省"}</t>
    <phoneticPr fontId="1" type="noConversion"/>
  </si>
  <si>
    <t>{"name":"军政省"}</t>
    <phoneticPr fontId="1" type="noConversion"/>
  </si>
  <si>
    <t>{"name":"税收站"}</t>
    <phoneticPr fontId="1" type="noConversion"/>
  </si>
  <si>
    <t>{"name":"农田"}</t>
    <phoneticPr fontId="1" type="noConversion"/>
  </si>
  <si>
    <t>{"name":"菜地"}</t>
    <phoneticPr fontId="1" type="noConversion"/>
  </si>
  <si>
    <t>{"name":"养牛场"}</t>
    <phoneticPr fontId="1" type="noConversion"/>
  </si>
  <si>
    <t>{"name":"棉田"}</t>
    <phoneticPr fontId="1" type="noConversion"/>
  </si>
  <si>
    <t>{"name":"橄榄林"}</t>
    <phoneticPr fontId="1" type="noConversion"/>
  </si>
  <si>
    <t>导出配置：</t>
    <phoneticPr fontId="1" type="noConversion"/>
  </si>
  <si>
    <t>测试1</t>
    <phoneticPr fontId="1" type="noConversion"/>
  </si>
  <si>
    <t>f1</t>
    <phoneticPr fontId="1" type="noConversion"/>
  </si>
  <si>
    <t>[true,false]</t>
    <phoneticPr fontId="1" type="noConversion"/>
  </si>
  <si>
    <t>测试2</t>
    <phoneticPr fontId="1" type="noConversion"/>
  </si>
  <si>
    <t>f2</t>
    <phoneticPr fontId="1" type="noConversion"/>
  </si>
  <si>
    <t>[1,2]</t>
    <phoneticPr fontId="1" type="noConversion"/>
  </si>
  <si>
    <t>测试3</t>
  </si>
  <si>
    <t>测试4</t>
  </si>
  <si>
    <t>测试5</t>
  </si>
  <si>
    <t>测试6</t>
  </si>
  <si>
    <t>测试7</t>
  </si>
  <si>
    <t>测试8</t>
  </si>
  <si>
    <t>测试9</t>
  </si>
  <si>
    <t>1,1,1</t>
  </si>
  <si>
    <t>测试10</t>
  </si>
  <si>
    <t>f3</t>
  </si>
  <si>
    <t>f4</t>
  </si>
  <si>
    <t>f5</t>
  </si>
  <si>
    <t>f6</t>
  </si>
  <si>
    <t>f7</t>
  </si>
  <si>
    <t>f8</t>
  </si>
  <si>
    <t>f9</t>
  </si>
  <si>
    <t>f10</t>
  </si>
  <si>
    <t>[1,3]</t>
  </si>
  <si>
    <t>[1,4]</t>
  </si>
  <si>
    <t>[1,5]</t>
  </si>
  <si>
    <t>[1,6]</t>
  </si>
  <si>
    <t>[1.3,7.9]</t>
    <phoneticPr fontId="1" type="noConversion"/>
  </si>
  <si>
    <t>[1.3,7.10]</t>
  </si>
  <si>
    <t>[1.3,7.11]</t>
  </si>
  <si>
    <t>[1.3,7.12]</t>
  </si>
  <si>
    <t>[1.3,7.13]</t>
  </si>
  <si>
    <t>[1.3,7.14]</t>
  </si>
  <si>
    <t>[1.3,7.15]</t>
  </si>
  <si>
    <t>[1.3,7.16]</t>
  </si>
  <si>
    <t>[1.3,7.17]</t>
  </si>
  <si>
    <t>[1.3,7.18]</t>
  </si>
  <si>
    <t>[1.3,7.19]</t>
  </si>
  <si>
    <t>[1.3,7.20]</t>
  </si>
  <si>
    <t>[1.3,7.21]</t>
  </si>
  <si>
    <t>[1.3,7.22]</t>
  </si>
  <si>
    <t>[哈哈,呵呵]</t>
    <phoneticPr fontId="1" type="noConversion"/>
  </si>
  <si>
    <t>[哈哈,呵呵1]</t>
    <phoneticPr fontId="1" type="noConversion"/>
  </si>
  <si>
    <t>[哈哈,呵呵2]</t>
    <phoneticPr fontId="1" type="noConversion"/>
  </si>
  <si>
    <t>[哈哈,呵呵3]</t>
  </si>
  <si>
    <t>[哈哈,呵呵4]</t>
  </si>
  <si>
    <t>[哈哈,呵呵5]</t>
  </si>
  <si>
    <t>[哈哈,呵呵6]</t>
  </si>
  <si>
    <t>[哈哈,呵呵7]</t>
  </si>
  <si>
    <t>[哈哈,呵呵8]</t>
  </si>
  <si>
    <t>[哈哈,呵呵9]</t>
  </si>
  <si>
    <t>[哈哈,呵呵10]</t>
  </si>
  <si>
    <t>[哈哈,呵呵11]</t>
  </si>
  <si>
    <t>[哈哈,呵呵12]</t>
  </si>
  <si>
    <t>[哈哈,呵呵13]</t>
  </si>
  <si>
    <t>[哈哈,呵呵14]</t>
  </si>
  <si>
    <t>1,0,0</t>
    <phoneticPr fontId="1" type="noConversion"/>
  </si>
  <si>
    <t>0,1,0</t>
    <phoneticPr fontId="1" type="noConversion"/>
  </si>
  <si>
    <t>0,0,1</t>
    <phoneticPr fontId="1" type="noConversion"/>
  </si>
  <si>
    <t>name_j</t>
    <phoneticPr fontId="1" type="noConversion"/>
  </si>
  <si>
    <t>promotion_j</t>
    <phoneticPr fontId="1" type="noConversion"/>
  </si>
  <si>
    <t>layoutX_j</t>
    <phoneticPr fontId="1" type="noConversion"/>
  </si>
  <si>
    <t>type_idx_j</t>
    <phoneticPr fontId="1" type="noConversion"/>
  </si>
  <si>
    <t>gateX_j</t>
    <phoneticPr fontId="1" type="noConversion"/>
  </si>
  <si>
    <t>gateY_j</t>
    <phoneticPr fontId="1" type="noConversion"/>
  </si>
  <si>
    <t>terrain_flags_j</t>
    <phoneticPr fontId="5" type="noConversion"/>
  </si>
  <si>
    <t>supply_population_type_j</t>
    <phoneticPr fontId="1" type="noConversion"/>
  </si>
  <si>
    <t>isDoor_j</t>
    <phoneticPr fontId="1" type="noConversion"/>
  </si>
  <si>
    <t>desc1_j</t>
    <phoneticPr fontId="1" type="noConversion"/>
  </si>
  <si>
    <t>desc2_j</t>
    <phoneticPr fontId="1" type="noConversion"/>
  </si>
  <si>
    <t>desc3_j</t>
    <phoneticPr fontId="1" type="noConversion"/>
  </si>
  <si>
    <t>f1_j</t>
    <phoneticPr fontId="1" type="noConversion"/>
  </si>
  <si>
    <t>f2_j</t>
    <phoneticPr fontId="1" type="noConversion"/>
  </si>
  <si>
    <t>f3_j</t>
    <phoneticPr fontId="1" type="noConversion"/>
  </si>
  <si>
    <t>f4_j</t>
    <phoneticPr fontId="1" type="noConversion"/>
  </si>
  <si>
    <t>f5_j</t>
    <phoneticPr fontId="1" type="noConversion"/>
  </si>
  <si>
    <t>f6_j</t>
    <phoneticPr fontId="1" type="noConversion"/>
  </si>
  <si>
    <t>f7_j</t>
    <phoneticPr fontId="1" type="noConversion"/>
  </si>
  <si>
    <t>f8_j</t>
    <phoneticPr fontId="1" type="noConversion"/>
  </si>
  <si>
    <t>f9_j</t>
    <phoneticPr fontId="1" type="noConversion"/>
  </si>
  <si>
    <t>f10_j</t>
    <phoneticPr fontId="1" type="noConversion"/>
  </si>
  <si>
    <t>building</t>
    <phoneticPr fontId="1" type="noConversion"/>
  </si>
  <si>
    <t>building_type_J</t>
    <phoneticPr fontId="1" type="noConversion"/>
  </si>
  <si>
    <r>
      <t>building_</t>
    </r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family val="3"/>
        <charset val="134"/>
        <scheme val="minor"/>
      </rPr>
      <t>ype</t>
    </r>
    <phoneticPr fontId="1" type="noConversion"/>
  </si>
  <si>
    <t>[]bool</t>
    <phoneticPr fontId="1" type="noConversion"/>
  </si>
  <si>
    <t>[]uint8</t>
    <phoneticPr fontId="1" type="noConversion"/>
  </si>
  <si>
    <t>[]uint16</t>
    <phoneticPr fontId="1" type="noConversion"/>
  </si>
  <si>
    <t>[]uint32</t>
    <phoneticPr fontId="1" type="noConversion"/>
  </si>
  <si>
    <t>[]int8</t>
    <phoneticPr fontId="1" type="noConversion"/>
  </si>
  <si>
    <t>[]int16</t>
    <phoneticPr fontId="1" type="noConversion"/>
  </si>
  <si>
    <t>[]int32</t>
    <phoneticPr fontId="1" type="noConversion"/>
  </si>
  <si>
    <t>[]float32</t>
    <phoneticPr fontId="1" type="noConversion"/>
  </si>
  <si>
    <t>[]string</t>
    <phoneticPr fontId="1" type="noConversion"/>
  </si>
  <si>
    <t>[]string(20)</t>
    <phoneticPr fontId="1" type="noConversion"/>
  </si>
  <si>
    <t>[8,2]</t>
    <phoneticPr fontId="1" type="noConversion"/>
  </si>
  <si>
    <t>string</t>
    <phoneticPr fontId="1" type="noConversion"/>
  </si>
  <si>
    <t>测试</t>
    <phoneticPr fontId="1" type="noConversion"/>
  </si>
  <si>
    <t>1,1,1</t>
    <phoneticPr fontId="1" type="noConversion"/>
  </si>
  <si>
    <t>测试10</t>
    <phoneticPr fontId="1" type="noConversion"/>
  </si>
  <si>
    <t>这里不会读到</t>
    <phoneticPr fontId="1" type="noConversion"/>
  </si>
  <si>
    <t>BUILDING</t>
    <phoneticPr fontId="1" type="noConversion"/>
  </si>
  <si>
    <t>building</t>
    <phoneticPr fontId="1" type="noConversion"/>
  </si>
  <si>
    <t>菜地'哈哈'</t>
    <phoneticPr fontId="1" type="noConversion"/>
  </si>
  <si>
    <t>A</t>
    <phoneticPr fontId="1" type="noConversion"/>
  </si>
  <si>
    <t>执政大厅666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</si>
</sst>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1"/>
      <color indexed="16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0000FF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58">
    <xf numFmtId="0" fontId="0" fillId="0" borderId="0" xfId="0"/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/>
    <xf numFmtId="0" fontId="10" fillId="0" borderId="1" xfId="0" applyFont="1" applyFill="1" applyBorder="1"/>
    <xf numFmtId="0" fontId="0" fillId="0" borderId="0" xfId="0" applyFill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 vertical="top" wrapText="1"/>
    </xf>
    <xf numFmtId="0" fontId="10" fillId="0" borderId="1" xfId="0" applyFont="1" applyBorder="1"/>
    <xf numFmtId="0" fontId="10" fillId="2" borderId="1" xfId="0" applyFont="1" applyFill="1" applyBorder="1" applyAlignment="1">
      <alignment horizontal="center" vertical="center"/>
    </xf>
    <xf numFmtId="0" fontId="10" fillId="3" borderId="0" xfId="0" applyFont="1" applyFill="1"/>
    <xf numFmtId="0" fontId="10" fillId="3" borderId="1" xfId="0" applyFont="1" applyFill="1" applyBorder="1"/>
    <xf numFmtId="0" fontId="10" fillId="4" borderId="1" xfId="0" applyFont="1" applyFill="1" applyBorder="1" applyAlignment="1">
      <alignment horizontal="center" vertical="center"/>
    </xf>
    <xf numFmtId="0" fontId="10" fillId="0" borderId="2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5" borderId="0" xfId="0" applyFont="1" applyFill="1"/>
    <xf numFmtId="0" fontId="10" fillId="5" borderId="1" xfId="0" applyFont="1" applyFill="1" applyBorder="1"/>
    <xf numFmtId="0" fontId="0" fillId="5" borderId="0" xfId="0" applyFill="1"/>
    <xf numFmtId="0" fontId="10" fillId="5" borderId="2" xfId="0" applyFont="1" applyFill="1" applyBorder="1"/>
    <xf numFmtId="0" fontId="10" fillId="4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49" fontId="10" fillId="3" borderId="1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49" fontId="10" fillId="5" borderId="1" xfId="0" applyNumberFormat="1" applyFont="1" applyFill="1" applyBorder="1" applyAlignment="1">
      <alignment horizontal="left" vertical="center"/>
    </xf>
    <xf numFmtId="0" fontId="10" fillId="5" borderId="0" xfId="0" applyFont="1" applyFill="1" applyAlignment="1">
      <alignment horizontal="left"/>
    </xf>
    <xf numFmtId="0" fontId="10" fillId="5" borderId="1" xfId="0" applyFont="1" applyFill="1" applyBorder="1" applyAlignment="1">
      <alignment horizontal="left"/>
    </xf>
    <xf numFmtId="49" fontId="10" fillId="4" borderId="1" xfId="0" applyNumberFormat="1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10" fillId="5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1"/>
  <sheetViews>
    <sheetView tabSelected="1" zoomScale="115" zoomScaleNormal="115" workbookViewId="0">
      <pane xSplit="2" ySplit="6" topLeftCell="G7" activePane="bottomRight" state="frozen"/>
      <selection pane="topRight" activeCell="D1" sqref="D1"/>
      <selection pane="bottomLeft" activeCell="A9" sqref="A9"/>
      <selection pane="bottomRight" activeCell="G25" sqref="G25"/>
    </sheetView>
  </sheetViews>
  <sheetFormatPr defaultRowHeight="16.5"/>
  <cols>
    <col min="1" max="1" width="17.25" style="8" bestFit="1" customWidth="1"/>
    <col min="2" max="2" width="17" style="8" bestFit="1" customWidth="1"/>
    <col min="3" max="3" width="16.5" style="8" bestFit="1" customWidth="1"/>
    <col min="4" max="4" width="15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10.5" style="8" bestFit="1" customWidth="1"/>
    <col min="12" max="12" width="12.875" style="8" bestFit="1" customWidth="1"/>
    <col min="13" max="13" width="17.625" style="8" bestFit="1" customWidth="1"/>
    <col min="14" max="14" width="10.5" style="8" bestFit="1" customWidth="1"/>
    <col min="15" max="21" width="9" style="8"/>
    <col min="22" max="23" width="11.125" style="8" bestFit="1" customWidth="1"/>
    <col min="24" max="24" width="17.625" style="8" bestFit="1" customWidth="1"/>
    <col min="25" max="16384" width="9" style="8"/>
  </cols>
  <sheetData>
    <row r="1" spans="1:28">
      <c r="A1" s="8" t="s">
        <v>204</v>
      </c>
      <c r="B1" s="8" t="s">
        <v>152</v>
      </c>
      <c r="C1" s="8" t="s">
        <v>286</v>
      </c>
      <c r="D1" s="8" t="s">
        <v>305</v>
      </c>
      <c r="E1" s="8" t="s">
        <v>306</v>
      </c>
      <c r="F1" s="8" t="s">
        <v>308</v>
      </c>
    </row>
    <row r="2" spans="1:28">
      <c r="A2" s="25" t="s">
        <v>92</v>
      </c>
      <c r="B2" s="25" t="s">
        <v>0</v>
      </c>
      <c r="C2" s="25" t="s">
        <v>126</v>
      </c>
      <c r="D2" s="25" t="s">
        <v>167</v>
      </c>
      <c r="E2" s="25" t="s">
        <v>1</v>
      </c>
      <c r="F2" s="25" t="s">
        <v>136</v>
      </c>
      <c r="G2" s="25" t="s">
        <v>137</v>
      </c>
      <c r="H2" s="25" t="s">
        <v>170</v>
      </c>
      <c r="I2" s="50" t="s">
        <v>132</v>
      </c>
      <c r="J2" s="50" t="s">
        <v>173</v>
      </c>
      <c r="K2" s="25" t="s">
        <v>154</v>
      </c>
      <c r="L2" s="25" t="s">
        <v>154</v>
      </c>
      <c r="M2" s="25" t="s">
        <v>154</v>
      </c>
      <c r="N2" s="8" t="s">
        <v>205</v>
      </c>
      <c r="O2" s="8" t="s">
        <v>208</v>
      </c>
      <c r="P2" s="8" t="s">
        <v>211</v>
      </c>
      <c r="Q2" s="8" t="s">
        <v>212</v>
      </c>
      <c r="R2" s="8" t="s">
        <v>213</v>
      </c>
      <c r="S2" s="8" t="s">
        <v>214</v>
      </c>
      <c r="T2" s="8" t="s">
        <v>215</v>
      </c>
      <c r="U2" s="8" t="s">
        <v>216</v>
      </c>
      <c r="V2" s="8" t="s">
        <v>217</v>
      </c>
      <c r="W2" s="8" t="s">
        <v>303</v>
      </c>
      <c r="X2" s="8" t="s">
        <v>303</v>
      </c>
      <c r="AB2" s="8" t="s">
        <v>304</v>
      </c>
    </row>
    <row r="3" spans="1:28" s="28" customFormat="1" ht="66">
      <c r="A3" s="27" t="s">
        <v>91</v>
      </c>
      <c r="B3" s="27" t="s">
        <v>157</v>
      </c>
      <c r="C3" s="9" t="s">
        <v>127</v>
      </c>
      <c r="D3" s="27"/>
      <c r="E3" s="9" t="s">
        <v>95</v>
      </c>
      <c r="F3" s="27" t="s">
        <v>138</v>
      </c>
      <c r="G3" s="27"/>
      <c r="H3" s="27">
        <v>4</v>
      </c>
      <c r="I3" s="9" t="s">
        <v>133</v>
      </c>
      <c r="J3" s="27">
        <f>H3+1</f>
        <v>5</v>
      </c>
      <c r="K3" s="9" t="s">
        <v>174</v>
      </c>
      <c r="L3" s="9" t="s">
        <v>188</v>
      </c>
      <c r="M3" s="9" t="s">
        <v>184</v>
      </c>
      <c r="N3" s="8" t="s">
        <v>205</v>
      </c>
      <c r="O3" s="8" t="s">
        <v>208</v>
      </c>
      <c r="P3" s="8" t="s">
        <v>211</v>
      </c>
      <c r="Q3" s="8" t="s">
        <v>212</v>
      </c>
      <c r="R3" s="8" t="s">
        <v>213</v>
      </c>
      <c r="S3" s="8" t="s">
        <v>214</v>
      </c>
      <c r="T3" s="8" t="s">
        <v>215</v>
      </c>
      <c r="U3" s="8" t="s">
        <v>216</v>
      </c>
      <c r="V3" s="8" t="s">
        <v>217</v>
      </c>
      <c r="W3" s="8" t="s">
        <v>219</v>
      </c>
      <c r="X3" s="9" t="s">
        <v>301</v>
      </c>
    </row>
    <row r="4" spans="1:28">
      <c r="A4" s="29" t="s">
        <v>160</v>
      </c>
      <c r="B4" s="29" t="s">
        <v>160</v>
      </c>
      <c r="C4" s="29" t="s">
        <v>261</v>
      </c>
      <c r="D4" s="29" t="s">
        <v>262</v>
      </c>
      <c r="E4" s="29" t="s">
        <v>263</v>
      </c>
      <c r="F4" s="29" t="s">
        <v>160</v>
      </c>
      <c r="G4" s="29" t="s">
        <v>160</v>
      </c>
      <c r="H4" s="29" t="s">
        <v>160</v>
      </c>
      <c r="I4" s="29" t="s">
        <v>160</v>
      </c>
      <c r="J4" s="29" t="s">
        <v>160</v>
      </c>
      <c r="K4" s="29" t="s">
        <v>160</v>
      </c>
      <c r="L4" s="29" t="s">
        <v>160</v>
      </c>
      <c r="M4" s="29" t="s">
        <v>160</v>
      </c>
      <c r="N4" s="29" t="s">
        <v>160</v>
      </c>
      <c r="O4" s="29" t="s">
        <v>160</v>
      </c>
      <c r="P4" s="29" t="s">
        <v>160</v>
      </c>
      <c r="Q4" s="29" t="s">
        <v>218</v>
      </c>
      <c r="R4" s="29" t="s">
        <v>218</v>
      </c>
      <c r="S4" s="29" t="s">
        <v>218</v>
      </c>
      <c r="T4" s="29" t="s">
        <v>218</v>
      </c>
      <c r="U4" s="29" t="s">
        <v>218</v>
      </c>
      <c r="V4" s="29" t="s">
        <v>218</v>
      </c>
      <c r="W4" s="29" t="s">
        <v>302</v>
      </c>
      <c r="X4" s="29" t="s">
        <v>261</v>
      </c>
    </row>
    <row r="5" spans="1:28" s="33" customFormat="1">
      <c r="A5" s="29" t="s">
        <v>103</v>
      </c>
      <c r="B5" s="32" t="s">
        <v>156</v>
      </c>
      <c r="C5" s="32" t="s">
        <v>125</v>
      </c>
      <c r="D5" s="32" t="s">
        <v>168</v>
      </c>
      <c r="E5" s="53" t="s">
        <v>102</v>
      </c>
      <c r="F5" s="32" t="s">
        <v>166</v>
      </c>
      <c r="G5" s="32" t="s">
        <v>166</v>
      </c>
      <c r="H5" s="29" t="s">
        <v>171</v>
      </c>
      <c r="I5" s="30" t="s">
        <v>172</v>
      </c>
      <c r="J5" s="30" t="s">
        <v>169</v>
      </c>
      <c r="K5" s="32" t="s">
        <v>175</v>
      </c>
      <c r="L5" s="32" t="s">
        <v>156</v>
      </c>
      <c r="M5" s="32" t="s">
        <v>189</v>
      </c>
      <c r="N5" s="33" t="s">
        <v>289</v>
      </c>
      <c r="O5" s="33" t="s">
        <v>290</v>
      </c>
      <c r="P5" s="33" t="s">
        <v>291</v>
      </c>
      <c r="Q5" s="33" t="s">
        <v>292</v>
      </c>
      <c r="R5" s="33" t="s">
        <v>293</v>
      </c>
      <c r="S5" s="33" t="s">
        <v>294</v>
      </c>
      <c r="T5" s="33" t="s">
        <v>295</v>
      </c>
      <c r="U5" s="33" t="s">
        <v>296</v>
      </c>
      <c r="V5" s="33" t="s">
        <v>297</v>
      </c>
      <c r="W5" s="33" t="s">
        <v>298</v>
      </c>
      <c r="X5" s="32" t="s">
        <v>300</v>
      </c>
    </row>
    <row r="6" spans="1:28" s="33" customFormat="1">
      <c r="A6" s="57" t="s">
        <v>288</v>
      </c>
      <c r="B6" s="32" t="s">
        <v>96</v>
      </c>
      <c r="C6" s="32" t="s">
        <v>124</v>
      </c>
      <c r="D6" s="32" t="s">
        <v>104</v>
      </c>
      <c r="E6" s="32" t="s">
        <v>98</v>
      </c>
      <c r="F6" s="32" t="s">
        <v>139</v>
      </c>
      <c r="G6" s="32" t="s">
        <v>140</v>
      </c>
      <c r="H6" s="26" t="s">
        <v>97</v>
      </c>
      <c r="I6" s="29" t="s">
        <v>134</v>
      </c>
      <c r="J6" s="30" t="s">
        <v>141</v>
      </c>
      <c r="K6" s="32" t="s">
        <v>185</v>
      </c>
      <c r="L6" s="32" t="s">
        <v>186</v>
      </c>
      <c r="M6" s="32" t="s">
        <v>187</v>
      </c>
      <c r="N6" s="33" t="s">
        <v>206</v>
      </c>
      <c r="O6" s="33" t="s">
        <v>209</v>
      </c>
      <c r="P6" s="33" t="s">
        <v>220</v>
      </c>
      <c r="Q6" s="33" t="s">
        <v>221</v>
      </c>
      <c r="R6" s="33" t="s">
        <v>222</v>
      </c>
      <c r="S6" s="33" t="s">
        <v>223</v>
      </c>
      <c r="T6" s="33" t="s">
        <v>224</v>
      </c>
      <c r="U6" s="33" t="s">
        <v>225</v>
      </c>
      <c r="V6" s="33" t="s">
        <v>226</v>
      </c>
      <c r="W6" s="33" t="s">
        <v>227</v>
      </c>
      <c r="X6" s="32" t="s">
        <v>187</v>
      </c>
    </row>
    <row r="7" spans="1:28" s="33" customFormat="1">
      <c r="A7" s="29" t="s">
        <v>287</v>
      </c>
      <c r="B7" s="32" t="s">
        <v>264</v>
      </c>
      <c r="C7" s="32" t="s">
        <v>265</v>
      </c>
      <c r="D7" s="32" t="s">
        <v>266</v>
      </c>
      <c r="E7" s="32" t="s">
        <v>267</v>
      </c>
      <c r="F7" s="32" t="s">
        <v>268</v>
      </c>
      <c r="G7" s="32" t="s">
        <v>269</v>
      </c>
      <c r="H7" s="29" t="s">
        <v>270</v>
      </c>
      <c r="I7" s="29" t="s">
        <v>271</v>
      </c>
      <c r="J7" s="30" t="s">
        <v>272</v>
      </c>
      <c r="K7" s="32" t="s">
        <v>273</v>
      </c>
      <c r="L7" s="32" t="s">
        <v>274</v>
      </c>
      <c r="M7" s="32" t="s">
        <v>275</v>
      </c>
      <c r="N7" s="33" t="s">
        <v>276</v>
      </c>
      <c r="O7" s="33" t="s">
        <v>277</v>
      </c>
      <c r="P7" s="33" t="s">
        <v>278</v>
      </c>
      <c r="Q7" s="33" t="s">
        <v>279</v>
      </c>
      <c r="R7" s="33" t="s">
        <v>280</v>
      </c>
      <c r="S7" s="33" t="s">
        <v>281</v>
      </c>
      <c r="T7" s="33" t="s">
        <v>282</v>
      </c>
      <c r="U7" s="33" t="s">
        <v>283</v>
      </c>
      <c r="V7" s="33" t="s">
        <v>284</v>
      </c>
      <c r="W7" s="33" t="s">
        <v>285</v>
      </c>
      <c r="X7" s="32" t="s">
        <v>275</v>
      </c>
    </row>
    <row r="8" spans="1:28" s="33" customFormat="1">
      <c r="A8" s="29">
        <v>99</v>
      </c>
      <c r="B8" s="32" t="s">
        <v>142</v>
      </c>
      <c r="C8" s="32">
        <v>0</v>
      </c>
      <c r="D8" s="32">
        <v>0</v>
      </c>
      <c r="E8" s="32">
        <v>0</v>
      </c>
      <c r="F8" s="32">
        <v>3.5</v>
      </c>
      <c r="G8" s="32">
        <v>-2.2999999999999998</v>
      </c>
      <c r="H8" s="26">
        <v>0</v>
      </c>
      <c r="I8" s="30">
        <v>0</v>
      </c>
      <c r="J8" s="30">
        <v>0</v>
      </c>
      <c r="K8" s="32" t="s">
        <v>183</v>
      </c>
      <c r="L8" s="32" t="s">
        <v>183</v>
      </c>
      <c r="M8" s="32" t="s">
        <v>190</v>
      </c>
      <c r="N8" s="33" t="s">
        <v>207</v>
      </c>
      <c r="O8" s="33" t="s">
        <v>299</v>
      </c>
      <c r="P8" s="33" t="s">
        <v>210</v>
      </c>
      <c r="Q8" s="33" t="s">
        <v>228</v>
      </c>
      <c r="R8" s="33" t="s">
        <v>229</v>
      </c>
      <c r="S8" s="33" t="s">
        <v>230</v>
      </c>
      <c r="T8" s="33" t="s">
        <v>231</v>
      </c>
      <c r="U8" s="33" t="s">
        <v>232</v>
      </c>
      <c r="V8" s="33" t="s">
        <v>246</v>
      </c>
      <c r="W8" s="33" t="s">
        <v>247</v>
      </c>
      <c r="X8" s="32"/>
    </row>
    <row r="9" spans="1:28" ht="17.25">
      <c r="A9" s="30">
        <v>101</v>
      </c>
      <c r="B9" s="30" t="s">
        <v>2</v>
      </c>
      <c r="C9" s="30">
        <v>1</v>
      </c>
      <c r="D9" s="30">
        <v>1</v>
      </c>
      <c r="E9" s="30">
        <v>1</v>
      </c>
      <c r="F9" s="54">
        <v>-2147483647</v>
      </c>
      <c r="G9" s="54">
        <v>-2147483647</v>
      </c>
      <c r="H9" s="55">
        <v>-2147483648</v>
      </c>
      <c r="I9" s="30">
        <v>-32768</v>
      </c>
      <c r="J9" s="30">
        <v>1</v>
      </c>
      <c r="K9" s="30" t="s">
        <v>2</v>
      </c>
      <c r="L9" s="30" t="s">
        <v>2</v>
      </c>
      <c r="M9" s="32" t="s">
        <v>191</v>
      </c>
      <c r="N9" s="33" t="s">
        <v>207</v>
      </c>
      <c r="O9" s="33" t="s">
        <v>210</v>
      </c>
      <c r="P9" s="33" t="s">
        <v>210</v>
      </c>
      <c r="Q9" s="33" t="s">
        <v>228</v>
      </c>
      <c r="R9" s="33" t="s">
        <v>229</v>
      </c>
      <c r="S9" s="33" t="s">
        <v>230</v>
      </c>
      <c r="T9" s="33" t="s">
        <v>231</v>
      </c>
      <c r="U9" s="33" t="s">
        <v>233</v>
      </c>
      <c r="V9" s="33" t="s">
        <v>246</v>
      </c>
      <c r="W9" s="33" t="s">
        <v>248</v>
      </c>
      <c r="X9" s="32"/>
    </row>
    <row r="10" spans="1:28" ht="17.25">
      <c r="A10" s="30">
        <v>102</v>
      </c>
      <c r="B10" s="30" t="s">
        <v>3</v>
      </c>
      <c r="C10" s="30">
        <v>127</v>
      </c>
      <c r="D10" s="30">
        <v>32767</v>
      </c>
      <c r="E10" s="56">
        <v>2147483647</v>
      </c>
      <c r="F10" s="54">
        <v>2147483646</v>
      </c>
      <c r="G10" s="54">
        <v>2147483646</v>
      </c>
      <c r="H10" s="55">
        <v>2147483647</v>
      </c>
      <c r="I10" s="30">
        <v>32767</v>
      </c>
      <c r="J10" s="30">
        <v>-1</v>
      </c>
      <c r="K10" s="30" t="s">
        <v>3</v>
      </c>
      <c r="L10" s="30" t="s">
        <v>3</v>
      </c>
      <c r="M10" s="32" t="s">
        <v>192</v>
      </c>
      <c r="N10" s="33" t="s">
        <v>207</v>
      </c>
      <c r="O10" s="33" t="s">
        <v>210</v>
      </c>
      <c r="P10" s="33" t="s">
        <v>210</v>
      </c>
      <c r="Q10" s="33" t="s">
        <v>228</v>
      </c>
      <c r="R10" s="33" t="s">
        <v>229</v>
      </c>
      <c r="S10" s="33" t="s">
        <v>230</v>
      </c>
      <c r="T10" s="33" t="s">
        <v>231</v>
      </c>
      <c r="U10" s="33" t="s">
        <v>234</v>
      </c>
      <c r="V10" s="33" t="s">
        <v>246</v>
      </c>
      <c r="W10" s="33" t="s">
        <v>249</v>
      </c>
      <c r="X10" s="32"/>
    </row>
    <row r="11" spans="1:28" ht="17.25">
      <c r="A11" s="30">
        <v>103</v>
      </c>
      <c r="B11" s="30" t="s">
        <v>4</v>
      </c>
      <c r="C11" s="30">
        <v>128</v>
      </c>
      <c r="D11" s="30">
        <v>32768</v>
      </c>
      <c r="E11" s="56">
        <v>2147483648</v>
      </c>
      <c r="F11" s="29">
        <v>-1</v>
      </c>
      <c r="G11" s="29">
        <v>-1</v>
      </c>
      <c r="H11" s="29">
        <v>-1</v>
      </c>
      <c r="I11" s="30">
        <v>-1</v>
      </c>
      <c r="J11" s="30">
        <v>126</v>
      </c>
      <c r="K11" s="30" t="s">
        <v>4</v>
      </c>
      <c r="L11" s="30" t="s">
        <v>4</v>
      </c>
      <c r="M11" s="32" t="s">
        <v>193</v>
      </c>
      <c r="N11" s="33" t="s">
        <v>207</v>
      </c>
      <c r="O11" s="33" t="s">
        <v>210</v>
      </c>
      <c r="P11" s="33" t="s">
        <v>210</v>
      </c>
      <c r="Q11" s="33" t="s">
        <v>228</v>
      </c>
      <c r="R11" s="33" t="s">
        <v>229</v>
      </c>
      <c r="S11" s="33" t="s">
        <v>230</v>
      </c>
      <c r="T11" s="33" t="s">
        <v>231</v>
      </c>
      <c r="U11" s="33" t="s">
        <v>235</v>
      </c>
      <c r="V11" s="33" t="s">
        <v>246</v>
      </c>
      <c r="W11" s="33" t="s">
        <v>250</v>
      </c>
      <c r="X11" s="32" t="s">
        <v>193</v>
      </c>
    </row>
    <row r="12" spans="1:28" ht="17.25">
      <c r="A12" s="30">
        <v>201</v>
      </c>
      <c r="B12" s="34" t="s">
        <v>135</v>
      </c>
      <c r="C12" s="30">
        <v>129</v>
      </c>
      <c r="D12" s="30">
        <v>32769</v>
      </c>
      <c r="E12" s="56">
        <v>2147483649</v>
      </c>
      <c r="F12" s="29">
        <v>1</v>
      </c>
      <c r="G12" s="29">
        <v>1</v>
      </c>
      <c r="H12" s="29">
        <v>1</v>
      </c>
      <c r="I12" s="30">
        <v>1</v>
      </c>
      <c r="J12" s="30">
        <v>127</v>
      </c>
      <c r="K12" s="34" t="s">
        <v>135</v>
      </c>
      <c r="L12" s="34" t="s">
        <v>309</v>
      </c>
      <c r="M12" s="32" t="s">
        <v>194</v>
      </c>
      <c r="N12" s="33" t="s">
        <v>207</v>
      </c>
      <c r="O12" s="33" t="s">
        <v>210</v>
      </c>
      <c r="P12" s="33" t="s">
        <v>210</v>
      </c>
      <c r="Q12" s="33" t="s">
        <v>228</v>
      </c>
      <c r="R12" s="33" t="s">
        <v>229</v>
      </c>
      <c r="S12" s="33" t="s">
        <v>230</v>
      </c>
      <c r="T12" s="33" t="s">
        <v>231</v>
      </c>
      <c r="U12" s="33" t="s">
        <v>236</v>
      </c>
      <c r="V12" s="33" t="s">
        <v>246</v>
      </c>
      <c r="W12" s="33" t="s">
        <v>251</v>
      </c>
      <c r="X12" s="32" t="s">
        <v>194</v>
      </c>
    </row>
    <row r="13" spans="1:28" ht="17.25">
      <c r="A13" s="30">
        <v>202</v>
      </c>
      <c r="B13" s="35" t="s">
        <v>5</v>
      </c>
      <c r="C13" s="30">
        <v>255</v>
      </c>
      <c r="D13" s="30">
        <v>65535</v>
      </c>
      <c r="E13" s="56">
        <v>4294967295</v>
      </c>
      <c r="F13" s="54">
        <v>-2147483647</v>
      </c>
      <c r="G13" s="54">
        <v>-2147483647</v>
      </c>
      <c r="H13" s="55">
        <v>-2147483648</v>
      </c>
      <c r="I13" s="30">
        <v>-32767</v>
      </c>
      <c r="J13" s="30">
        <v>-128</v>
      </c>
      <c r="K13" s="35" t="s">
        <v>5</v>
      </c>
      <c r="L13" s="35" t="s">
        <v>5</v>
      </c>
      <c r="M13" s="32" t="s">
        <v>195</v>
      </c>
      <c r="N13" s="33" t="s">
        <v>207</v>
      </c>
      <c r="O13" s="33" t="s">
        <v>210</v>
      </c>
      <c r="P13" s="33" t="s">
        <v>210</v>
      </c>
      <c r="Q13" s="33" t="s">
        <v>228</v>
      </c>
      <c r="R13" s="33" t="s">
        <v>229</v>
      </c>
      <c r="S13" s="33" t="s">
        <v>230</v>
      </c>
      <c r="T13" s="33" t="s">
        <v>231</v>
      </c>
      <c r="U13" s="33" t="s">
        <v>237</v>
      </c>
      <c r="V13" s="33" t="s">
        <v>246</v>
      </c>
      <c r="W13" s="33" t="s">
        <v>252</v>
      </c>
      <c r="X13" s="32" t="s">
        <v>195</v>
      </c>
    </row>
    <row r="14" spans="1:28" ht="17.25">
      <c r="A14" s="30">
        <v>203</v>
      </c>
      <c r="B14" s="35" t="s">
        <v>6</v>
      </c>
      <c r="C14" s="30">
        <v>255</v>
      </c>
      <c r="D14" s="30">
        <v>65535</v>
      </c>
      <c r="E14" s="56">
        <v>4294967295</v>
      </c>
      <c r="F14" s="54">
        <v>2147483646</v>
      </c>
      <c r="G14" s="54">
        <v>2147483646</v>
      </c>
      <c r="H14" s="55">
        <v>2147483647</v>
      </c>
      <c r="I14" s="30">
        <v>32766</v>
      </c>
      <c r="J14" s="30">
        <v>-127</v>
      </c>
      <c r="K14" s="35" t="s">
        <v>6</v>
      </c>
      <c r="L14" s="35" t="s">
        <v>6</v>
      </c>
      <c r="M14" s="32" t="s">
        <v>196</v>
      </c>
      <c r="N14" s="33" t="s">
        <v>207</v>
      </c>
      <c r="O14" s="33" t="s">
        <v>210</v>
      </c>
      <c r="P14" s="33" t="s">
        <v>210</v>
      </c>
      <c r="Q14" s="33" t="s">
        <v>228</v>
      </c>
      <c r="R14" s="33" t="s">
        <v>229</v>
      </c>
      <c r="S14" s="33" t="s">
        <v>230</v>
      </c>
      <c r="T14" s="33" t="s">
        <v>231</v>
      </c>
      <c r="U14" s="33" t="s">
        <v>238</v>
      </c>
      <c r="V14" s="33" t="s">
        <v>246</v>
      </c>
      <c r="W14" s="33" t="s">
        <v>253</v>
      </c>
      <c r="X14" s="32" t="s">
        <v>196</v>
      </c>
    </row>
    <row r="15" spans="1:28" ht="17.25">
      <c r="A15" s="30">
        <v>204</v>
      </c>
      <c r="B15" s="35" t="s">
        <v>7</v>
      </c>
      <c r="C15" s="30">
        <v>1</v>
      </c>
      <c r="D15" s="30">
        <v>5</v>
      </c>
      <c r="E15" s="30">
        <v>20401</v>
      </c>
      <c r="F15" s="30">
        <v>2</v>
      </c>
      <c r="G15" s="30">
        <v>2</v>
      </c>
      <c r="H15" s="29">
        <v>458894</v>
      </c>
      <c r="I15" s="24">
        <v>0</v>
      </c>
      <c r="J15" s="30">
        <v>1</v>
      </c>
      <c r="K15" s="35" t="s">
        <v>7</v>
      </c>
      <c r="L15" s="35" t="s">
        <v>7</v>
      </c>
      <c r="M15" s="32" t="s">
        <v>197</v>
      </c>
      <c r="N15" s="33" t="s">
        <v>207</v>
      </c>
      <c r="O15" s="33" t="s">
        <v>210</v>
      </c>
      <c r="P15" s="33" t="s">
        <v>210</v>
      </c>
      <c r="Q15" s="33" t="s">
        <v>228</v>
      </c>
      <c r="R15" s="33" t="s">
        <v>229</v>
      </c>
      <c r="S15" s="33" t="s">
        <v>230</v>
      </c>
      <c r="T15" s="33" t="s">
        <v>231</v>
      </c>
      <c r="U15" s="33" t="s">
        <v>239</v>
      </c>
      <c r="V15" s="33" t="s">
        <v>246</v>
      </c>
      <c r="W15" s="33" t="s">
        <v>254</v>
      </c>
      <c r="X15" s="32" t="s">
        <v>197</v>
      </c>
    </row>
    <row r="16" spans="1:28" ht="17.25">
      <c r="A16" s="30">
        <v>301</v>
      </c>
      <c r="B16" s="35" t="s">
        <v>8</v>
      </c>
      <c r="C16" s="35" t="s">
        <v>148</v>
      </c>
      <c r="D16" s="30">
        <v>6</v>
      </c>
      <c r="E16" s="30">
        <v>30101</v>
      </c>
      <c r="F16" s="30">
        <v>2</v>
      </c>
      <c r="G16" s="30">
        <v>2</v>
      </c>
      <c r="H16" s="29">
        <v>458894</v>
      </c>
      <c r="I16" s="24">
        <v>234</v>
      </c>
      <c r="J16" s="30">
        <v>1</v>
      </c>
      <c r="K16" s="35" t="s">
        <v>8</v>
      </c>
      <c r="L16" s="35" t="s">
        <v>8</v>
      </c>
      <c r="M16" s="32" t="s">
        <v>198</v>
      </c>
      <c r="N16" s="33" t="s">
        <v>207</v>
      </c>
      <c r="O16" s="33" t="s">
        <v>210</v>
      </c>
      <c r="P16" s="33" t="s">
        <v>210</v>
      </c>
      <c r="Q16" s="33" t="s">
        <v>228</v>
      </c>
      <c r="R16" s="33" t="s">
        <v>229</v>
      </c>
      <c r="S16" s="33" t="s">
        <v>230</v>
      </c>
      <c r="T16" s="33" t="s">
        <v>231</v>
      </c>
      <c r="U16" s="33" t="s">
        <v>240</v>
      </c>
      <c r="V16" s="33" t="s">
        <v>246</v>
      </c>
      <c r="W16" s="33" t="s">
        <v>255</v>
      </c>
      <c r="X16" s="32" t="s">
        <v>198</v>
      </c>
    </row>
    <row r="17" spans="1:24" s="38" customFormat="1" ht="17.25">
      <c r="A17" s="36">
        <v>401</v>
      </c>
      <c r="B17" s="37" t="s">
        <v>9</v>
      </c>
      <c r="C17" s="37" t="s">
        <v>129</v>
      </c>
      <c r="D17" s="36">
        <v>6</v>
      </c>
      <c r="E17" s="36">
        <v>40101</v>
      </c>
      <c r="F17" s="36">
        <v>-5.6</v>
      </c>
      <c r="G17" s="36">
        <v>2.2999999999999998</v>
      </c>
      <c r="H17" s="29">
        <v>458894</v>
      </c>
      <c r="I17" s="39">
        <v>0</v>
      </c>
      <c r="J17" s="36">
        <v>1</v>
      </c>
      <c r="K17" s="37" t="s">
        <v>9</v>
      </c>
      <c r="L17" s="37" t="s">
        <v>9</v>
      </c>
      <c r="M17" s="32" t="s">
        <v>199</v>
      </c>
      <c r="N17" s="33" t="s">
        <v>207</v>
      </c>
      <c r="O17" s="33" t="s">
        <v>210</v>
      </c>
      <c r="P17" s="33" t="s">
        <v>210</v>
      </c>
      <c r="Q17" s="33" t="s">
        <v>228</v>
      </c>
      <c r="R17" s="33" t="s">
        <v>229</v>
      </c>
      <c r="S17" s="33" t="s">
        <v>230</v>
      </c>
      <c r="T17" s="33" t="s">
        <v>231</v>
      </c>
      <c r="U17" s="33" t="s">
        <v>241</v>
      </c>
      <c r="V17" s="33" t="s">
        <v>246</v>
      </c>
      <c r="W17" s="33" t="s">
        <v>256</v>
      </c>
      <c r="X17" s="32" t="s">
        <v>199</v>
      </c>
    </row>
    <row r="18" spans="1:24" s="38" customFormat="1" ht="17.25">
      <c r="A18" s="36">
        <v>402</v>
      </c>
      <c r="B18" s="37" t="s">
        <v>10</v>
      </c>
      <c r="C18" s="37" t="s">
        <v>128</v>
      </c>
      <c r="D18" s="36">
        <v>6</v>
      </c>
      <c r="E18" s="36">
        <v>40201</v>
      </c>
      <c r="F18" s="36">
        <v>2</v>
      </c>
      <c r="G18" s="36">
        <v>2</v>
      </c>
      <c r="H18" s="29">
        <v>458894</v>
      </c>
      <c r="I18" s="39">
        <v>0</v>
      </c>
      <c r="J18" s="36">
        <v>1</v>
      </c>
      <c r="K18" s="37" t="s">
        <v>307</v>
      </c>
      <c r="L18" s="37" t="s">
        <v>10</v>
      </c>
      <c r="M18" s="32" t="s">
        <v>200</v>
      </c>
      <c r="N18" s="33" t="s">
        <v>207</v>
      </c>
      <c r="O18" s="33" t="s">
        <v>210</v>
      </c>
      <c r="P18" s="33" t="s">
        <v>210</v>
      </c>
      <c r="Q18" s="33" t="s">
        <v>228</v>
      </c>
      <c r="R18" s="33" t="s">
        <v>229</v>
      </c>
      <c r="S18" s="33" t="s">
        <v>230</v>
      </c>
      <c r="T18" s="33" t="s">
        <v>231</v>
      </c>
      <c r="U18" s="33" t="s">
        <v>242</v>
      </c>
      <c r="V18" s="33" t="s">
        <v>246</v>
      </c>
      <c r="W18" s="33" t="s">
        <v>257</v>
      </c>
      <c r="X18" s="32" t="s">
        <v>200</v>
      </c>
    </row>
    <row r="19" spans="1:24" s="38" customFormat="1" ht="17.25">
      <c r="A19" s="36">
        <v>403</v>
      </c>
      <c r="B19" s="37" t="s">
        <v>11</v>
      </c>
      <c r="C19" s="37" t="s">
        <v>128</v>
      </c>
      <c r="D19" s="36">
        <v>7</v>
      </c>
      <c r="E19" s="36">
        <v>40301</v>
      </c>
      <c r="F19" s="36">
        <v>6</v>
      </c>
      <c r="G19" s="36">
        <v>6</v>
      </c>
      <c r="H19" s="29">
        <v>458894</v>
      </c>
      <c r="I19" s="39">
        <v>0</v>
      </c>
      <c r="J19" s="36">
        <v>1</v>
      </c>
      <c r="K19" s="37" t="s">
        <v>11</v>
      </c>
      <c r="L19" s="37" t="s">
        <v>11</v>
      </c>
      <c r="M19" s="32" t="s">
        <v>201</v>
      </c>
      <c r="N19" s="33" t="s">
        <v>207</v>
      </c>
      <c r="O19" s="33" t="s">
        <v>210</v>
      </c>
      <c r="P19" s="33" t="s">
        <v>210</v>
      </c>
      <c r="Q19" s="33" t="s">
        <v>228</v>
      </c>
      <c r="R19" s="33" t="s">
        <v>229</v>
      </c>
      <c r="S19" s="33" t="s">
        <v>230</v>
      </c>
      <c r="T19" s="33" t="s">
        <v>231</v>
      </c>
      <c r="U19" s="33" t="s">
        <v>243</v>
      </c>
      <c r="V19" s="33" t="s">
        <v>246</v>
      </c>
      <c r="W19" s="33" t="s">
        <v>258</v>
      </c>
      <c r="X19" s="32" t="s">
        <v>201</v>
      </c>
    </row>
    <row r="20" spans="1:24" s="38" customFormat="1" ht="17.25">
      <c r="A20" s="36">
        <v>404</v>
      </c>
      <c r="B20" s="37" t="s">
        <v>12</v>
      </c>
      <c r="C20" s="37" t="s">
        <v>128</v>
      </c>
      <c r="D20" s="36">
        <v>5</v>
      </c>
      <c r="E20" s="36">
        <v>40401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7" t="s">
        <v>12</v>
      </c>
      <c r="L20" s="37" t="s">
        <v>12</v>
      </c>
      <c r="M20" s="32" t="s">
        <v>202</v>
      </c>
      <c r="N20" s="33" t="s">
        <v>207</v>
      </c>
      <c r="O20" s="33" t="s">
        <v>210</v>
      </c>
      <c r="P20" s="33" t="s">
        <v>210</v>
      </c>
      <c r="Q20" s="33" t="s">
        <v>228</v>
      </c>
      <c r="R20" s="33" t="s">
        <v>229</v>
      </c>
      <c r="S20" s="33" t="s">
        <v>230</v>
      </c>
      <c r="T20" s="33" t="s">
        <v>231</v>
      </c>
      <c r="U20" s="33" t="s">
        <v>244</v>
      </c>
      <c r="V20" s="33" t="s">
        <v>246</v>
      </c>
      <c r="W20" s="33" t="s">
        <v>259</v>
      </c>
      <c r="X20" s="32" t="s">
        <v>202</v>
      </c>
    </row>
    <row r="21" spans="1:24" s="38" customFormat="1" ht="17.25">
      <c r="A21" s="36">
        <v>405</v>
      </c>
      <c r="B21" s="37" t="s">
        <v>13</v>
      </c>
      <c r="C21" s="37" t="s">
        <v>128</v>
      </c>
      <c r="D21" s="36">
        <v>4</v>
      </c>
      <c r="E21" s="36">
        <v>40501</v>
      </c>
      <c r="F21" s="36">
        <v>2</v>
      </c>
      <c r="G21" s="36">
        <v>2</v>
      </c>
      <c r="H21" s="29">
        <v>458894</v>
      </c>
      <c r="I21" s="39">
        <v>0</v>
      </c>
      <c r="J21" s="36">
        <v>1</v>
      </c>
      <c r="K21" s="37" t="s">
        <v>13</v>
      </c>
      <c r="L21" s="37" t="s">
        <v>13</v>
      </c>
      <c r="M21" s="32" t="s">
        <v>203</v>
      </c>
      <c r="N21" s="33" t="s">
        <v>207</v>
      </c>
      <c r="O21" s="33" t="s">
        <v>210</v>
      </c>
      <c r="P21" s="33" t="s">
        <v>210</v>
      </c>
      <c r="Q21" s="33" t="s">
        <v>228</v>
      </c>
      <c r="R21" s="33" t="s">
        <v>229</v>
      </c>
      <c r="S21" s="33" t="s">
        <v>230</v>
      </c>
      <c r="T21" s="33" t="s">
        <v>231</v>
      </c>
      <c r="U21" s="33" t="s">
        <v>245</v>
      </c>
      <c r="V21" s="33" t="s">
        <v>246</v>
      </c>
      <c r="W21" s="33" t="s">
        <v>260</v>
      </c>
      <c r="X21" s="32" t="s">
        <v>203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selection activeCell="I27" sqref="I27"/>
    </sheetView>
  </sheetViews>
  <sheetFormatPr defaultRowHeight="16.5"/>
  <cols>
    <col min="1" max="1" width="15" style="8" bestFit="1" customWidth="1"/>
    <col min="2" max="2" width="15.5" style="8" bestFit="1" customWidth="1"/>
    <col min="3" max="3" width="16.5" style="8" bestFit="1" customWidth="1"/>
    <col min="4" max="4" width="7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9.25" style="8" customWidth="1"/>
    <col min="12" max="12" width="13.25" style="8" customWidth="1"/>
    <col min="13" max="16384" width="9" style="8"/>
  </cols>
  <sheetData>
    <row r="1" spans="1:12">
      <c r="A1" s="4" t="s">
        <v>162</v>
      </c>
      <c r="B1" s="4" t="s">
        <v>152</v>
      </c>
      <c r="C1" s="4" t="s">
        <v>159</v>
      </c>
      <c r="D1" s="4"/>
      <c r="F1" s="4"/>
      <c r="G1" s="4"/>
      <c r="L1" s="4"/>
    </row>
    <row r="2" spans="1:12">
      <c r="A2" s="4" t="s">
        <v>163</v>
      </c>
      <c r="B2" s="4" t="s">
        <v>152</v>
      </c>
      <c r="C2" s="4" t="s">
        <v>158</v>
      </c>
      <c r="F2" s="4"/>
      <c r="G2" s="4"/>
      <c r="L2" s="23"/>
    </row>
    <row r="3" spans="1:12">
      <c r="A3" s="4" t="s">
        <v>161</v>
      </c>
      <c r="B3" s="4" t="s">
        <v>152</v>
      </c>
      <c r="C3" s="4" t="s">
        <v>164</v>
      </c>
      <c r="D3" s="4"/>
      <c r="F3" s="4"/>
      <c r="G3" s="4"/>
      <c r="L3" s="4"/>
    </row>
    <row r="4" spans="1:12">
      <c r="A4" s="4" t="s">
        <v>153</v>
      </c>
      <c r="B4" s="4"/>
      <c r="C4" s="4"/>
      <c r="D4" s="4"/>
      <c r="F4" s="4"/>
      <c r="G4" s="4"/>
      <c r="L4" s="4"/>
    </row>
    <row r="5" spans="1:12">
      <c r="A5" s="25" t="s">
        <v>92</v>
      </c>
      <c r="B5" s="25" t="s">
        <v>0</v>
      </c>
      <c r="C5" s="25" t="s">
        <v>126</v>
      </c>
      <c r="D5" s="25" t="s">
        <v>167</v>
      </c>
      <c r="E5" s="25" t="s">
        <v>1</v>
      </c>
      <c r="F5" s="25" t="s">
        <v>136</v>
      </c>
      <c r="G5" s="25" t="s">
        <v>137</v>
      </c>
      <c r="H5" s="25" t="s">
        <v>170</v>
      </c>
      <c r="I5" s="50" t="s">
        <v>132</v>
      </c>
      <c r="J5" s="50" t="s">
        <v>173</v>
      </c>
      <c r="K5" s="50" t="s">
        <v>178</v>
      </c>
      <c r="L5" s="25" t="s">
        <v>154</v>
      </c>
    </row>
    <row r="6" spans="1:12" s="28" customFormat="1" ht="51" customHeight="1">
      <c r="A6" s="27" t="s">
        <v>91</v>
      </c>
      <c r="B6" s="27" t="s">
        <v>157</v>
      </c>
      <c r="C6" s="9" t="s">
        <v>127</v>
      </c>
      <c r="D6" s="27"/>
      <c r="E6" s="9" t="s">
        <v>95</v>
      </c>
      <c r="F6" s="27" t="s">
        <v>138</v>
      </c>
      <c r="G6" s="27"/>
      <c r="H6" s="27">
        <v>4</v>
      </c>
      <c r="I6" s="9" t="s">
        <v>133</v>
      </c>
      <c r="J6" s="27">
        <f>H6+1</f>
        <v>5</v>
      </c>
      <c r="K6" s="50" t="s">
        <v>178</v>
      </c>
      <c r="L6" s="9" t="s">
        <v>174</v>
      </c>
    </row>
    <row r="7" spans="1:12">
      <c r="A7" s="29" t="s">
        <v>160</v>
      </c>
      <c r="B7" s="29" t="s">
        <v>160</v>
      </c>
      <c r="C7" s="29" t="s">
        <v>165</v>
      </c>
      <c r="D7" s="29" t="s">
        <v>160</v>
      </c>
      <c r="E7" s="29" t="s">
        <v>160</v>
      </c>
      <c r="F7" s="29" t="s">
        <v>160</v>
      </c>
      <c r="G7" s="29" t="s">
        <v>160</v>
      </c>
      <c r="H7" s="29" t="s">
        <v>160</v>
      </c>
      <c r="I7" s="29" t="s">
        <v>160</v>
      </c>
      <c r="J7" s="29" t="s">
        <v>160</v>
      </c>
      <c r="K7" s="29" t="s">
        <v>179</v>
      </c>
      <c r="L7" s="29" t="s">
        <v>160</v>
      </c>
    </row>
    <row r="8" spans="1:12" s="33" customFormat="1">
      <c r="A8" s="29" t="s">
        <v>103</v>
      </c>
      <c r="B8" s="32" t="s">
        <v>156</v>
      </c>
      <c r="C8" s="32" t="s">
        <v>105</v>
      </c>
      <c r="D8" s="32" t="s">
        <v>103</v>
      </c>
      <c r="E8" s="53" t="s">
        <v>102</v>
      </c>
      <c r="F8" s="32" t="s">
        <v>166</v>
      </c>
      <c r="G8" s="32" t="s">
        <v>166</v>
      </c>
      <c r="H8" s="29" t="s">
        <v>171</v>
      </c>
      <c r="I8" s="30" t="s">
        <v>172</v>
      </c>
      <c r="J8" s="30" t="s">
        <v>169</v>
      </c>
      <c r="K8" s="30" t="s">
        <v>182</v>
      </c>
      <c r="L8" s="32" t="s">
        <v>175</v>
      </c>
    </row>
    <row r="9" spans="1:12" s="33" customFormat="1">
      <c r="A9" s="29" t="s">
        <v>99</v>
      </c>
      <c r="B9" s="32" t="s">
        <v>96</v>
      </c>
      <c r="C9" s="32" t="s">
        <v>124</v>
      </c>
      <c r="D9" s="32" t="s">
        <v>104</v>
      </c>
      <c r="E9" s="32" t="s">
        <v>98</v>
      </c>
      <c r="F9" s="32" t="s">
        <v>139</v>
      </c>
      <c r="G9" s="32" t="s">
        <v>140</v>
      </c>
      <c r="H9" s="26" t="s">
        <v>97</v>
      </c>
      <c r="I9" s="29" t="s">
        <v>134</v>
      </c>
      <c r="J9" s="30" t="s">
        <v>141</v>
      </c>
      <c r="K9" s="30" t="s">
        <v>180</v>
      </c>
      <c r="L9" s="32" t="s">
        <v>155</v>
      </c>
    </row>
    <row r="10" spans="1:12" s="33" customFormat="1">
      <c r="A10" s="29">
        <v>99</v>
      </c>
      <c r="B10" s="32" t="s">
        <v>142</v>
      </c>
      <c r="C10" s="32">
        <v>0</v>
      </c>
      <c r="D10" s="32">
        <v>0</v>
      </c>
      <c r="E10" s="32">
        <v>0</v>
      </c>
      <c r="F10" s="32">
        <v>3.5</v>
      </c>
      <c r="G10" s="32">
        <v>-2.2999999999999998</v>
      </c>
      <c r="H10" s="26">
        <v>0</v>
      </c>
      <c r="I10" s="30">
        <v>0</v>
      </c>
      <c r="J10" s="30">
        <v>0</v>
      </c>
      <c r="K10" s="30" t="s">
        <v>181</v>
      </c>
      <c r="L10" s="32" t="s">
        <v>142</v>
      </c>
    </row>
    <row r="11" spans="1:12">
      <c r="A11" s="30">
        <v>101</v>
      </c>
      <c r="B11" s="30" t="s">
        <v>2</v>
      </c>
      <c r="C11" s="30">
        <v>1</v>
      </c>
      <c r="D11" s="30">
        <v>1</v>
      </c>
      <c r="E11" s="30">
        <v>1</v>
      </c>
      <c r="F11" s="54">
        <v>-2147483647</v>
      </c>
      <c r="G11" s="54">
        <v>-2147483647</v>
      </c>
      <c r="H11" s="55">
        <v>-2147483648</v>
      </c>
      <c r="I11" s="30">
        <v>-32768</v>
      </c>
      <c r="J11" s="30">
        <v>1</v>
      </c>
      <c r="K11" s="30" t="s">
        <v>181</v>
      </c>
      <c r="L11" s="30" t="s">
        <v>2</v>
      </c>
    </row>
    <row r="12" spans="1:12">
      <c r="A12" s="30">
        <v>102</v>
      </c>
      <c r="B12" s="30" t="s">
        <v>3</v>
      </c>
      <c r="C12" s="30">
        <v>127</v>
      </c>
      <c r="D12" s="30">
        <v>32767</v>
      </c>
      <c r="E12" s="56">
        <v>2147483647</v>
      </c>
      <c r="F12" s="54">
        <v>2147483646</v>
      </c>
      <c r="G12" s="54">
        <v>2147483646</v>
      </c>
      <c r="H12" s="55">
        <v>2147483647</v>
      </c>
      <c r="I12" s="30">
        <v>32767</v>
      </c>
      <c r="J12" s="30">
        <v>-1</v>
      </c>
      <c r="K12" s="30" t="s">
        <v>181</v>
      </c>
      <c r="L12" s="30" t="s">
        <v>3</v>
      </c>
    </row>
    <row r="13" spans="1:12">
      <c r="A13" s="30">
        <v>103</v>
      </c>
      <c r="B13" s="30" t="s">
        <v>4</v>
      </c>
      <c r="C13" s="30">
        <v>128</v>
      </c>
      <c r="D13" s="30">
        <v>32768</v>
      </c>
      <c r="E13" s="56">
        <v>2147483648</v>
      </c>
      <c r="F13" s="29">
        <v>-1</v>
      </c>
      <c r="G13" s="29">
        <v>-1</v>
      </c>
      <c r="H13" s="29">
        <v>-1</v>
      </c>
      <c r="I13" s="30">
        <v>-1</v>
      </c>
      <c r="J13" s="30">
        <v>126</v>
      </c>
      <c r="K13" s="30" t="s">
        <v>181</v>
      </c>
      <c r="L13" s="30" t="s">
        <v>4</v>
      </c>
    </row>
    <row r="14" spans="1:12">
      <c r="A14" s="30">
        <v>201</v>
      </c>
      <c r="B14" s="34" t="s">
        <v>135</v>
      </c>
      <c r="C14" s="30">
        <v>129</v>
      </c>
      <c r="D14" s="30">
        <v>32769</v>
      </c>
      <c r="E14" s="56">
        <v>2147483649</v>
      </c>
      <c r="F14" s="29">
        <v>1</v>
      </c>
      <c r="G14" s="29">
        <v>1</v>
      </c>
      <c r="H14" s="29">
        <v>1</v>
      </c>
      <c r="I14" s="30">
        <v>1</v>
      </c>
      <c r="J14" s="30">
        <v>127</v>
      </c>
      <c r="K14" s="30" t="s">
        <v>181</v>
      </c>
      <c r="L14" s="34" t="s">
        <v>135</v>
      </c>
    </row>
    <row r="15" spans="1:12">
      <c r="A15" s="30">
        <v>202</v>
      </c>
      <c r="B15" s="35" t="s">
        <v>5</v>
      </c>
      <c r="C15" s="30">
        <v>255</v>
      </c>
      <c r="D15" s="30">
        <v>65535</v>
      </c>
      <c r="E15" s="56">
        <v>4294967295</v>
      </c>
      <c r="F15" s="54">
        <v>-2147483647</v>
      </c>
      <c r="G15" s="54">
        <v>-2147483647</v>
      </c>
      <c r="H15" s="55">
        <v>-2147483648</v>
      </c>
      <c r="I15" s="30">
        <v>-32767</v>
      </c>
      <c r="J15" s="30">
        <v>-128</v>
      </c>
      <c r="K15" s="30" t="s">
        <v>181</v>
      </c>
      <c r="L15" s="35" t="s">
        <v>5</v>
      </c>
    </row>
    <row r="16" spans="1:12">
      <c r="A16" s="30">
        <v>203</v>
      </c>
      <c r="B16" s="35" t="s">
        <v>6</v>
      </c>
      <c r="C16" s="30">
        <v>255</v>
      </c>
      <c r="D16" s="30">
        <v>65535</v>
      </c>
      <c r="E16" s="56">
        <v>4294967295</v>
      </c>
      <c r="F16" s="54">
        <v>2147483646</v>
      </c>
      <c r="G16" s="54">
        <v>2147483646</v>
      </c>
      <c r="H16" s="55">
        <v>2147483647</v>
      </c>
      <c r="I16" s="30">
        <v>32766</v>
      </c>
      <c r="J16" s="30">
        <v>-127</v>
      </c>
      <c r="K16" s="30" t="s">
        <v>181</v>
      </c>
      <c r="L16" s="35" t="s">
        <v>6</v>
      </c>
    </row>
    <row r="17" spans="1:12">
      <c r="A17" s="30">
        <v>204</v>
      </c>
      <c r="B17" s="35" t="s">
        <v>7</v>
      </c>
      <c r="C17" s="30">
        <v>1</v>
      </c>
      <c r="D17" s="30">
        <v>5</v>
      </c>
      <c r="E17" s="30">
        <v>20401</v>
      </c>
      <c r="F17" s="30">
        <v>2</v>
      </c>
      <c r="G17" s="30">
        <v>2</v>
      </c>
      <c r="H17" s="29">
        <v>458894</v>
      </c>
      <c r="I17" s="24">
        <v>0</v>
      </c>
      <c r="J17" s="30">
        <v>1</v>
      </c>
      <c r="K17" s="30" t="s">
        <v>181</v>
      </c>
      <c r="L17" s="35" t="s">
        <v>7</v>
      </c>
    </row>
    <row r="18" spans="1:12">
      <c r="A18" s="30">
        <v>301</v>
      </c>
      <c r="B18" s="35" t="s">
        <v>8</v>
      </c>
      <c r="C18" s="35" t="s">
        <v>131</v>
      </c>
      <c r="D18" s="30">
        <v>6</v>
      </c>
      <c r="E18" s="30">
        <v>30101</v>
      </c>
      <c r="F18" s="30">
        <v>2</v>
      </c>
      <c r="G18" s="30">
        <v>2</v>
      </c>
      <c r="H18" s="29">
        <v>458894</v>
      </c>
      <c r="I18" s="24">
        <v>234</v>
      </c>
      <c r="J18" s="30">
        <v>1</v>
      </c>
      <c r="K18" s="30" t="s">
        <v>181</v>
      </c>
      <c r="L18" s="35" t="s">
        <v>8</v>
      </c>
    </row>
    <row r="19" spans="1:12" s="38" customFormat="1">
      <c r="A19" s="36">
        <v>401</v>
      </c>
      <c r="B19" s="37" t="s">
        <v>9</v>
      </c>
      <c r="C19" s="37" t="s">
        <v>129</v>
      </c>
      <c r="D19" s="36">
        <v>6</v>
      </c>
      <c r="E19" s="36">
        <v>40101</v>
      </c>
      <c r="F19" s="36">
        <v>-5.6</v>
      </c>
      <c r="G19" s="36">
        <v>2.2999999999999998</v>
      </c>
      <c r="H19" s="29">
        <v>458894</v>
      </c>
      <c r="I19" s="39">
        <v>0</v>
      </c>
      <c r="J19" s="36">
        <v>1</v>
      </c>
      <c r="K19" s="30" t="s">
        <v>181</v>
      </c>
      <c r="L19" s="37" t="s">
        <v>9</v>
      </c>
    </row>
    <row r="20" spans="1:12" s="38" customFormat="1">
      <c r="A20" s="36">
        <v>402</v>
      </c>
      <c r="B20" s="37" t="s">
        <v>10</v>
      </c>
      <c r="C20" s="37" t="s">
        <v>128</v>
      </c>
      <c r="D20" s="36">
        <v>6</v>
      </c>
      <c r="E20" s="36">
        <v>40201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0" t="s">
        <v>181</v>
      </c>
      <c r="L20" s="37" t="s">
        <v>10</v>
      </c>
    </row>
    <row r="21" spans="1:12" s="38" customFormat="1">
      <c r="A21" s="36">
        <v>403</v>
      </c>
      <c r="B21" s="37" t="s">
        <v>11</v>
      </c>
      <c r="C21" s="37" t="s">
        <v>128</v>
      </c>
      <c r="D21" s="36">
        <v>7</v>
      </c>
      <c r="E21" s="36">
        <v>40301</v>
      </c>
      <c r="F21" s="36">
        <v>6</v>
      </c>
      <c r="G21" s="36">
        <v>6</v>
      </c>
      <c r="H21" s="29">
        <v>458894</v>
      </c>
      <c r="I21" s="39">
        <v>0</v>
      </c>
      <c r="J21" s="36">
        <v>1</v>
      </c>
      <c r="K21" s="30" t="s">
        <v>181</v>
      </c>
      <c r="L21" s="37" t="s">
        <v>11</v>
      </c>
    </row>
    <row r="22" spans="1:12" s="38" customFormat="1">
      <c r="A22" s="36">
        <v>404</v>
      </c>
      <c r="B22" s="37" t="s">
        <v>12</v>
      </c>
      <c r="C22" s="37" t="s">
        <v>128</v>
      </c>
      <c r="D22" s="36">
        <v>5</v>
      </c>
      <c r="E22" s="36">
        <v>40401</v>
      </c>
      <c r="F22" s="36">
        <v>2</v>
      </c>
      <c r="G22" s="36">
        <v>2</v>
      </c>
      <c r="H22" s="29">
        <v>458894</v>
      </c>
      <c r="I22" s="39">
        <v>0</v>
      </c>
      <c r="J22" s="36">
        <v>1</v>
      </c>
      <c r="K22" s="30" t="s">
        <v>181</v>
      </c>
      <c r="L22" s="37" t="s">
        <v>12</v>
      </c>
    </row>
    <row r="23" spans="1:12" s="38" customFormat="1">
      <c r="A23" s="36">
        <v>405</v>
      </c>
      <c r="B23" s="37" t="s">
        <v>13</v>
      </c>
      <c r="C23" s="37" t="s">
        <v>128</v>
      </c>
      <c r="D23" s="36">
        <v>4</v>
      </c>
      <c r="E23" s="36">
        <v>40501</v>
      </c>
      <c r="F23" s="36">
        <v>2</v>
      </c>
      <c r="G23" s="36">
        <v>2</v>
      </c>
      <c r="H23" s="29">
        <v>458894</v>
      </c>
      <c r="I23" s="39">
        <v>0</v>
      </c>
      <c r="J23" s="36">
        <v>1</v>
      </c>
      <c r="K23" s="30" t="s">
        <v>181</v>
      </c>
      <c r="L23" s="37" t="s">
        <v>13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31"/>
  <sheetViews>
    <sheetView topLeftCell="A29" workbookViewId="0">
      <selection activeCell="A131" sqref="A19:D131"/>
    </sheetView>
  </sheetViews>
  <sheetFormatPr defaultRowHeight="13.5"/>
  <sheetData>
    <row r="1" spans="1:34" s="18" customFormat="1" ht="16.5">
      <c r="A1" s="16">
        <v>1403</v>
      </c>
      <c r="B1" s="16">
        <v>1</v>
      </c>
      <c r="C1" s="16" t="s">
        <v>146</v>
      </c>
      <c r="D1" s="16">
        <v>0</v>
      </c>
      <c r="E1" s="16">
        <v>2</v>
      </c>
      <c r="F1" s="16">
        <v>2</v>
      </c>
      <c r="G1" s="16">
        <f>IF(N1=1,ROUNDUP(E1/2,0),0)</f>
        <v>0</v>
      </c>
      <c r="H1" s="16">
        <f>IF(N1=1,F1-1,0)</f>
        <v>0</v>
      </c>
      <c r="I1" s="16">
        <v>140301</v>
      </c>
      <c r="J1" s="16">
        <v>1</v>
      </c>
      <c r="K1" s="16">
        <v>111</v>
      </c>
      <c r="L1" s="16">
        <v>1</v>
      </c>
      <c r="M1" s="17">
        <v>458894</v>
      </c>
      <c r="N1" s="16">
        <v>0</v>
      </c>
      <c r="O1" s="18">
        <v>0</v>
      </c>
      <c r="P1" s="18">
        <v>0</v>
      </c>
      <c r="Q1" s="18">
        <v>2</v>
      </c>
      <c r="R1" s="19">
        <v>3</v>
      </c>
      <c r="S1" s="19">
        <v>0</v>
      </c>
      <c r="T1" s="19">
        <v>0</v>
      </c>
      <c r="U1" s="19">
        <v>0</v>
      </c>
      <c r="V1" s="19">
        <v>11501</v>
      </c>
      <c r="W1" s="19">
        <v>11502</v>
      </c>
      <c r="X1" s="20" t="e">
        <f>#REF!+100</f>
        <v>#REF!</v>
      </c>
      <c r="Y1" s="20" t="e">
        <f>#REF!+100</f>
        <v>#REF!</v>
      </c>
      <c r="Z1" s="19">
        <v>0</v>
      </c>
      <c r="AA1" s="19">
        <v>0</v>
      </c>
      <c r="AB1" s="19">
        <v>0</v>
      </c>
      <c r="AC1" s="19">
        <v>0</v>
      </c>
      <c r="AD1" s="19">
        <v>0</v>
      </c>
      <c r="AE1" s="19">
        <v>0</v>
      </c>
      <c r="AF1" s="19">
        <v>1</v>
      </c>
      <c r="AG1" s="21">
        <v>0</v>
      </c>
      <c r="AH1" s="20"/>
    </row>
    <row r="2" spans="1:34" s="5" customFormat="1" ht="16.5">
      <c r="A2" s="1">
        <v>1501</v>
      </c>
      <c r="B2" s="1">
        <v>24</v>
      </c>
      <c r="C2" s="1" t="s">
        <v>83</v>
      </c>
      <c r="D2" s="1">
        <v>0</v>
      </c>
      <c r="E2" s="1">
        <v>1</v>
      </c>
      <c r="F2" s="1">
        <v>1</v>
      </c>
      <c r="G2" s="1">
        <f>IF(N2=1,ROUNDUP(E2/2,0),0)</f>
        <v>0</v>
      </c>
      <c r="H2" s="1">
        <f>IF(N2=1,F2-1,0)</f>
        <v>0</v>
      </c>
      <c r="I2" s="1">
        <v>150101</v>
      </c>
      <c r="J2" s="1">
        <v>1</v>
      </c>
      <c r="K2" s="14">
        <v>0</v>
      </c>
      <c r="L2" s="11">
        <v>0</v>
      </c>
      <c r="M2" s="7">
        <v>458894</v>
      </c>
      <c r="N2" s="1">
        <v>0</v>
      </c>
      <c r="O2" s="5">
        <v>0</v>
      </c>
      <c r="P2" s="5">
        <v>0</v>
      </c>
      <c r="Q2" s="5">
        <v>2</v>
      </c>
      <c r="R2" s="6">
        <v>5</v>
      </c>
      <c r="S2" s="6">
        <v>0</v>
      </c>
      <c r="T2" s="6">
        <v>0</v>
      </c>
      <c r="U2" s="6">
        <v>0</v>
      </c>
      <c r="V2" s="10">
        <v>11601</v>
      </c>
      <c r="W2" s="10">
        <v>11602</v>
      </c>
      <c r="X2" t="e">
        <f>#REF!+100</f>
        <v>#REF!</v>
      </c>
      <c r="Y2" t="e">
        <f>#REF!+100</f>
        <v>#REF!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1</v>
      </c>
      <c r="AG2" s="15">
        <v>0</v>
      </c>
      <c r="AH2"/>
    </row>
    <row r="3" spans="1:34" s="5" customFormat="1" ht="16.5">
      <c r="A3" s="1">
        <v>1502</v>
      </c>
      <c r="B3" s="1">
        <v>24</v>
      </c>
      <c r="C3" s="1" t="s">
        <v>84</v>
      </c>
      <c r="D3" s="1">
        <v>0</v>
      </c>
      <c r="E3" s="1">
        <v>1</v>
      </c>
      <c r="F3" s="1">
        <v>1</v>
      </c>
      <c r="G3" s="1">
        <f>IF(N3=1,ROUNDUP(E3/2,0),0)</f>
        <v>0</v>
      </c>
      <c r="H3" s="1">
        <f>IF(N3=1,F3-1,0)</f>
        <v>0</v>
      </c>
      <c r="I3" s="1">
        <v>150201</v>
      </c>
      <c r="J3" s="1">
        <v>1</v>
      </c>
      <c r="K3" s="14">
        <v>0</v>
      </c>
      <c r="L3" s="11">
        <v>0</v>
      </c>
      <c r="M3" s="7">
        <v>458894</v>
      </c>
      <c r="N3" s="1">
        <v>0</v>
      </c>
      <c r="O3" s="5">
        <v>0</v>
      </c>
      <c r="P3" s="5">
        <v>0</v>
      </c>
      <c r="Q3" s="5">
        <v>2</v>
      </c>
      <c r="R3" s="6">
        <v>5</v>
      </c>
      <c r="S3" s="6">
        <v>0</v>
      </c>
      <c r="T3" s="6">
        <v>0</v>
      </c>
      <c r="U3" s="6">
        <v>0</v>
      </c>
      <c r="V3" s="10">
        <v>11701</v>
      </c>
      <c r="W3" s="10">
        <v>11702</v>
      </c>
      <c r="X3" t="e">
        <f>X2+100</f>
        <v>#REF!</v>
      </c>
      <c r="Y3" t="e">
        <f>Y2+100</f>
        <v>#REF!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1</v>
      </c>
      <c r="AG3" s="15">
        <v>0</v>
      </c>
      <c r="AH3"/>
    </row>
    <row r="4" spans="1:34" s="5" customFormat="1" ht="16.5">
      <c r="A4" s="1">
        <v>1601</v>
      </c>
      <c r="B4" s="1">
        <v>10</v>
      </c>
      <c r="C4" s="2" t="s">
        <v>123</v>
      </c>
      <c r="D4" s="2" t="s">
        <v>131</v>
      </c>
      <c r="E4" s="1">
        <v>6</v>
      </c>
      <c r="F4" s="1">
        <v>6</v>
      </c>
      <c r="G4" s="1">
        <v>2</v>
      </c>
      <c r="H4" s="1">
        <f>IF(N4=1,F4-1,0)</f>
        <v>5</v>
      </c>
      <c r="I4" s="1">
        <v>160101</v>
      </c>
      <c r="J4" s="1">
        <v>5</v>
      </c>
      <c r="K4" s="14">
        <v>511</v>
      </c>
      <c r="L4" s="11">
        <v>1</v>
      </c>
      <c r="M4" s="7">
        <v>458894</v>
      </c>
      <c r="N4" s="1">
        <v>1</v>
      </c>
      <c r="O4" s="5">
        <v>2</v>
      </c>
      <c r="P4" s="5">
        <v>233</v>
      </c>
      <c r="Q4" s="5">
        <v>-2</v>
      </c>
      <c r="R4" s="6">
        <v>5</v>
      </c>
      <c r="S4" s="6">
        <v>1</v>
      </c>
      <c r="T4" s="6">
        <v>0</v>
      </c>
      <c r="U4" s="6">
        <v>7</v>
      </c>
      <c r="V4" s="10">
        <v>11801</v>
      </c>
      <c r="W4" s="10">
        <v>11802</v>
      </c>
      <c r="X4" t="e">
        <f>X3+100</f>
        <v>#REF!</v>
      </c>
      <c r="Y4" t="e">
        <f>Y3+100</f>
        <v>#REF!</v>
      </c>
      <c r="Z4" s="6">
        <v>1</v>
      </c>
      <c r="AA4" s="6">
        <v>1</v>
      </c>
      <c r="AB4" s="6">
        <v>0</v>
      </c>
      <c r="AC4" s="6">
        <v>0</v>
      </c>
      <c r="AD4" s="6">
        <v>0</v>
      </c>
      <c r="AE4" s="6">
        <v>1</v>
      </c>
      <c r="AF4" s="6">
        <v>1</v>
      </c>
      <c r="AG4" s="15">
        <v>1</v>
      </c>
      <c r="AH4"/>
    </row>
    <row r="6" spans="1:34" ht="18.75" customHeight="1"/>
    <row r="10" spans="1:34" s="5" customFormat="1" ht="16.5">
      <c r="A10" s="1">
        <v>1005</v>
      </c>
      <c r="B10" s="1">
        <v>11</v>
      </c>
      <c r="C10" s="3" t="s">
        <v>71</v>
      </c>
      <c r="D10" s="2" t="s">
        <v>130</v>
      </c>
      <c r="E10" s="1">
        <v>6</v>
      </c>
      <c r="F10" s="1">
        <v>6</v>
      </c>
      <c r="G10" s="1">
        <v>2</v>
      </c>
      <c r="H10" s="1">
        <f t="shared" ref="H10:H16" si="0">IF(N10=1,F10-1,0)</f>
        <v>5</v>
      </c>
      <c r="I10" s="1">
        <v>100501</v>
      </c>
      <c r="J10" s="1">
        <v>6</v>
      </c>
      <c r="K10" s="14">
        <v>0</v>
      </c>
      <c r="L10" s="11">
        <v>1</v>
      </c>
      <c r="M10" s="7">
        <v>458894</v>
      </c>
      <c r="N10" s="1">
        <v>1</v>
      </c>
      <c r="O10" s="5">
        <v>2</v>
      </c>
      <c r="P10" s="5">
        <v>234</v>
      </c>
      <c r="Q10" s="5">
        <v>0</v>
      </c>
      <c r="R10" s="5">
        <v>0</v>
      </c>
      <c r="S10" s="6">
        <v>3</v>
      </c>
      <c r="T10" s="13">
        <v>0</v>
      </c>
      <c r="U10" s="6">
        <v>20</v>
      </c>
      <c r="V10" s="10">
        <v>7301</v>
      </c>
      <c r="W10" s="10">
        <v>7302</v>
      </c>
      <c r="X10" t="e">
        <f>Data_建筑!#REF!+100</f>
        <v>#REF!</v>
      </c>
      <c r="Y10" t="e">
        <f>Data_建筑!#REF!+100</f>
        <v>#REF!</v>
      </c>
      <c r="Z10" s="6">
        <v>1</v>
      </c>
      <c r="AA10" s="6">
        <v>1</v>
      </c>
      <c r="AB10" s="6">
        <v>0</v>
      </c>
      <c r="AC10" s="6">
        <v>0</v>
      </c>
      <c r="AD10" s="6">
        <v>0</v>
      </c>
      <c r="AE10" s="6">
        <v>1</v>
      </c>
      <c r="AF10" s="6">
        <v>1</v>
      </c>
      <c r="AG10" s="15">
        <v>1</v>
      </c>
      <c r="AH10" s="12">
        <v>0</v>
      </c>
    </row>
    <row r="11" spans="1:34" s="5" customFormat="1" ht="16.5">
      <c r="A11" s="1">
        <v>1006</v>
      </c>
      <c r="B11" s="1">
        <v>11</v>
      </c>
      <c r="C11" s="3" t="s">
        <v>72</v>
      </c>
      <c r="D11" s="2" t="s">
        <v>130</v>
      </c>
      <c r="E11" s="1">
        <v>5</v>
      </c>
      <c r="F11" s="1">
        <v>5</v>
      </c>
      <c r="G11" s="1">
        <v>2</v>
      </c>
      <c r="H11" s="1">
        <f t="shared" si="0"/>
        <v>4</v>
      </c>
      <c r="I11" s="1">
        <v>100601</v>
      </c>
      <c r="J11" s="1">
        <v>6</v>
      </c>
      <c r="K11" s="14">
        <v>0</v>
      </c>
      <c r="L11" s="11">
        <v>1</v>
      </c>
      <c r="M11" s="7">
        <v>458894</v>
      </c>
      <c r="N11" s="1">
        <v>1</v>
      </c>
      <c r="O11" s="5">
        <v>2</v>
      </c>
      <c r="P11" s="5">
        <v>234</v>
      </c>
      <c r="Q11" s="5">
        <v>0</v>
      </c>
      <c r="R11" s="5">
        <v>0</v>
      </c>
      <c r="S11" s="6">
        <v>3</v>
      </c>
      <c r="T11" s="13">
        <v>0</v>
      </c>
      <c r="U11" s="6">
        <v>20</v>
      </c>
      <c r="V11" s="10">
        <v>7401</v>
      </c>
      <c r="W11" s="10">
        <v>7402</v>
      </c>
      <c r="X11" t="e">
        <f t="shared" ref="X11:Y16" si="1">X10+100</f>
        <v>#REF!</v>
      </c>
      <c r="Y11" t="e">
        <f t="shared" si="1"/>
        <v>#REF!</v>
      </c>
      <c r="Z11" s="6">
        <v>1</v>
      </c>
      <c r="AA11" s="6">
        <v>1</v>
      </c>
      <c r="AB11" s="6">
        <v>0</v>
      </c>
      <c r="AC11" s="6">
        <v>0</v>
      </c>
      <c r="AD11" s="6">
        <v>0</v>
      </c>
      <c r="AE11" s="6">
        <v>1</v>
      </c>
      <c r="AF11" s="6">
        <v>1</v>
      </c>
      <c r="AG11" s="15">
        <v>1</v>
      </c>
      <c r="AH11" s="12">
        <v>0</v>
      </c>
    </row>
    <row r="12" spans="1:34" s="5" customFormat="1" ht="16.5" hidden="1">
      <c r="A12" s="1">
        <v>1101</v>
      </c>
      <c r="B12" s="1">
        <v>11</v>
      </c>
      <c r="C12" s="3" t="s">
        <v>73</v>
      </c>
      <c r="D12" s="2" t="s">
        <v>130</v>
      </c>
      <c r="E12" s="1">
        <v>5</v>
      </c>
      <c r="F12" s="1">
        <v>6</v>
      </c>
      <c r="G12" s="1">
        <v>2</v>
      </c>
      <c r="H12" s="1">
        <f t="shared" si="0"/>
        <v>5</v>
      </c>
      <c r="I12" s="1">
        <v>110101</v>
      </c>
      <c r="J12" s="1">
        <v>6</v>
      </c>
      <c r="K12" s="14">
        <v>626</v>
      </c>
      <c r="L12" s="11">
        <v>1</v>
      </c>
      <c r="M12" s="7">
        <v>458894</v>
      </c>
      <c r="N12" s="1">
        <v>1</v>
      </c>
      <c r="O12" s="5">
        <v>2</v>
      </c>
      <c r="P12" s="5">
        <v>234</v>
      </c>
      <c r="Q12" s="5">
        <v>0</v>
      </c>
      <c r="R12" s="5">
        <v>0</v>
      </c>
      <c r="S12" s="6">
        <v>3</v>
      </c>
      <c r="T12" s="13">
        <v>0</v>
      </c>
      <c r="U12" s="6">
        <v>21</v>
      </c>
      <c r="V12" s="10">
        <v>7501</v>
      </c>
      <c r="W12" s="10">
        <v>7502</v>
      </c>
      <c r="X12" t="e">
        <f t="shared" si="1"/>
        <v>#REF!</v>
      </c>
      <c r="Y12" t="e">
        <f t="shared" si="1"/>
        <v>#REF!</v>
      </c>
      <c r="Z12" s="6">
        <v>1</v>
      </c>
      <c r="AA12" s="6">
        <v>1</v>
      </c>
      <c r="AB12" s="6">
        <v>0</v>
      </c>
      <c r="AC12" s="6">
        <v>0</v>
      </c>
      <c r="AD12" s="6">
        <v>0</v>
      </c>
      <c r="AE12" s="6">
        <v>1</v>
      </c>
      <c r="AF12" s="6">
        <v>1</v>
      </c>
      <c r="AG12" s="15">
        <v>1</v>
      </c>
      <c r="AH12" s="12">
        <v>13</v>
      </c>
    </row>
    <row r="13" spans="1:34" s="5" customFormat="1" ht="16.5" hidden="1">
      <c r="A13" s="1">
        <v>1102</v>
      </c>
      <c r="B13" s="1">
        <v>11</v>
      </c>
      <c r="C13" s="3" t="s">
        <v>74</v>
      </c>
      <c r="D13" s="2" t="s">
        <v>130</v>
      </c>
      <c r="E13" s="1">
        <v>6</v>
      </c>
      <c r="F13" s="1">
        <v>6</v>
      </c>
      <c r="G13" s="1">
        <v>2</v>
      </c>
      <c r="H13" s="1">
        <f t="shared" si="0"/>
        <v>5</v>
      </c>
      <c r="I13" s="1">
        <v>110201</v>
      </c>
      <c r="J13" s="1">
        <v>6</v>
      </c>
      <c r="K13" s="14">
        <v>627</v>
      </c>
      <c r="L13" s="11">
        <v>1</v>
      </c>
      <c r="M13" s="7">
        <v>458894</v>
      </c>
      <c r="N13" s="1">
        <v>1</v>
      </c>
      <c r="O13" s="5">
        <v>2</v>
      </c>
      <c r="P13" s="5">
        <v>234</v>
      </c>
      <c r="Q13" s="5">
        <v>0</v>
      </c>
      <c r="R13" s="5">
        <v>0</v>
      </c>
      <c r="S13" s="6">
        <v>3</v>
      </c>
      <c r="T13" s="13">
        <v>0</v>
      </c>
      <c r="U13" s="6">
        <v>21</v>
      </c>
      <c r="V13" s="10">
        <v>7601</v>
      </c>
      <c r="W13" s="10">
        <v>7602</v>
      </c>
      <c r="X13" t="e">
        <f t="shared" si="1"/>
        <v>#REF!</v>
      </c>
      <c r="Y13" t="e">
        <f t="shared" si="1"/>
        <v>#REF!</v>
      </c>
      <c r="Z13" s="6">
        <v>1</v>
      </c>
      <c r="AA13" s="6">
        <v>1</v>
      </c>
      <c r="AB13" s="6">
        <v>0</v>
      </c>
      <c r="AC13" s="6">
        <v>0</v>
      </c>
      <c r="AD13" s="6">
        <v>0</v>
      </c>
      <c r="AE13" s="6">
        <v>1</v>
      </c>
      <c r="AF13" s="6">
        <v>1</v>
      </c>
      <c r="AG13" s="15">
        <v>1</v>
      </c>
      <c r="AH13" s="12">
        <v>0</v>
      </c>
    </row>
    <row r="14" spans="1:34" s="5" customFormat="1" ht="16.5">
      <c r="A14" s="1">
        <v>1103</v>
      </c>
      <c r="B14" s="1">
        <v>11</v>
      </c>
      <c r="C14" s="3" t="s">
        <v>75</v>
      </c>
      <c r="D14" s="2" t="s">
        <v>130</v>
      </c>
      <c r="E14" s="1">
        <v>8</v>
      </c>
      <c r="F14" s="1">
        <v>8</v>
      </c>
      <c r="G14" s="1">
        <v>4</v>
      </c>
      <c r="H14" s="1">
        <f t="shared" si="0"/>
        <v>7</v>
      </c>
      <c r="I14" s="1">
        <v>110301</v>
      </c>
      <c r="J14" s="1">
        <v>6</v>
      </c>
      <c r="K14" s="14">
        <v>0</v>
      </c>
      <c r="L14" s="11">
        <v>1</v>
      </c>
      <c r="M14" s="7">
        <v>458894</v>
      </c>
      <c r="N14" s="1">
        <v>1</v>
      </c>
      <c r="O14" s="5">
        <v>2</v>
      </c>
      <c r="P14" s="5">
        <v>234</v>
      </c>
      <c r="Q14" s="5">
        <v>0</v>
      </c>
      <c r="R14" s="5">
        <v>0</v>
      </c>
      <c r="S14" s="6">
        <v>3</v>
      </c>
      <c r="T14" s="13">
        <v>0</v>
      </c>
      <c r="U14" s="6">
        <v>22</v>
      </c>
      <c r="V14" s="10">
        <v>7701</v>
      </c>
      <c r="W14" s="10">
        <v>7702</v>
      </c>
      <c r="X14" t="e">
        <f t="shared" si="1"/>
        <v>#REF!</v>
      </c>
      <c r="Y14" t="e">
        <f t="shared" si="1"/>
        <v>#REF!</v>
      </c>
      <c r="Z14" s="6">
        <v>1</v>
      </c>
      <c r="AA14" s="6">
        <v>1</v>
      </c>
      <c r="AB14" s="6">
        <v>0</v>
      </c>
      <c r="AC14" s="6">
        <v>0</v>
      </c>
      <c r="AD14" s="6">
        <v>0</v>
      </c>
      <c r="AE14" s="6">
        <v>1</v>
      </c>
      <c r="AF14" s="6">
        <v>1</v>
      </c>
      <c r="AG14" s="15">
        <v>1</v>
      </c>
      <c r="AH14" s="12">
        <v>14</v>
      </c>
    </row>
    <row r="15" spans="1:34" s="5" customFormat="1" ht="16.5">
      <c r="A15" s="1">
        <v>1104</v>
      </c>
      <c r="B15" s="1">
        <v>11</v>
      </c>
      <c r="C15" s="3" t="s">
        <v>76</v>
      </c>
      <c r="D15" s="2" t="s">
        <v>130</v>
      </c>
      <c r="E15" s="1">
        <v>10</v>
      </c>
      <c r="F15" s="1">
        <v>10</v>
      </c>
      <c r="G15" s="1">
        <v>5</v>
      </c>
      <c r="H15" s="1">
        <f t="shared" si="0"/>
        <v>9</v>
      </c>
      <c r="I15" s="1">
        <v>110401</v>
      </c>
      <c r="J15" s="1">
        <v>6</v>
      </c>
      <c r="K15" s="14">
        <v>0</v>
      </c>
      <c r="L15" s="11">
        <v>1</v>
      </c>
      <c r="M15" s="7">
        <v>458894</v>
      </c>
      <c r="N15" s="1">
        <v>1</v>
      </c>
      <c r="O15" s="5">
        <v>2</v>
      </c>
      <c r="P15" s="5">
        <v>234</v>
      </c>
      <c r="Q15" s="5">
        <v>0</v>
      </c>
      <c r="R15" s="5">
        <v>0</v>
      </c>
      <c r="S15" s="6">
        <v>3</v>
      </c>
      <c r="T15" s="13">
        <v>0</v>
      </c>
      <c r="U15" s="6">
        <v>22</v>
      </c>
      <c r="V15" s="10">
        <v>7801</v>
      </c>
      <c r="W15" s="10">
        <v>7802</v>
      </c>
      <c r="X15" t="e">
        <f t="shared" si="1"/>
        <v>#REF!</v>
      </c>
      <c r="Y15" t="e">
        <f t="shared" si="1"/>
        <v>#REF!</v>
      </c>
      <c r="Z15" s="6">
        <v>1</v>
      </c>
      <c r="AA15" s="6">
        <v>1</v>
      </c>
      <c r="AB15" s="6">
        <v>0</v>
      </c>
      <c r="AC15" s="6">
        <v>0</v>
      </c>
      <c r="AD15" s="6">
        <v>0</v>
      </c>
      <c r="AE15" s="6">
        <v>1</v>
      </c>
      <c r="AF15" s="6">
        <v>1</v>
      </c>
      <c r="AG15" s="15">
        <v>1</v>
      </c>
      <c r="AH15" s="12">
        <v>0</v>
      </c>
    </row>
    <row r="16" spans="1:34" s="5" customFormat="1" ht="16.5">
      <c r="A16" s="1">
        <v>1105</v>
      </c>
      <c r="B16" s="1">
        <v>11</v>
      </c>
      <c r="C16" s="3" t="s">
        <v>77</v>
      </c>
      <c r="D16" s="2" t="s">
        <v>130</v>
      </c>
      <c r="E16" s="1">
        <v>10</v>
      </c>
      <c r="F16" s="1">
        <v>10</v>
      </c>
      <c r="G16" s="1">
        <v>5</v>
      </c>
      <c r="H16" s="1">
        <f t="shared" si="0"/>
        <v>9</v>
      </c>
      <c r="I16" s="1">
        <v>110501</v>
      </c>
      <c r="J16" s="1">
        <v>6</v>
      </c>
      <c r="K16" s="14">
        <v>0</v>
      </c>
      <c r="L16" s="11">
        <v>1</v>
      </c>
      <c r="M16" s="7">
        <v>458894</v>
      </c>
      <c r="N16" s="1">
        <v>1</v>
      </c>
      <c r="O16" s="5">
        <v>2</v>
      </c>
      <c r="P16" s="5">
        <v>234</v>
      </c>
      <c r="Q16" s="5">
        <v>0</v>
      </c>
      <c r="R16" s="5">
        <v>0</v>
      </c>
      <c r="S16" s="6">
        <v>3</v>
      </c>
      <c r="T16" s="13">
        <v>0</v>
      </c>
      <c r="U16" s="6">
        <v>22</v>
      </c>
      <c r="V16" s="10">
        <v>7901</v>
      </c>
      <c r="W16" s="10">
        <v>7902</v>
      </c>
      <c r="X16" t="e">
        <f t="shared" si="1"/>
        <v>#REF!</v>
      </c>
      <c r="Y16" t="e">
        <f t="shared" si="1"/>
        <v>#REF!</v>
      </c>
      <c r="Z16" s="6">
        <v>1</v>
      </c>
      <c r="AA16" s="6">
        <v>1</v>
      </c>
      <c r="AB16" s="6">
        <v>0</v>
      </c>
      <c r="AC16" s="6">
        <v>0</v>
      </c>
      <c r="AD16" s="6">
        <v>0</v>
      </c>
      <c r="AE16" s="6">
        <v>1</v>
      </c>
      <c r="AF16" s="6">
        <v>1</v>
      </c>
      <c r="AG16" s="15">
        <v>1</v>
      </c>
      <c r="AH16" s="12">
        <v>0</v>
      </c>
    </row>
    <row r="19" spans="1:4">
      <c r="A19">
        <v>0</v>
      </c>
      <c r="B19">
        <v>0</v>
      </c>
      <c r="C19">
        <v>0</v>
      </c>
      <c r="D19">
        <v>0</v>
      </c>
    </row>
    <row r="20" spans="1:4">
      <c r="A20">
        <v>1</v>
      </c>
      <c r="B20">
        <v>2</v>
      </c>
      <c r="C20">
        <v>3</v>
      </c>
      <c r="D20">
        <v>4</v>
      </c>
    </row>
    <row r="21" spans="1:4">
      <c r="A21">
        <v>101</v>
      </c>
      <c r="B21">
        <v>102</v>
      </c>
      <c r="C21">
        <v>103</v>
      </c>
      <c r="D21">
        <v>104</v>
      </c>
    </row>
    <row r="22" spans="1:4">
      <c r="A22">
        <v>201</v>
      </c>
      <c r="B22">
        <v>202</v>
      </c>
      <c r="C22">
        <v>203</v>
      </c>
      <c r="D22">
        <v>204</v>
      </c>
    </row>
    <row r="23" spans="1:4">
      <c r="A23">
        <v>301</v>
      </c>
      <c r="B23">
        <v>302</v>
      </c>
      <c r="C23">
        <v>303</v>
      </c>
      <c r="D23">
        <v>304</v>
      </c>
    </row>
    <row r="24" spans="1:4">
      <c r="A24">
        <v>401</v>
      </c>
      <c r="B24">
        <v>402</v>
      </c>
      <c r="C24">
        <v>403</v>
      </c>
      <c r="D24">
        <v>404</v>
      </c>
    </row>
    <row r="25" spans="1:4">
      <c r="A25">
        <v>501</v>
      </c>
      <c r="B25">
        <v>502</v>
      </c>
      <c r="C25">
        <v>503</v>
      </c>
      <c r="D25">
        <v>504</v>
      </c>
    </row>
    <row r="26" spans="1:4">
      <c r="A26">
        <v>601</v>
      </c>
      <c r="B26">
        <v>602</v>
      </c>
      <c r="C26">
        <v>603</v>
      </c>
      <c r="D26">
        <v>604</v>
      </c>
    </row>
    <row r="27" spans="1:4">
      <c r="A27">
        <v>701</v>
      </c>
      <c r="B27">
        <v>702</v>
      </c>
      <c r="C27">
        <v>703</v>
      </c>
      <c r="D27">
        <v>704</v>
      </c>
    </row>
    <row r="28" spans="1:4">
      <c r="A28">
        <v>801</v>
      </c>
      <c r="B28">
        <v>802</v>
      </c>
      <c r="C28">
        <v>803</v>
      </c>
      <c r="D28">
        <v>804</v>
      </c>
    </row>
    <row r="29" spans="1:4">
      <c r="A29">
        <v>901</v>
      </c>
      <c r="B29">
        <v>902</v>
      </c>
      <c r="C29">
        <v>903</v>
      </c>
      <c r="D29">
        <v>904</v>
      </c>
    </row>
    <row r="30" spans="1:4">
      <c r="A30">
        <v>1001</v>
      </c>
      <c r="B30">
        <v>1002</v>
      </c>
      <c r="C30">
        <v>1003</v>
      </c>
      <c r="D30">
        <v>1004</v>
      </c>
    </row>
    <row r="31" spans="1:4">
      <c r="A31">
        <v>1101</v>
      </c>
      <c r="B31">
        <v>1102</v>
      </c>
      <c r="C31">
        <v>1103</v>
      </c>
      <c r="D31">
        <v>1104</v>
      </c>
    </row>
    <row r="32" spans="1:4">
      <c r="A32">
        <v>1201</v>
      </c>
      <c r="B32">
        <v>1202</v>
      </c>
      <c r="C32">
        <v>1203</v>
      </c>
      <c r="D32">
        <v>1204</v>
      </c>
    </row>
    <row r="33" spans="1:4">
      <c r="A33">
        <v>1301</v>
      </c>
      <c r="B33">
        <v>1302</v>
      </c>
      <c r="C33">
        <v>1303</v>
      </c>
      <c r="D33">
        <v>1304</v>
      </c>
    </row>
    <row r="34" spans="1:4">
      <c r="A34">
        <v>1401</v>
      </c>
      <c r="B34">
        <v>1402</v>
      </c>
      <c r="C34">
        <v>1403</v>
      </c>
      <c r="D34">
        <v>1404</v>
      </c>
    </row>
    <row r="35" spans="1:4">
      <c r="A35">
        <v>1501</v>
      </c>
      <c r="B35">
        <v>1502</v>
      </c>
      <c r="C35">
        <v>1503</v>
      </c>
      <c r="D35">
        <v>1504</v>
      </c>
    </row>
    <row r="36" spans="1:4">
      <c r="A36">
        <v>1601</v>
      </c>
      <c r="B36">
        <v>1602</v>
      </c>
      <c r="C36">
        <v>1603</v>
      </c>
      <c r="D36">
        <v>1604</v>
      </c>
    </row>
    <row r="37" spans="1:4">
      <c r="A37">
        <v>1701</v>
      </c>
      <c r="B37">
        <v>1702</v>
      </c>
      <c r="C37">
        <v>1703</v>
      </c>
      <c r="D37">
        <v>1704</v>
      </c>
    </row>
    <row r="38" spans="1:4">
      <c r="A38">
        <v>1801</v>
      </c>
      <c r="B38">
        <v>1802</v>
      </c>
      <c r="C38">
        <v>1803</v>
      </c>
      <c r="D38">
        <v>1804</v>
      </c>
    </row>
    <row r="39" spans="1:4">
      <c r="A39">
        <v>1901</v>
      </c>
      <c r="B39">
        <v>1902</v>
      </c>
      <c r="C39">
        <v>1903</v>
      </c>
      <c r="D39">
        <v>1904</v>
      </c>
    </row>
    <row r="40" spans="1:4">
      <c r="A40">
        <v>2001</v>
      </c>
      <c r="B40">
        <v>2002</v>
      </c>
      <c r="C40">
        <v>2003</v>
      </c>
      <c r="D40">
        <v>2004</v>
      </c>
    </row>
    <row r="41" spans="1:4">
      <c r="A41">
        <v>2101</v>
      </c>
      <c r="B41">
        <v>2102</v>
      </c>
      <c r="C41">
        <v>2103</v>
      </c>
      <c r="D41">
        <v>2104</v>
      </c>
    </row>
    <row r="42" spans="1:4">
      <c r="A42">
        <v>2201</v>
      </c>
      <c r="B42">
        <v>2202</v>
      </c>
      <c r="C42">
        <v>2203</v>
      </c>
      <c r="D42">
        <v>2204</v>
      </c>
    </row>
    <row r="43" spans="1:4">
      <c r="A43">
        <v>2301</v>
      </c>
      <c r="B43">
        <v>2302</v>
      </c>
      <c r="C43">
        <v>2303</v>
      </c>
      <c r="D43">
        <v>2304</v>
      </c>
    </row>
    <row r="44" spans="1:4">
      <c r="A44">
        <v>2401</v>
      </c>
      <c r="B44">
        <v>2402</v>
      </c>
      <c r="C44">
        <v>2403</v>
      </c>
      <c r="D44">
        <v>2404</v>
      </c>
    </row>
    <row r="45" spans="1:4">
      <c r="A45">
        <v>2501</v>
      </c>
      <c r="B45">
        <v>2502</v>
      </c>
      <c r="C45">
        <v>2503</v>
      </c>
      <c r="D45">
        <v>2504</v>
      </c>
    </row>
    <row r="46" spans="1:4">
      <c r="A46">
        <v>2601</v>
      </c>
      <c r="B46">
        <v>2602</v>
      </c>
      <c r="C46">
        <v>2603</v>
      </c>
      <c r="D46">
        <v>2604</v>
      </c>
    </row>
    <row r="47" spans="1:4">
      <c r="A47">
        <v>2701</v>
      </c>
      <c r="B47">
        <v>2702</v>
      </c>
      <c r="C47">
        <v>2703</v>
      </c>
      <c r="D47">
        <v>2704</v>
      </c>
    </row>
    <row r="48" spans="1:4">
      <c r="A48">
        <v>2801</v>
      </c>
      <c r="B48">
        <v>2802</v>
      </c>
      <c r="C48">
        <v>2803</v>
      </c>
      <c r="D48">
        <v>2804</v>
      </c>
    </row>
    <row r="49" spans="1:4">
      <c r="A49">
        <v>2901</v>
      </c>
      <c r="B49">
        <v>2902</v>
      </c>
      <c r="C49">
        <v>2903</v>
      </c>
      <c r="D49">
        <v>2904</v>
      </c>
    </row>
    <row r="50" spans="1:4">
      <c r="A50">
        <v>3001</v>
      </c>
      <c r="B50">
        <v>3002</v>
      </c>
      <c r="C50">
        <v>3003</v>
      </c>
      <c r="D50">
        <v>3004</v>
      </c>
    </row>
    <row r="51" spans="1:4">
      <c r="A51">
        <v>3101</v>
      </c>
      <c r="B51">
        <v>3102</v>
      </c>
      <c r="C51">
        <v>3103</v>
      </c>
      <c r="D51">
        <v>3104</v>
      </c>
    </row>
    <row r="52" spans="1:4">
      <c r="A52">
        <v>3201</v>
      </c>
      <c r="B52">
        <v>3202</v>
      </c>
      <c r="C52">
        <v>3203</v>
      </c>
      <c r="D52">
        <v>3204</v>
      </c>
    </row>
    <row r="53" spans="1:4">
      <c r="A53">
        <v>3401</v>
      </c>
      <c r="B53">
        <v>3402</v>
      </c>
      <c r="C53">
        <v>3403</v>
      </c>
      <c r="D53">
        <v>3404</v>
      </c>
    </row>
    <row r="54" spans="1:4">
      <c r="A54">
        <v>3501</v>
      </c>
      <c r="B54">
        <v>3502</v>
      </c>
      <c r="C54">
        <v>3503</v>
      </c>
      <c r="D54">
        <v>3504</v>
      </c>
    </row>
    <row r="55" spans="1:4">
      <c r="A55">
        <v>3601</v>
      </c>
      <c r="B55">
        <v>3602</v>
      </c>
      <c r="C55">
        <v>3603</v>
      </c>
      <c r="D55">
        <v>3604</v>
      </c>
    </row>
    <row r="56" spans="1:4">
      <c r="A56">
        <v>3701</v>
      </c>
      <c r="B56">
        <v>3702</v>
      </c>
      <c r="C56">
        <v>3703</v>
      </c>
      <c r="D56">
        <v>3704</v>
      </c>
    </row>
    <row r="57" spans="1:4">
      <c r="A57">
        <v>3801</v>
      </c>
      <c r="B57">
        <v>3802</v>
      </c>
      <c r="C57">
        <v>3803</v>
      </c>
      <c r="D57">
        <v>3804</v>
      </c>
    </row>
    <row r="58" spans="1:4">
      <c r="A58">
        <v>3901</v>
      </c>
      <c r="B58">
        <v>3902</v>
      </c>
      <c r="C58">
        <v>3903</v>
      </c>
      <c r="D58">
        <v>3904</v>
      </c>
    </row>
    <row r="59" spans="1:4">
      <c r="A59">
        <v>4001</v>
      </c>
      <c r="B59">
        <v>4002</v>
      </c>
      <c r="C59">
        <v>4003</v>
      </c>
      <c r="D59">
        <v>4004</v>
      </c>
    </row>
    <row r="60" spans="1:4">
      <c r="A60">
        <v>4101</v>
      </c>
      <c r="B60">
        <v>4102</v>
      </c>
      <c r="C60">
        <v>4103</v>
      </c>
      <c r="D60">
        <v>4104</v>
      </c>
    </row>
    <row r="61" spans="1:4">
      <c r="A61">
        <v>4201</v>
      </c>
      <c r="B61">
        <v>4202</v>
      </c>
      <c r="C61">
        <v>4203</v>
      </c>
      <c r="D61">
        <v>4204</v>
      </c>
    </row>
    <row r="62" spans="1:4">
      <c r="A62">
        <v>4301</v>
      </c>
      <c r="B62">
        <v>4302</v>
      </c>
      <c r="C62">
        <v>4303</v>
      </c>
      <c r="D62">
        <v>4304</v>
      </c>
    </row>
    <row r="63" spans="1:4">
      <c r="A63">
        <v>4401</v>
      </c>
      <c r="B63">
        <v>4402</v>
      </c>
      <c r="C63">
        <v>4403</v>
      </c>
      <c r="D63">
        <v>4404</v>
      </c>
    </row>
    <row r="64" spans="1:4">
      <c r="A64">
        <v>4501</v>
      </c>
      <c r="B64">
        <v>4502</v>
      </c>
      <c r="C64">
        <v>4503</v>
      </c>
      <c r="D64">
        <v>4504</v>
      </c>
    </row>
    <row r="65" spans="1:4">
      <c r="A65">
        <v>4601</v>
      </c>
      <c r="B65">
        <v>4602</v>
      </c>
      <c r="C65">
        <v>4603</v>
      </c>
      <c r="D65">
        <v>4604</v>
      </c>
    </row>
    <row r="66" spans="1:4">
      <c r="A66">
        <v>4701</v>
      </c>
      <c r="B66">
        <v>4702</v>
      </c>
      <c r="C66">
        <v>4703</v>
      </c>
      <c r="D66">
        <v>4704</v>
      </c>
    </row>
    <row r="67" spans="1:4">
      <c r="A67">
        <v>4801</v>
      </c>
      <c r="B67">
        <v>4802</v>
      </c>
      <c r="C67">
        <v>4803</v>
      </c>
      <c r="D67">
        <v>4804</v>
      </c>
    </row>
    <row r="68" spans="1:4">
      <c r="A68">
        <v>4901</v>
      </c>
      <c r="B68">
        <v>4902</v>
      </c>
      <c r="C68">
        <v>4903</v>
      </c>
      <c r="D68">
        <v>4904</v>
      </c>
    </row>
    <row r="69" spans="1:4">
      <c r="A69">
        <v>5001</v>
      </c>
      <c r="B69">
        <v>5002</v>
      </c>
      <c r="C69">
        <v>5003</v>
      </c>
      <c r="D69">
        <v>5004</v>
      </c>
    </row>
    <row r="70" spans="1:4">
      <c r="A70">
        <v>5101</v>
      </c>
      <c r="B70">
        <v>5102</v>
      </c>
      <c r="C70">
        <v>5103</v>
      </c>
      <c r="D70">
        <v>5104</v>
      </c>
    </row>
    <row r="71" spans="1:4">
      <c r="A71">
        <v>5201</v>
      </c>
      <c r="B71">
        <v>5202</v>
      </c>
      <c r="C71">
        <v>5203</v>
      </c>
      <c r="D71">
        <v>5204</v>
      </c>
    </row>
    <row r="72" spans="1:4">
      <c r="A72">
        <v>5301</v>
      </c>
      <c r="B72">
        <v>5302</v>
      </c>
      <c r="C72">
        <v>5303</v>
      </c>
      <c r="D72">
        <v>5304</v>
      </c>
    </row>
    <row r="73" spans="1:4">
      <c r="A73">
        <v>5401</v>
      </c>
      <c r="B73">
        <v>5402</v>
      </c>
      <c r="C73">
        <v>5403</v>
      </c>
      <c r="D73">
        <v>5404</v>
      </c>
    </row>
    <row r="74" spans="1:4">
      <c r="A74">
        <v>5501</v>
      </c>
      <c r="B74">
        <v>5502</v>
      </c>
      <c r="C74">
        <v>5503</v>
      </c>
      <c r="D74">
        <v>5504</v>
      </c>
    </row>
    <row r="75" spans="1:4">
      <c r="A75">
        <v>5601</v>
      </c>
      <c r="B75">
        <v>5602</v>
      </c>
      <c r="C75">
        <v>5603</v>
      </c>
      <c r="D75">
        <v>5604</v>
      </c>
    </row>
    <row r="76" spans="1:4">
      <c r="A76">
        <v>5701</v>
      </c>
      <c r="B76">
        <v>5702</v>
      </c>
      <c r="C76">
        <v>5703</v>
      </c>
      <c r="D76">
        <v>5704</v>
      </c>
    </row>
    <row r="77" spans="1:4">
      <c r="A77">
        <v>5801</v>
      </c>
      <c r="B77">
        <v>5802</v>
      </c>
      <c r="C77">
        <v>5803</v>
      </c>
      <c r="D77">
        <v>5804</v>
      </c>
    </row>
    <row r="78" spans="1:4">
      <c r="A78">
        <v>5901</v>
      </c>
      <c r="B78">
        <v>5902</v>
      </c>
      <c r="C78">
        <v>5903</v>
      </c>
      <c r="D78">
        <v>5904</v>
      </c>
    </row>
    <row r="79" spans="1:4">
      <c r="A79">
        <v>6001</v>
      </c>
      <c r="B79">
        <v>6002</v>
      </c>
      <c r="C79">
        <v>6003</v>
      </c>
      <c r="D79">
        <v>6004</v>
      </c>
    </row>
    <row r="80" spans="1:4">
      <c r="A80">
        <v>6101</v>
      </c>
      <c r="B80">
        <v>6102</v>
      </c>
      <c r="C80">
        <v>6103</v>
      </c>
      <c r="D80">
        <v>6104</v>
      </c>
    </row>
    <row r="81" spans="1:4">
      <c r="A81">
        <v>6201</v>
      </c>
      <c r="B81">
        <v>6202</v>
      </c>
      <c r="C81">
        <v>6203</v>
      </c>
      <c r="D81">
        <v>6204</v>
      </c>
    </row>
    <row r="82" spans="1:4">
      <c r="A82">
        <v>6301</v>
      </c>
      <c r="B82">
        <v>6302</v>
      </c>
      <c r="C82">
        <v>6303</v>
      </c>
      <c r="D82">
        <v>6304</v>
      </c>
    </row>
    <row r="83" spans="1:4">
      <c r="A83">
        <v>6401</v>
      </c>
      <c r="B83">
        <v>6402</v>
      </c>
      <c r="C83">
        <v>6403</v>
      </c>
      <c r="D83">
        <v>6404</v>
      </c>
    </row>
    <row r="84" spans="1:4">
      <c r="A84">
        <v>6501</v>
      </c>
      <c r="B84">
        <v>6502</v>
      </c>
      <c r="C84">
        <v>6503</v>
      </c>
      <c r="D84">
        <v>6504</v>
      </c>
    </row>
    <row r="85" spans="1:4">
      <c r="A85">
        <v>6601</v>
      </c>
      <c r="B85">
        <v>6602</v>
      </c>
      <c r="C85">
        <v>6603</v>
      </c>
      <c r="D85">
        <v>6604</v>
      </c>
    </row>
    <row r="86" spans="1:4">
      <c r="A86">
        <v>6701</v>
      </c>
      <c r="B86">
        <v>6702</v>
      </c>
      <c r="C86">
        <v>6703</v>
      </c>
      <c r="D86">
        <v>6704</v>
      </c>
    </row>
    <row r="87" spans="1:4">
      <c r="A87">
        <v>6801</v>
      </c>
      <c r="B87">
        <v>6802</v>
      </c>
      <c r="C87">
        <v>6803</v>
      </c>
      <c r="D87">
        <v>6804</v>
      </c>
    </row>
    <row r="88" spans="1:4">
      <c r="A88">
        <v>6901</v>
      </c>
      <c r="B88">
        <v>6902</v>
      </c>
      <c r="C88">
        <v>6903</v>
      </c>
      <c r="D88">
        <v>6904</v>
      </c>
    </row>
    <row r="89" spans="1:4">
      <c r="A89">
        <v>7001</v>
      </c>
      <c r="B89">
        <v>7002</v>
      </c>
      <c r="C89">
        <v>7003</v>
      </c>
      <c r="D89">
        <v>7004</v>
      </c>
    </row>
    <row r="90" spans="1:4">
      <c r="A90">
        <v>7201</v>
      </c>
      <c r="B90">
        <v>7202</v>
      </c>
      <c r="C90">
        <v>7203</v>
      </c>
      <c r="D90">
        <v>7204</v>
      </c>
    </row>
    <row r="91" spans="1:4">
      <c r="A91">
        <v>7501</v>
      </c>
      <c r="B91">
        <v>7502</v>
      </c>
      <c r="C91">
        <v>7503</v>
      </c>
      <c r="D91">
        <v>7504</v>
      </c>
    </row>
    <row r="92" spans="1:4">
      <c r="A92">
        <v>7601</v>
      </c>
      <c r="B92">
        <v>7602</v>
      </c>
      <c r="C92">
        <v>7603</v>
      </c>
      <c r="D92">
        <v>7604</v>
      </c>
    </row>
    <row r="93" spans="1:4">
      <c r="A93">
        <v>8001</v>
      </c>
      <c r="B93">
        <v>8002</v>
      </c>
      <c r="C93">
        <v>8003</v>
      </c>
      <c r="D93">
        <v>8004</v>
      </c>
    </row>
    <row r="94" spans="1:4">
      <c r="A94">
        <v>9201</v>
      </c>
      <c r="B94">
        <v>9202</v>
      </c>
      <c r="C94">
        <v>9203</v>
      </c>
      <c r="D94">
        <v>9204</v>
      </c>
    </row>
    <row r="95" spans="1:4">
      <c r="A95">
        <v>9301</v>
      </c>
      <c r="B95">
        <v>9302</v>
      </c>
      <c r="C95">
        <v>9303</v>
      </c>
      <c r="D95">
        <v>9304</v>
      </c>
    </row>
    <row r="96" spans="1:4">
      <c r="A96">
        <v>9401</v>
      </c>
      <c r="B96">
        <v>9402</v>
      </c>
      <c r="C96">
        <v>9403</v>
      </c>
      <c r="D96">
        <v>9404</v>
      </c>
    </row>
    <row r="97" spans="1:4">
      <c r="A97">
        <v>9501</v>
      </c>
      <c r="B97">
        <v>9502</v>
      </c>
      <c r="C97">
        <v>9503</v>
      </c>
      <c r="D97">
        <v>9504</v>
      </c>
    </row>
    <row r="98" spans="1:4">
      <c r="A98">
        <v>9601</v>
      </c>
      <c r="B98">
        <v>9602</v>
      </c>
      <c r="C98">
        <v>9603</v>
      </c>
      <c r="D98">
        <v>9604</v>
      </c>
    </row>
    <row r="99" spans="1:4">
      <c r="A99">
        <v>9701</v>
      </c>
      <c r="B99">
        <v>9702</v>
      </c>
      <c r="C99">
        <v>9703</v>
      </c>
      <c r="D99">
        <v>9704</v>
      </c>
    </row>
    <row r="100" spans="1:4">
      <c r="A100">
        <v>9801</v>
      </c>
      <c r="B100">
        <v>9802</v>
      </c>
      <c r="C100">
        <v>9803</v>
      </c>
      <c r="D100">
        <v>9804</v>
      </c>
    </row>
    <row r="101" spans="1:4">
      <c r="A101">
        <v>9901</v>
      </c>
      <c r="B101">
        <v>9902</v>
      </c>
      <c r="C101">
        <v>9903</v>
      </c>
      <c r="D101">
        <v>9904</v>
      </c>
    </row>
    <row r="102" spans="1:4">
      <c r="A102">
        <v>10001</v>
      </c>
      <c r="B102">
        <v>10002</v>
      </c>
      <c r="C102">
        <v>10003</v>
      </c>
      <c r="D102">
        <v>10004</v>
      </c>
    </row>
    <row r="103" spans="1:4">
      <c r="A103">
        <v>10101</v>
      </c>
      <c r="B103">
        <v>10102</v>
      </c>
      <c r="C103">
        <v>10103</v>
      </c>
      <c r="D103">
        <v>10104</v>
      </c>
    </row>
    <row r="104" spans="1:4">
      <c r="A104">
        <v>10201</v>
      </c>
      <c r="B104">
        <v>10202</v>
      </c>
      <c r="C104">
        <v>10203</v>
      </c>
      <c r="D104">
        <v>10204</v>
      </c>
    </row>
    <row r="105" spans="1:4">
      <c r="A105">
        <v>10301</v>
      </c>
      <c r="B105">
        <v>10302</v>
      </c>
      <c r="C105">
        <v>10303</v>
      </c>
      <c r="D105">
        <v>10304</v>
      </c>
    </row>
    <row r="106" spans="1:4">
      <c r="A106">
        <v>10401</v>
      </c>
      <c r="B106">
        <v>10402</v>
      </c>
      <c r="C106">
        <v>10403</v>
      </c>
      <c r="D106">
        <v>10404</v>
      </c>
    </row>
    <row r="107" spans="1:4">
      <c r="A107">
        <v>10501</v>
      </c>
      <c r="B107">
        <v>10502</v>
      </c>
      <c r="C107">
        <v>10503</v>
      </c>
      <c r="D107">
        <v>10504</v>
      </c>
    </row>
    <row r="108" spans="1:4">
      <c r="A108">
        <v>10601</v>
      </c>
      <c r="B108">
        <v>10602</v>
      </c>
      <c r="C108">
        <v>10603</v>
      </c>
      <c r="D108">
        <v>10604</v>
      </c>
    </row>
    <row r="109" spans="1:4">
      <c r="A109">
        <v>10701</v>
      </c>
      <c r="B109">
        <v>10702</v>
      </c>
      <c r="C109">
        <v>10703</v>
      </c>
      <c r="D109">
        <v>10704</v>
      </c>
    </row>
    <row r="110" spans="1:4">
      <c r="A110">
        <v>10801</v>
      </c>
      <c r="B110">
        <v>10802</v>
      </c>
      <c r="C110">
        <v>10803</v>
      </c>
      <c r="D110">
        <v>10804</v>
      </c>
    </row>
    <row r="111" spans="1:4">
      <c r="A111">
        <v>10901</v>
      </c>
      <c r="B111">
        <v>10902</v>
      </c>
      <c r="C111">
        <v>10903</v>
      </c>
      <c r="D111">
        <v>10904</v>
      </c>
    </row>
    <row r="112" spans="1:4">
      <c r="A112">
        <v>11001</v>
      </c>
      <c r="B112">
        <v>11002</v>
      </c>
      <c r="C112">
        <v>11003</v>
      </c>
      <c r="D112">
        <v>11004</v>
      </c>
    </row>
    <row r="113" spans="1:4">
      <c r="A113">
        <v>11101</v>
      </c>
      <c r="B113">
        <v>11102</v>
      </c>
      <c r="C113">
        <v>11103</v>
      </c>
      <c r="D113">
        <v>11104</v>
      </c>
    </row>
    <row r="114" spans="1:4">
      <c r="A114">
        <v>11201</v>
      </c>
      <c r="B114">
        <v>11202</v>
      </c>
      <c r="C114">
        <v>11203</v>
      </c>
      <c r="D114">
        <v>11204</v>
      </c>
    </row>
    <row r="115" spans="1:4">
      <c r="A115">
        <v>11301</v>
      </c>
      <c r="B115">
        <v>11302</v>
      </c>
      <c r="C115">
        <v>11303</v>
      </c>
      <c r="D115">
        <v>11304</v>
      </c>
    </row>
    <row r="116" spans="1:4">
      <c r="A116">
        <v>11401</v>
      </c>
      <c r="B116">
        <v>11402</v>
      </c>
      <c r="C116">
        <v>11403</v>
      </c>
      <c r="D116">
        <v>11404</v>
      </c>
    </row>
    <row r="117" spans="1:4">
      <c r="A117">
        <v>11501</v>
      </c>
      <c r="B117">
        <v>11502</v>
      </c>
      <c r="C117">
        <v>11503</v>
      </c>
      <c r="D117">
        <v>11504</v>
      </c>
    </row>
    <row r="118" spans="1:4">
      <c r="A118">
        <v>11801</v>
      </c>
      <c r="B118">
        <v>11802</v>
      </c>
      <c r="C118">
        <v>11803</v>
      </c>
      <c r="D118">
        <v>11804</v>
      </c>
    </row>
    <row r="119" spans="1:4">
      <c r="A119">
        <v>11901</v>
      </c>
      <c r="B119">
        <v>11902</v>
      </c>
      <c r="C119">
        <v>11903</v>
      </c>
      <c r="D119">
        <v>11904</v>
      </c>
    </row>
    <row r="120" spans="1:4">
      <c r="A120">
        <v>12001</v>
      </c>
      <c r="B120">
        <v>12002</v>
      </c>
      <c r="C120">
        <v>12003</v>
      </c>
      <c r="D120">
        <v>12004</v>
      </c>
    </row>
    <row r="121" spans="1:4">
      <c r="A121">
        <v>12101</v>
      </c>
      <c r="B121">
        <v>12102</v>
      </c>
      <c r="C121">
        <v>12103</v>
      </c>
      <c r="D121">
        <v>12104</v>
      </c>
    </row>
    <row r="122" spans="1:4">
      <c r="A122">
        <v>12201</v>
      </c>
      <c r="B122">
        <v>12202</v>
      </c>
      <c r="C122">
        <v>12203</v>
      </c>
      <c r="D122">
        <v>12204</v>
      </c>
    </row>
    <row r="123" spans="1:4">
      <c r="A123">
        <v>12301</v>
      </c>
      <c r="B123">
        <v>12302</v>
      </c>
      <c r="C123">
        <v>12303</v>
      </c>
      <c r="D123">
        <v>12304</v>
      </c>
    </row>
    <row r="124" spans="1:4">
      <c r="A124">
        <v>12401</v>
      </c>
      <c r="B124">
        <v>12402</v>
      </c>
      <c r="C124">
        <v>12403</v>
      </c>
      <c r="D124">
        <v>12404</v>
      </c>
    </row>
    <row r="125" spans="1:4">
      <c r="A125">
        <v>12501</v>
      </c>
      <c r="B125">
        <v>12502</v>
      </c>
      <c r="C125">
        <v>12503</v>
      </c>
      <c r="D125">
        <v>12504</v>
      </c>
    </row>
    <row r="126" spans="1:4">
      <c r="A126">
        <v>12601</v>
      </c>
      <c r="B126">
        <v>12602</v>
      </c>
      <c r="C126">
        <v>12603</v>
      </c>
      <c r="D126">
        <v>12604</v>
      </c>
    </row>
    <row r="127" spans="1:4">
      <c r="A127">
        <v>12701</v>
      </c>
      <c r="B127">
        <v>12702</v>
      </c>
      <c r="C127">
        <v>12703</v>
      </c>
      <c r="D127">
        <v>12704</v>
      </c>
    </row>
    <row r="128" spans="1:4">
      <c r="A128">
        <v>12801</v>
      </c>
      <c r="B128">
        <v>12802</v>
      </c>
      <c r="C128">
        <v>12803</v>
      </c>
      <c r="D128">
        <v>12804</v>
      </c>
    </row>
    <row r="129" spans="1:4">
      <c r="A129">
        <v>12901</v>
      </c>
      <c r="B129">
        <v>12902</v>
      </c>
      <c r="C129">
        <v>12903</v>
      </c>
      <c r="D129">
        <v>12904</v>
      </c>
    </row>
    <row r="130" spans="1:4">
      <c r="A130">
        <v>13001</v>
      </c>
      <c r="B130">
        <v>13002</v>
      </c>
      <c r="C130">
        <v>13003</v>
      </c>
      <c r="D130">
        <v>13004</v>
      </c>
    </row>
    <row r="131" spans="1:4">
      <c r="A131">
        <v>13101</v>
      </c>
      <c r="B131">
        <v>13102</v>
      </c>
      <c r="C131">
        <v>13103</v>
      </c>
      <c r="D131">
        <v>13104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5"/>
  <sheetViews>
    <sheetView topLeftCell="A16" workbookViewId="0">
      <selection activeCell="N12" sqref="N12"/>
    </sheetView>
  </sheetViews>
  <sheetFormatPr defaultRowHeight="13.5"/>
  <sheetData>
    <row r="1" spans="1:11" s="33" customFormat="1" ht="16.5">
      <c r="A1" s="29" t="s">
        <v>103</v>
      </c>
      <c r="B1" s="32" t="s">
        <v>156</v>
      </c>
      <c r="C1" s="32" t="s">
        <v>105</v>
      </c>
      <c r="D1" s="32" t="s">
        <v>103</v>
      </c>
      <c r="E1" s="32" t="s">
        <v>102</v>
      </c>
      <c r="F1" s="32" t="s">
        <v>166</v>
      </c>
      <c r="G1" s="32" t="s">
        <v>166</v>
      </c>
      <c r="H1" s="29" t="s">
        <v>171</v>
      </c>
      <c r="I1" s="30" t="s">
        <v>172</v>
      </c>
      <c r="J1" s="30" t="s">
        <v>169</v>
      </c>
      <c r="K1" s="32" t="s">
        <v>175</v>
      </c>
    </row>
    <row r="2" spans="1:11" s="33" customFormat="1" ht="16.5">
      <c r="A2" s="29" t="s">
        <v>99</v>
      </c>
      <c r="B2" s="32" t="s">
        <v>96</v>
      </c>
      <c r="C2" s="32" t="s">
        <v>124</v>
      </c>
      <c r="D2" s="32" t="s">
        <v>104</v>
      </c>
      <c r="E2" s="32" t="s">
        <v>98</v>
      </c>
      <c r="F2" s="32" t="s">
        <v>139</v>
      </c>
      <c r="G2" s="32" t="s">
        <v>140</v>
      </c>
      <c r="H2" s="26" t="s">
        <v>97</v>
      </c>
      <c r="I2" s="29" t="s">
        <v>134</v>
      </c>
      <c r="J2" s="30" t="s">
        <v>141</v>
      </c>
      <c r="K2" s="32" t="s">
        <v>155</v>
      </c>
    </row>
    <row r="3" spans="1:11" s="33" customFormat="1" ht="16.5">
      <c r="A3" s="29">
        <v>99</v>
      </c>
      <c r="B3" s="32" t="s">
        <v>142</v>
      </c>
      <c r="C3" s="32">
        <v>0</v>
      </c>
      <c r="D3" s="32">
        <v>0</v>
      </c>
      <c r="E3" s="32">
        <v>0</v>
      </c>
      <c r="F3" s="32">
        <v>3.5</v>
      </c>
      <c r="G3" s="32">
        <v>-2.2999999999999998</v>
      </c>
      <c r="H3" s="26">
        <v>0</v>
      </c>
      <c r="I3" s="30">
        <v>0</v>
      </c>
      <c r="J3" s="30">
        <v>0</v>
      </c>
      <c r="K3" s="32" t="s">
        <v>142</v>
      </c>
    </row>
    <row r="4" spans="1:11" s="8" customFormat="1" ht="16.5">
      <c r="A4" s="30">
        <v>101</v>
      </c>
      <c r="B4" s="30" t="s">
        <v>2</v>
      </c>
      <c r="C4" s="30">
        <v>1</v>
      </c>
      <c r="D4" s="30">
        <v>1</v>
      </c>
      <c r="E4" s="30">
        <v>1</v>
      </c>
      <c r="F4" s="30">
        <v>1.1000000000000001</v>
      </c>
      <c r="G4" s="30">
        <v>2</v>
      </c>
      <c r="H4" s="29">
        <v>-2147483648</v>
      </c>
      <c r="I4" s="30" t="s">
        <v>176</v>
      </c>
      <c r="J4" s="30">
        <v>1</v>
      </c>
      <c r="K4" s="30" t="s">
        <v>2</v>
      </c>
    </row>
    <row r="5" spans="1:11" s="8" customFormat="1" ht="16.5">
      <c r="A5" s="30">
        <v>102</v>
      </c>
      <c r="B5" s="30" t="s">
        <v>3</v>
      </c>
      <c r="C5" s="30">
        <v>127</v>
      </c>
      <c r="D5" s="30">
        <v>32767</v>
      </c>
      <c r="E5" s="30">
        <v>2147483647</v>
      </c>
      <c r="F5" s="30">
        <v>2147483647</v>
      </c>
      <c r="G5" s="30">
        <v>-2147483647</v>
      </c>
      <c r="H5" s="29">
        <v>2147483647</v>
      </c>
      <c r="I5" s="30">
        <v>32767</v>
      </c>
      <c r="J5" s="30">
        <v>-1</v>
      </c>
      <c r="K5" s="30" t="s">
        <v>3</v>
      </c>
    </row>
    <row r="6" spans="1:11" s="8" customFormat="1" ht="16.5">
      <c r="A6" s="30">
        <v>103</v>
      </c>
      <c r="B6" s="30" t="s">
        <v>4</v>
      </c>
      <c r="C6" s="30">
        <v>128</v>
      </c>
      <c r="D6" s="30">
        <v>32768</v>
      </c>
      <c r="E6" s="30">
        <v>2147483648</v>
      </c>
      <c r="F6" s="30">
        <v>2147483648</v>
      </c>
      <c r="G6" s="30">
        <v>-2147483648</v>
      </c>
      <c r="H6" s="29">
        <v>-1</v>
      </c>
      <c r="I6" s="30">
        <v>-1</v>
      </c>
      <c r="J6" s="30">
        <v>126</v>
      </c>
      <c r="K6" s="30" t="s">
        <v>4</v>
      </c>
    </row>
    <row r="7" spans="1:11" s="8" customFormat="1" ht="16.5">
      <c r="A7" s="30">
        <v>201</v>
      </c>
      <c r="B7" s="34" t="s">
        <v>135</v>
      </c>
      <c r="C7" s="30">
        <v>129</v>
      </c>
      <c r="D7" s="30">
        <v>32769</v>
      </c>
      <c r="E7" s="30">
        <v>2147483649</v>
      </c>
      <c r="F7" s="30">
        <v>2147483647</v>
      </c>
      <c r="G7" s="30">
        <v>-2147483647</v>
      </c>
      <c r="H7" s="29">
        <v>1</v>
      </c>
      <c r="I7" s="30">
        <v>1</v>
      </c>
      <c r="J7" s="30">
        <v>127</v>
      </c>
      <c r="K7" s="34" t="s">
        <v>135</v>
      </c>
    </row>
    <row r="8" spans="1:11" s="8" customFormat="1" ht="16.5">
      <c r="A8" s="30">
        <v>202</v>
      </c>
      <c r="B8" s="35" t="s">
        <v>5</v>
      </c>
      <c r="C8" s="30">
        <v>255</v>
      </c>
      <c r="D8" s="30">
        <v>65535</v>
      </c>
      <c r="E8" s="30">
        <v>4294967295</v>
      </c>
      <c r="F8" s="30">
        <v>2147483648</v>
      </c>
      <c r="G8" s="30">
        <v>-2147483648</v>
      </c>
      <c r="H8" s="29">
        <v>-2147483648</v>
      </c>
      <c r="I8" s="30" t="s">
        <v>177</v>
      </c>
      <c r="J8" s="30">
        <v>-128</v>
      </c>
      <c r="K8" s="35" t="s">
        <v>5</v>
      </c>
    </row>
    <row r="9" spans="1:11" s="8" customFormat="1" ht="16.5">
      <c r="A9" s="30">
        <v>203</v>
      </c>
      <c r="B9" s="35" t="s">
        <v>6</v>
      </c>
      <c r="C9" s="30">
        <v>255</v>
      </c>
      <c r="D9" s="30">
        <v>65535</v>
      </c>
      <c r="E9" s="30">
        <v>4294967295</v>
      </c>
      <c r="F9" s="30">
        <v>2</v>
      </c>
      <c r="G9" s="30">
        <v>2</v>
      </c>
      <c r="H9" s="29">
        <v>2147483647</v>
      </c>
      <c r="I9" s="30">
        <v>32766</v>
      </c>
      <c r="J9" s="30">
        <v>-127</v>
      </c>
      <c r="K9" s="35" t="s">
        <v>6</v>
      </c>
    </row>
    <row r="10" spans="1:11" s="8" customFormat="1" ht="16.5">
      <c r="A10" s="30">
        <v>204</v>
      </c>
      <c r="B10" s="35" t="s">
        <v>7</v>
      </c>
      <c r="C10" s="30">
        <v>1</v>
      </c>
      <c r="D10" s="30">
        <v>5</v>
      </c>
      <c r="E10" s="30">
        <v>20401</v>
      </c>
      <c r="F10" s="30">
        <v>2</v>
      </c>
      <c r="G10" s="30">
        <v>2</v>
      </c>
      <c r="H10" s="29">
        <v>458894</v>
      </c>
      <c r="I10" s="24">
        <v>0</v>
      </c>
      <c r="J10" s="30">
        <v>1</v>
      </c>
      <c r="K10" s="35" t="s">
        <v>7</v>
      </c>
    </row>
    <row r="11" spans="1:11" s="8" customFormat="1" ht="16.5">
      <c r="A11" s="30">
        <v>301</v>
      </c>
      <c r="B11" s="35" t="s">
        <v>8</v>
      </c>
      <c r="C11" s="35" t="s">
        <v>131</v>
      </c>
      <c r="D11" s="30">
        <v>6</v>
      </c>
      <c r="E11" s="30">
        <v>30101</v>
      </c>
      <c r="F11" s="30">
        <v>2</v>
      </c>
      <c r="G11" s="30">
        <v>2</v>
      </c>
      <c r="H11" s="29">
        <v>458894</v>
      </c>
      <c r="I11" s="24">
        <v>234</v>
      </c>
      <c r="J11" s="30">
        <v>1</v>
      </c>
      <c r="K11" s="35" t="s">
        <v>8</v>
      </c>
    </row>
    <row r="12" spans="1:11" s="38" customFormat="1" ht="16.5">
      <c r="A12" s="36">
        <v>401</v>
      </c>
      <c r="B12" s="37" t="s">
        <v>9</v>
      </c>
      <c r="C12" s="37" t="s">
        <v>129</v>
      </c>
      <c r="D12" s="36">
        <v>6</v>
      </c>
      <c r="E12" s="36">
        <v>40101</v>
      </c>
      <c r="F12" s="36">
        <v>2</v>
      </c>
      <c r="G12" s="36">
        <v>2</v>
      </c>
      <c r="H12" s="29">
        <v>458894</v>
      </c>
      <c r="I12" s="39">
        <v>0</v>
      </c>
      <c r="J12" s="36">
        <v>1</v>
      </c>
      <c r="K12" s="37" t="s">
        <v>9</v>
      </c>
    </row>
    <row r="13" spans="1:11" s="38" customFormat="1" ht="16.5">
      <c r="A13" s="36">
        <v>402</v>
      </c>
      <c r="B13" s="37" t="s">
        <v>10</v>
      </c>
      <c r="C13" s="37" t="s">
        <v>128</v>
      </c>
      <c r="D13" s="36">
        <v>6</v>
      </c>
      <c r="E13" s="36">
        <v>40201</v>
      </c>
      <c r="F13" s="36">
        <v>2</v>
      </c>
      <c r="G13" s="36">
        <v>2</v>
      </c>
      <c r="H13" s="29">
        <v>458894</v>
      </c>
      <c r="I13" s="39">
        <v>0</v>
      </c>
      <c r="J13" s="36">
        <v>1</v>
      </c>
      <c r="K13" s="37" t="s">
        <v>10</v>
      </c>
    </row>
    <row r="14" spans="1:11" s="38" customFormat="1" ht="16.5">
      <c r="A14" s="36">
        <v>403</v>
      </c>
      <c r="B14" s="37" t="s">
        <v>11</v>
      </c>
      <c r="C14" s="37" t="s">
        <v>128</v>
      </c>
      <c r="D14" s="36">
        <v>7</v>
      </c>
      <c r="E14" s="36">
        <v>40301</v>
      </c>
      <c r="F14" s="36">
        <v>6</v>
      </c>
      <c r="G14" s="36">
        <v>6</v>
      </c>
      <c r="H14" s="29">
        <v>458894</v>
      </c>
      <c r="I14" s="39">
        <v>0</v>
      </c>
      <c r="J14" s="36">
        <v>1</v>
      </c>
      <c r="K14" s="37" t="s">
        <v>11</v>
      </c>
    </row>
    <row r="15" spans="1:11" s="38" customFormat="1" ht="16.5">
      <c r="A15" s="36">
        <v>404</v>
      </c>
      <c r="B15" s="37" t="s">
        <v>12</v>
      </c>
      <c r="C15" s="37" t="s">
        <v>128</v>
      </c>
      <c r="D15" s="36">
        <v>5</v>
      </c>
      <c r="E15" s="36">
        <v>40401</v>
      </c>
      <c r="F15" s="36">
        <v>2</v>
      </c>
      <c r="G15" s="36">
        <v>2</v>
      </c>
      <c r="H15" s="29">
        <v>458894</v>
      </c>
      <c r="I15" s="39">
        <v>0</v>
      </c>
      <c r="J15" s="36">
        <v>1</v>
      </c>
      <c r="K15" s="37" t="s">
        <v>12</v>
      </c>
    </row>
    <row r="16" spans="1:11" s="38" customFormat="1" ht="16.5">
      <c r="A16" s="36">
        <v>405</v>
      </c>
      <c r="B16" s="37" t="s">
        <v>13</v>
      </c>
      <c r="C16" s="37" t="s">
        <v>128</v>
      </c>
      <c r="D16" s="36">
        <v>4</v>
      </c>
      <c r="E16" s="36">
        <v>40501</v>
      </c>
      <c r="F16" s="36">
        <v>2</v>
      </c>
      <c r="G16" s="36">
        <v>2</v>
      </c>
      <c r="H16" s="29">
        <v>458894</v>
      </c>
      <c r="I16" s="39">
        <v>0</v>
      </c>
      <c r="J16" s="36">
        <v>1</v>
      </c>
      <c r="K16" s="37" t="s">
        <v>13</v>
      </c>
    </row>
    <row r="17" spans="1:11" s="38" customFormat="1" ht="16.5">
      <c r="A17" s="36">
        <v>406</v>
      </c>
      <c r="B17" s="37" t="s">
        <v>14</v>
      </c>
      <c r="C17" s="37" t="s">
        <v>128</v>
      </c>
      <c r="D17" s="36">
        <v>5</v>
      </c>
      <c r="E17" s="36">
        <v>40601</v>
      </c>
      <c r="F17" s="36">
        <v>2</v>
      </c>
      <c r="G17" s="36">
        <v>2</v>
      </c>
      <c r="H17" s="29">
        <v>458894</v>
      </c>
      <c r="I17" s="39">
        <v>0</v>
      </c>
      <c r="J17" s="36">
        <v>1</v>
      </c>
      <c r="K17" s="37" t="s">
        <v>14</v>
      </c>
    </row>
    <row r="18" spans="1:11" s="38" customFormat="1" ht="16.5">
      <c r="A18" s="36">
        <v>407</v>
      </c>
      <c r="B18" s="37" t="s">
        <v>15</v>
      </c>
      <c r="C18" s="37" t="s">
        <v>128</v>
      </c>
      <c r="D18" s="36">
        <v>7</v>
      </c>
      <c r="E18" s="36">
        <v>40701</v>
      </c>
      <c r="F18" s="36">
        <v>3</v>
      </c>
      <c r="G18" s="36">
        <v>3</v>
      </c>
      <c r="H18" s="29">
        <v>458894</v>
      </c>
      <c r="I18" s="39">
        <v>0</v>
      </c>
      <c r="J18" s="36">
        <v>1</v>
      </c>
      <c r="K18" s="37" t="s">
        <v>15</v>
      </c>
    </row>
    <row r="19" spans="1:11" s="38" customFormat="1" ht="16.5">
      <c r="A19" s="36">
        <v>408</v>
      </c>
      <c r="B19" s="37" t="s">
        <v>16</v>
      </c>
      <c r="C19" s="37" t="s">
        <v>128</v>
      </c>
      <c r="D19" s="36">
        <v>8</v>
      </c>
      <c r="E19" s="36">
        <v>40801</v>
      </c>
      <c r="F19" s="36">
        <v>4</v>
      </c>
      <c r="G19" s="36">
        <v>4</v>
      </c>
      <c r="H19" s="29">
        <v>458894</v>
      </c>
      <c r="I19" s="39">
        <v>0</v>
      </c>
      <c r="J19" s="36">
        <v>1</v>
      </c>
      <c r="K19" s="37" t="s">
        <v>16</v>
      </c>
    </row>
    <row r="20" spans="1:11" s="38" customFormat="1" ht="16.5">
      <c r="A20" s="36">
        <v>409</v>
      </c>
      <c r="B20" s="37" t="s">
        <v>17</v>
      </c>
      <c r="C20" s="37" t="s">
        <v>128</v>
      </c>
      <c r="D20" s="36">
        <v>8</v>
      </c>
      <c r="E20" s="36">
        <v>40901</v>
      </c>
      <c r="F20" s="36">
        <v>4</v>
      </c>
      <c r="G20" s="36">
        <v>4</v>
      </c>
      <c r="H20" s="29">
        <v>458894</v>
      </c>
      <c r="I20" s="39">
        <v>0</v>
      </c>
      <c r="J20" s="36">
        <v>1</v>
      </c>
      <c r="K20" s="37" t="s">
        <v>17</v>
      </c>
    </row>
    <row r="21" spans="1:11" s="8" customFormat="1" ht="16.5">
      <c r="A21" s="30">
        <v>410</v>
      </c>
      <c r="B21" s="35" t="s">
        <v>18</v>
      </c>
      <c r="C21" s="35" t="s">
        <v>128</v>
      </c>
      <c r="D21" s="30">
        <v>3</v>
      </c>
      <c r="E21" s="30">
        <v>41001</v>
      </c>
      <c r="F21" s="30">
        <v>1</v>
      </c>
      <c r="G21" s="30">
        <v>1</v>
      </c>
      <c r="H21" s="29">
        <v>458894</v>
      </c>
      <c r="I21" s="24">
        <v>233</v>
      </c>
      <c r="J21" s="30">
        <v>1</v>
      </c>
      <c r="K21" s="35" t="s">
        <v>18</v>
      </c>
    </row>
    <row r="22" spans="1:11" s="8" customFormat="1" ht="16.5">
      <c r="A22" s="30">
        <v>411</v>
      </c>
      <c r="B22" s="35" t="s">
        <v>19</v>
      </c>
      <c r="C22" s="35" t="s">
        <v>128</v>
      </c>
      <c r="D22" s="30">
        <v>3</v>
      </c>
      <c r="E22" s="30">
        <v>41101</v>
      </c>
      <c r="F22" s="30">
        <v>1</v>
      </c>
      <c r="G22" s="30">
        <v>1</v>
      </c>
      <c r="H22" s="29">
        <v>458894</v>
      </c>
      <c r="I22" s="24">
        <v>233</v>
      </c>
      <c r="J22" s="30">
        <v>1</v>
      </c>
      <c r="K22" s="35" t="s">
        <v>19</v>
      </c>
    </row>
    <row r="23" spans="1:11" s="8" customFormat="1" ht="16.5">
      <c r="A23" s="30">
        <v>412</v>
      </c>
      <c r="B23" s="35" t="s">
        <v>20</v>
      </c>
      <c r="C23" s="35" t="s">
        <v>128</v>
      </c>
      <c r="D23" s="30">
        <v>3</v>
      </c>
      <c r="E23" s="30">
        <v>41201</v>
      </c>
      <c r="F23" s="30">
        <v>1</v>
      </c>
      <c r="G23" s="30">
        <v>1</v>
      </c>
      <c r="H23" s="29">
        <v>458894</v>
      </c>
      <c r="I23" s="24">
        <v>233</v>
      </c>
      <c r="J23" s="30">
        <v>1</v>
      </c>
      <c r="K23" s="35" t="s">
        <v>20</v>
      </c>
    </row>
    <row r="24" spans="1:11" s="8" customFormat="1" ht="16.5">
      <c r="A24" s="30">
        <v>413</v>
      </c>
      <c r="B24" s="35" t="s">
        <v>21</v>
      </c>
      <c r="C24" s="35" t="s">
        <v>128</v>
      </c>
      <c r="D24" s="30">
        <v>3</v>
      </c>
      <c r="E24" s="30">
        <v>41301</v>
      </c>
      <c r="F24" s="30">
        <v>1</v>
      </c>
      <c r="G24" s="30">
        <v>1</v>
      </c>
      <c r="H24" s="29">
        <v>458894</v>
      </c>
      <c r="I24" s="24">
        <v>233</v>
      </c>
      <c r="J24" s="30">
        <v>1</v>
      </c>
      <c r="K24" s="35" t="s">
        <v>21</v>
      </c>
    </row>
    <row r="25" spans="1:11" s="8" customFormat="1" ht="16.5">
      <c r="A25" s="30">
        <v>414</v>
      </c>
      <c r="B25" s="35" t="s">
        <v>22</v>
      </c>
      <c r="C25" s="35" t="s">
        <v>128</v>
      </c>
      <c r="D25" s="30">
        <v>3</v>
      </c>
      <c r="E25" s="30">
        <v>41401</v>
      </c>
      <c r="F25" s="30">
        <v>1</v>
      </c>
      <c r="G25" s="30">
        <v>1</v>
      </c>
      <c r="H25" s="29">
        <v>458894</v>
      </c>
      <c r="I25" s="24">
        <v>233</v>
      </c>
      <c r="J25" s="30">
        <v>1</v>
      </c>
      <c r="K25" s="35" t="s">
        <v>22</v>
      </c>
    </row>
    <row r="26" spans="1:11" s="8" customFormat="1" ht="16.5">
      <c r="A26" s="30">
        <v>415</v>
      </c>
      <c r="B26" s="35" t="s">
        <v>23</v>
      </c>
      <c r="C26" s="35" t="s">
        <v>128</v>
      </c>
      <c r="D26" s="30">
        <v>3</v>
      </c>
      <c r="E26" s="30">
        <v>41501</v>
      </c>
      <c r="F26" s="30">
        <v>1</v>
      </c>
      <c r="G26" s="30">
        <v>1</v>
      </c>
      <c r="H26" s="29">
        <v>458894</v>
      </c>
      <c r="I26" s="24">
        <v>233</v>
      </c>
      <c r="J26" s="30">
        <v>1</v>
      </c>
      <c r="K26" s="35" t="s">
        <v>23</v>
      </c>
    </row>
    <row r="27" spans="1:11" s="8" customFormat="1" ht="16.5">
      <c r="A27" s="30">
        <v>416</v>
      </c>
      <c r="B27" s="35" t="s">
        <v>24</v>
      </c>
      <c r="C27" s="35" t="s">
        <v>128</v>
      </c>
      <c r="D27" s="30">
        <v>3</v>
      </c>
      <c r="E27" s="30">
        <v>41601</v>
      </c>
      <c r="F27" s="30">
        <v>1</v>
      </c>
      <c r="G27" s="30">
        <v>1</v>
      </c>
      <c r="H27" s="29">
        <v>458894</v>
      </c>
      <c r="I27" s="24">
        <v>233</v>
      </c>
      <c r="J27" s="30">
        <v>1</v>
      </c>
      <c r="K27" s="35" t="s">
        <v>24</v>
      </c>
    </row>
    <row r="28" spans="1:11" s="8" customFormat="1" ht="16.5">
      <c r="A28" s="30">
        <v>417</v>
      </c>
      <c r="B28" s="35" t="s">
        <v>25</v>
      </c>
      <c r="C28" s="35" t="s">
        <v>128</v>
      </c>
      <c r="D28" s="30">
        <v>3</v>
      </c>
      <c r="E28" s="30">
        <v>41701</v>
      </c>
      <c r="F28" s="30">
        <v>1</v>
      </c>
      <c r="G28" s="30">
        <v>1</v>
      </c>
      <c r="H28" s="29">
        <v>458894</v>
      </c>
      <c r="I28" s="24">
        <v>233</v>
      </c>
      <c r="J28" s="30">
        <v>1</v>
      </c>
      <c r="K28" s="35" t="s">
        <v>25</v>
      </c>
    </row>
    <row r="29" spans="1:11" s="8" customFormat="1" ht="16.5">
      <c r="A29" s="30">
        <v>418</v>
      </c>
      <c r="B29" s="35" t="s">
        <v>26</v>
      </c>
      <c r="C29" s="35" t="s">
        <v>128</v>
      </c>
      <c r="D29" s="30">
        <v>3</v>
      </c>
      <c r="E29" s="30">
        <v>41801</v>
      </c>
      <c r="F29" s="30">
        <v>1</v>
      </c>
      <c r="G29" s="30">
        <v>1</v>
      </c>
      <c r="H29" s="29">
        <v>458894</v>
      </c>
      <c r="I29" s="24">
        <v>233</v>
      </c>
      <c r="J29" s="30">
        <v>1</v>
      </c>
      <c r="K29" s="35" t="s">
        <v>26</v>
      </c>
    </row>
    <row r="30" spans="1:11" s="8" customFormat="1" ht="16.5">
      <c r="A30" s="30">
        <v>419</v>
      </c>
      <c r="B30" s="35" t="s">
        <v>27</v>
      </c>
      <c r="C30" s="35" t="s">
        <v>128</v>
      </c>
      <c r="D30" s="30">
        <v>2</v>
      </c>
      <c r="E30" s="30">
        <v>41901</v>
      </c>
      <c r="F30" s="30">
        <f t="shared" ref="F30:G37" si="0">IF(J30=1,ROUNDUP(D30/2,0),0)</f>
        <v>1</v>
      </c>
      <c r="G30" s="30">
        <f t="shared" si="0"/>
        <v>0</v>
      </c>
      <c r="H30" s="29">
        <v>458894</v>
      </c>
      <c r="I30" s="24">
        <v>233</v>
      </c>
      <c r="J30" s="30">
        <v>1</v>
      </c>
      <c r="K30" s="35" t="s">
        <v>27</v>
      </c>
    </row>
    <row r="31" spans="1:11" s="8" customFormat="1" ht="16.5">
      <c r="A31" s="30">
        <v>420</v>
      </c>
      <c r="B31" s="35" t="s">
        <v>28</v>
      </c>
      <c r="C31" s="35" t="s">
        <v>128</v>
      </c>
      <c r="D31" s="30">
        <v>2</v>
      </c>
      <c r="E31" s="30">
        <v>42001</v>
      </c>
      <c r="F31" s="30">
        <f t="shared" si="0"/>
        <v>1</v>
      </c>
      <c r="G31" s="30">
        <f t="shared" si="0"/>
        <v>0</v>
      </c>
      <c r="H31" s="29">
        <v>458894</v>
      </c>
      <c r="I31" s="24">
        <v>233</v>
      </c>
      <c r="J31" s="30">
        <v>1</v>
      </c>
      <c r="K31" s="35" t="s">
        <v>28</v>
      </c>
    </row>
    <row r="32" spans="1:11" s="8" customFormat="1" ht="16.5">
      <c r="A32" s="30">
        <v>421</v>
      </c>
      <c r="B32" s="35" t="s">
        <v>29</v>
      </c>
      <c r="C32" s="35" t="s">
        <v>128</v>
      </c>
      <c r="D32" s="30">
        <v>2</v>
      </c>
      <c r="E32" s="30">
        <v>42101</v>
      </c>
      <c r="F32" s="30">
        <f t="shared" si="0"/>
        <v>1</v>
      </c>
      <c r="G32" s="30">
        <f t="shared" si="0"/>
        <v>0</v>
      </c>
      <c r="H32" s="29">
        <v>458894</v>
      </c>
      <c r="I32" s="24">
        <v>233</v>
      </c>
      <c r="J32" s="30">
        <v>1</v>
      </c>
      <c r="K32" s="35" t="s">
        <v>29</v>
      </c>
    </row>
    <row r="33" spans="1:11" s="8" customFormat="1" ht="16.5">
      <c r="A33" s="30">
        <v>422</v>
      </c>
      <c r="B33" s="35" t="s">
        <v>30</v>
      </c>
      <c r="C33" s="35" t="s">
        <v>128</v>
      </c>
      <c r="D33" s="30">
        <v>2</v>
      </c>
      <c r="E33" s="30">
        <v>42201</v>
      </c>
      <c r="F33" s="30">
        <f t="shared" si="0"/>
        <v>1</v>
      </c>
      <c r="G33" s="30">
        <f t="shared" si="0"/>
        <v>0</v>
      </c>
      <c r="H33" s="29">
        <v>458894</v>
      </c>
      <c r="I33" s="24">
        <v>233</v>
      </c>
      <c r="J33" s="30">
        <v>1</v>
      </c>
      <c r="K33" s="35" t="s">
        <v>30</v>
      </c>
    </row>
    <row r="34" spans="1:11" s="8" customFormat="1" ht="16.5">
      <c r="A34" s="30">
        <v>423</v>
      </c>
      <c r="B34" s="35" t="s">
        <v>31</v>
      </c>
      <c r="C34" s="35" t="s">
        <v>128</v>
      </c>
      <c r="D34" s="30">
        <v>2</v>
      </c>
      <c r="E34" s="30">
        <v>42301</v>
      </c>
      <c r="F34" s="30">
        <f t="shared" si="0"/>
        <v>1</v>
      </c>
      <c r="G34" s="30">
        <f t="shared" si="0"/>
        <v>0</v>
      </c>
      <c r="H34" s="29">
        <v>458894</v>
      </c>
      <c r="I34" s="24">
        <v>233</v>
      </c>
      <c r="J34" s="30">
        <v>1</v>
      </c>
      <c r="K34" s="35" t="s">
        <v>31</v>
      </c>
    </row>
    <row r="35" spans="1:11" s="8" customFormat="1" ht="16.5">
      <c r="A35" s="30">
        <v>424</v>
      </c>
      <c r="B35" s="35" t="s">
        <v>32</v>
      </c>
      <c r="C35" s="35" t="s">
        <v>128</v>
      </c>
      <c r="D35" s="30">
        <v>2</v>
      </c>
      <c r="E35" s="30">
        <v>42401</v>
      </c>
      <c r="F35" s="30">
        <f t="shared" si="0"/>
        <v>1</v>
      </c>
      <c r="G35" s="30">
        <f t="shared" si="0"/>
        <v>0</v>
      </c>
      <c r="H35" s="29">
        <v>458894</v>
      </c>
      <c r="I35" s="24">
        <v>233</v>
      </c>
      <c r="J35" s="30">
        <v>1</v>
      </c>
      <c r="K35" s="35" t="s">
        <v>32</v>
      </c>
    </row>
    <row r="36" spans="1:11" s="8" customFormat="1" ht="16.5">
      <c r="A36" s="30">
        <v>425</v>
      </c>
      <c r="B36" s="35" t="s">
        <v>33</v>
      </c>
      <c r="C36" s="35" t="s">
        <v>128</v>
      </c>
      <c r="D36" s="30">
        <v>2</v>
      </c>
      <c r="E36" s="30">
        <v>42501</v>
      </c>
      <c r="F36" s="30">
        <f t="shared" si="0"/>
        <v>1</v>
      </c>
      <c r="G36" s="30">
        <f t="shared" si="0"/>
        <v>0</v>
      </c>
      <c r="H36" s="29">
        <v>458894</v>
      </c>
      <c r="I36" s="24">
        <v>233</v>
      </c>
      <c r="J36" s="30">
        <v>1</v>
      </c>
      <c r="K36" s="35" t="s">
        <v>33</v>
      </c>
    </row>
    <row r="37" spans="1:11" s="8" customFormat="1" ht="16.5">
      <c r="A37" s="30">
        <v>426</v>
      </c>
      <c r="B37" s="35" t="s">
        <v>34</v>
      </c>
      <c r="C37" s="35" t="s">
        <v>128</v>
      </c>
      <c r="D37" s="30">
        <v>2</v>
      </c>
      <c r="E37" s="30">
        <v>42601</v>
      </c>
      <c r="F37" s="30">
        <f t="shared" si="0"/>
        <v>1</v>
      </c>
      <c r="G37" s="30">
        <f t="shared" si="0"/>
        <v>0</v>
      </c>
      <c r="H37" s="29">
        <v>458894</v>
      </c>
      <c r="I37" s="24">
        <v>233</v>
      </c>
      <c r="J37" s="30">
        <v>1</v>
      </c>
      <c r="K37" s="35" t="s">
        <v>34</v>
      </c>
    </row>
    <row r="38" spans="1:11" s="8" customFormat="1" ht="16.5">
      <c r="A38" s="30">
        <v>427</v>
      </c>
      <c r="B38" s="35" t="s">
        <v>35</v>
      </c>
      <c r="C38" s="35" t="s">
        <v>128</v>
      </c>
      <c r="D38" s="30">
        <v>3</v>
      </c>
      <c r="E38" s="30">
        <v>42701</v>
      </c>
      <c r="F38" s="30">
        <v>1</v>
      </c>
      <c r="G38" s="30">
        <v>1</v>
      </c>
      <c r="H38" s="29">
        <v>458894</v>
      </c>
      <c r="I38" s="24">
        <v>233</v>
      </c>
      <c r="J38" s="30">
        <v>1</v>
      </c>
      <c r="K38" s="35" t="s">
        <v>35</v>
      </c>
    </row>
    <row r="39" spans="1:11" s="8" customFormat="1" ht="16.5">
      <c r="A39" s="30">
        <v>428</v>
      </c>
      <c r="B39" s="35" t="s">
        <v>36</v>
      </c>
      <c r="C39" s="35" t="s">
        <v>128</v>
      </c>
      <c r="D39" s="30">
        <v>3</v>
      </c>
      <c r="E39" s="30">
        <v>42801</v>
      </c>
      <c r="F39" s="30">
        <v>1</v>
      </c>
      <c r="G39" s="30">
        <v>1</v>
      </c>
      <c r="H39" s="29">
        <v>458894</v>
      </c>
      <c r="I39" s="24">
        <v>233</v>
      </c>
      <c r="J39" s="30">
        <v>1</v>
      </c>
      <c r="K39" s="35" t="s">
        <v>36</v>
      </c>
    </row>
    <row r="40" spans="1:11" s="8" customFormat="1" ht="16.5">
      <c r="A40" s="30">
        <v>429</v>
      </c>
      <c r="B40" s="35" t="s">
        <v>37</v>
      </c>
      <c r="C40" s="35" t="s">
        <v>128</v>
      </c>
      <c r="D40" s="30">
        <v>3</v>
      </c>
      <c r="E40" s="30">
        <v>42901</v>
      </c>
      <c r="F40" s="30">
        <v>1</v>
      </c>
      <c r="G40" s="30">
        <v>1</v>
      </c>
      <c r="H40" s="29">
        <v>458894</v>
      </c>
      <c r="I40" s="24">
        <v>233</v>
      </c>
      <c r="J40" s="30">
        <v>1</v>
      </c>
      <c r="K40" s="35" t="s">
        <v>37</v>
      </c>
    </row>
    <row r="41" spans="1:11" s="8" customFormat="1" ht="16.5">
      <c r="A41" s="30">
        <v>430</v>
      </c>
      <c r="B41" s="35" t="s">
        <v>38</v>
      </c>
      <c r="C41" s="35" t="s">
        <v>128</v>
      </c>
      <c r="D41" s="30">
        <v>3</v>
      </c>
      <c r="E41" s="30">
        <v>43001</v>
      </c>
      <c r="F41" s="30">
        <v>1</v>
      </c>
      <c r="G41" s="30">
        <v>1</v>
      </c>
      <c r="H41" s="29">
        <v>458894</v>
      </c>
      <c r="I41" s="24">
        <v>233</v>
      </c>
      <c r="J41" s="30">
        <v>1</v>
      </c>
      <c r="K41" s="35" t="s">
        <v>38</v>
      </c>
    </row>
    <row r="42" spans="1:11" s="8" customFormat="1" ht="16.5">
      <c r="A42" s="30">
        <v>431</v>
      </c>
      <c r="B42" s="35" t="s">
        <v>39</v>
      </c>
      <c r="C42" s="35" t="s">
        <v>128</v>
      </c>
      <c r="D42" s="30">
        <v>4</v>
      </c>
      <c r="E42" s="30">
        <v>43101</v>
      </c>
      <c r="F42" s="30">
        <v>2</v>
      </c>
      <c r="G42" s="30">
        <v>2</v>
      </c>
      <c r="H42" s="29">
        <v>458894</v>
      </c>
      <c r="I42" s="24">
        <v>233</v>
      </c>
      <c r="J42" s="30">
        <v>1</v>
      </c>
      <c r="K42" s="35" t="s">
        <v>39</v>
      </c>
    </row>
    <row r="43" spans="1:11" s="8" customFormat="1" ht="16.5">
      <c r="A43" s="30">
        <v>432</v>
      </c>
      <c r="B43" s="35" t="s">
        <v>40</v>
      </c>
      <c r="C43" s="35" t="s">
        <v>128</v>
      </c>
      <c r="D43" s="30">
        <v>4</v>
      </c>
      <c r="E43" s="30">
        <v>43201</v>
      </c>
      <c r="F43" s="30">
        <v>2</v>
      </c>
      <c r="G43" s="30">
        <v>2</v>
      </c>
      <c r="H43" s="29">
        <v>458894</v>
      </c>
      <c r="I43" s="24">
        <v>233</v>
      </c>
      <c r="J43" s="30">
        <v>1</v>
      </c>
      <c r="K43" s="35" t="s">
        <v>40</v>
      </c>
    </row>
    <row r="44" spans="1:11" s="8" customFormat="1" ht="16.5">
      <c r="A44" s="30">
        <v>433</v>
      </c>
      <c r="B44" s="35" t="s">
        <v>41</v>
      </c>
      <c r="C44" s="35" t="s">
        <v>128</v>
      </c>
      <c r="D44" s="30">
        <v>4</v>
      </c>
      <c r="E44" s="30">
        <v>43301</v>
      </c>
      <c r="F44" s="30">
        <v>2</v>
      </c>
      <c r="G44" s="30">
        <v>2</v>
      </c>
      <c r="H44" s="29">
        <v>458894</v>
      </c>
      <c r="I44" s="24">
        <v>233</v>
      </c>
      <c r="J44" s="30">
        <v>1</v>
      </c>
      <c r="K44" s="35" t="s">
        <v>41</v>
      </c>
    </row>
    <row r="45" spans="1:11" s="8" customFormat="1" ht="16.5">
      <c r="A45" s="30">
        <v>434</v>
      </c>
      <c r="B45" s="35" t="s">
        <v>42</v>
      </c>
      <c r="C45" s="35" t="s">
        <v>128</v>
      </c>
      <c r="D45" s="30">
        <v>4</v>
      </c>
      <c r="E45" s="30">
        <v>43401</v>
      </c>
      <c r="F45" s="30">
        <v>2</v>
      </c>
      <c r="G45" s="30">
        <v>2</v>
      </c>
      <c r="H45" s="29">
        <v>458894</v>
      </c>
      <c r="I45" s="24">
        <v>233</v>
      </c>
      <c r="J45" s="30">
        <v>1</v>
      </c>
      <c r="K45" s="35" t="s">
        <v>42</v>
      </c>
    </row>
    <row r="46" spans="1:11" s="8" customFormat="1" ht="16.5">
      <c r="A46" s="30">
        <v>435</v>
      </c>
      <c r="B46" s="35" t="s">
        <v>43</v>
      </c>
      <c r="C46" s="35" t="s">
        <v>128</v>
      </c>
      <c r="D46" s="30">
        <v>4</v>
      </c>
      <c r="E46" s="30">
        <v>43501</v>
      </c>
      <c r="F46" s="30">
        <v>2</v>
      </c>
      <c r="G46" s="30">
        <v>2</v>
      </c>
      <c r="H46" s="29">
        <v>458894</v>
      </c>
      <c r="I46" s="24">
        <v>233</v>
      </c>
      <c r="J46" s="30">
        <v>1</v>
      </c>
      <c r="K46" s="35" t="s">
        <v>43</v>
      </c>
    </row>
    <row r="47" spans="1:11" s="8" customFormat="1" ht="16.5">
      <c r="A47" s="30">
        <v>436</v>
      </c>
      <c r="B47" s="35" t="s">
        <v>44</v>
      </c>
      <c r="C47" s="35" t="s">
        <v>128</v>
      </c>
      <c r="D47" s="30">
        <v>5</v>
      </c>
      <c r="E47" s="30">
        <v>43601</v>
      </c>
      <c r="F47" s="30">
        <v>2</v>
      </c>
      <c r="G47" s="30">
        <v>2</v>
      </c>
      <c r="H47" s="29">
        <v>458894</v>
      </c>
      <c r="I47" s="24">
        <v>233</v>
      </c>
      <c r="J47" s="30">
        <v>1</v>
      </c>
      <c r="K47" s="35" t="s">
        <v>44</v>
      </c>
    </row>
    <row r="48" spans="1:11" s="8" customFormat="1" ht="16.5">
      <c r="A48" s="30">
        <v>437</v>
      </c>
      <c r="B48" s="35" t="s">
        <v>45</v>
      </c>
      <c r="C48" s="35" t="s">
        <v>128</v>
      </c>
      <c r="D48" s="30">
        <v>5</v>
      </c>
      <c r="E48" s="30">
        <v>43701</v>
      </c>
      <c r="F48" s="30">
        <v>2</v>
      </c>
      <c r="G48" s="30">
        <v>2</v>
      </c>
      <c r="H48" s="29">
        <v>458894</v>
      </c>
      <c r="I48" s="24">
        <v>233</v>
      </c>
      <c r="J48" s="30">
        <v>1</v>
      </c>
      <c r="K48" s="35" t="s">
        <v>45</v>
      </c>
    </row>
    <row r="49" spans="1:11" s="42" customFormat="1" ht="16.5">
      <c r="A49" s="40">
        <v>438</v>
      </c>
      <c r="B49" s="41" t="s">
        <v>46</v>
      </c>
      <c r="C49" s="41" t="s">
        <v>128</v>
      </c>
      <c r="D49" s="40">
        <v>5</v>
      </c>
      <c r="E49" s="40">
        <v>43801</v>
      </c>
      <c r="F49" s="40">
        <v>2</v>
      </c>
      <c r="G49" s="40">
        <v>2</v>
      </c>
      <c r="H49" s="51">
        <v>458894</v>
      </c>
      <c r="I49" s="43">
        <v>233</v>
      </c>
      <c r="J49" s="40">
        <v>1</v>
      </c>
      <c r="K49" s="41" t="s">
        <v>46</v>
      </c>
    </row>
    <row r="50" spans="1:11" s="8" customFormat="1" ht="16.5">
      <c r="A50" s="30">
        <v>439</v>
      </c>
      <c r="B50" s="35" t="s">
        <v>47</v>
      </c>
      <c r="C50" s="35" t="s">
        <v>128</v>
      </c>
      <c r="D50" s="30">
        <v>5</v>
      </c>
      <c r="E50" s="30">
        <v>43901</v>
      </c>
      <c r="F50" s="30">
        <v>2</v>
      </c>
      <c r="G50" s="30">
        <v>2</v>
      </c>
      <c r="H50" s="29">
        <v>458894</v>
      </c>
      <c r="I50" s="24">
        <v>233</v>
      </c>
      <c r="J50" s="30">
        <v>1</v>
      </c>
      <c r="K50" s="35" t="s">
        <v>47</v>
      </c>
    </row>
    <row r="51" spans="1:11" s="8" customFormat="1" ht="16.5">
      <c r="A51" s="30">
        <v>440</v>
      </c>
      <c r="B51" s="35" t="s">
        <v>48</v>
      </c>
      <c r="C51" s="35" t="s">
        <v>128</v>
      </c>
      <c r="D51" s="30">
        <v>5</v>
      </c>
      <c r="E51" s="30">
        <v>44001</v>
      </c>
      <c r="F51" s="30">
        <v>2</v>
      </c>
      <c r="G51" s="30">
        <v>2</v>
      </c>
      <c r="H51" s="29">
        <v>458894</v>
      </c>
      <c r="I51" s="24">
        <v>233</v>
      </c>
      <c r="J51" s="30">
        <v>1</v>
      </c>
      <c r="K51" s="35" t="s">
        <v>48</v>
      </c>
    </row>
    <row r="52" spans="1:11" s="8" customFormat="1" ht="16.5">
      <c r="A52" s="30">
        <v>441</v>
      </c>
      <c r="B52" s="35" t="s">
        <v>49</v>
      </c>
      <c r="C52" s="35" t="s">
        <v>128</v>
      </c>
      <c r="D52" s="30">
        <v>5</v>
      </c>
      <c r="E52" s="30">
        <v>44101</v>
      </c>
      <c r="F52" s="30">
        <v>2</v>
      </c>
      <c r="G52" s="30">
        <v>2</v>
      </c>
      <c r="H52" s="29">
        <v>458894</v>
      </c>
      <c r="I52" s="24">
        <v>233</v>
      </c>
      <c r="J52" s="30">
        <v>1</v>
      </c>
      <c r="K52" s="35" t="s">
        <v>49</v>
      </c>
    </row>
    <row r="53" spans="1:11" s="8" customFormat="1" ht="16.5">
      <c r="A53" s="30">
        <v>442</v>
      </c>
      <c r="B53" s="35" t="s">
        <v>50</v>
      </c>
      <c r="C53" s="35" t="s">
        <v>128</v>
      </c>
      <c r="D53" s="30">
        <v>4</v>
      </c>
      <c r="E53" s="30">
        <v>44201</v>
      </c>
      <c r="F53" s="30">
        <v>2</v>
      </c>
      <c r="G53" s="30">
        <v>2</v>
      </c>
      <c r="H53" s="29">
        <v>458894</v>
      </c>
      <c r="I53" s="24">
        <v>233</v>
      </c>
      <c r="J53" s="30">
        <v>1</v>
      </c>
      <c r="K53" s="35" t="s">
        <v>50</v>
      </c>
    </row>
    <row r="54" spans="1:11" s="42" customFormat="1" ht="16.5">
      <c r="A54" s="40">
        <v>443</v>
      </c>
      <c r="B54" s="41" t="s">
        <v>51</v>
      </c>
      <c r="C54" s="41" t="s">
        <v>128</v>
      </c>
      <c r="D54" s="40">
        <v>4</v>
      </c>
      <c r="E54" s="40">
        <v>44301</v>
      </c>
      <c r="F54" s="40">
        <v>2</v>
      </c>
      <c r="G54" s="40">
        <v>2</v>
      </c>
      <c r="H54" s="51">
        <v>458894</v>
      </c>
      <c r="I54" s="43">
        <v>233</v>
      </c>
      <c r="J54" s="40">
        <v>1</v>
      </c>
      <c r="K54" s="41" t="s">
        <v>51</v>
      </c>
    </row>
    <row r="55" spans="1:11" s="8" customFormat="1" ht="16.5">
      <c r="A55" s="30">
        <v>444</v>
      </c>
      <c r="B55" s="35" t="s">
        <v>52</v>
      </c>
      <c r="C55" s="35" t="s">
        <v>128</v>
      </c>
      <c r="D55" s="30">
        <v>4</v>
      </c>
      <c r="E55" s="30">
        <v>44401</v>
      </c>
      <c r="F55" s="30">
        <v>2</v>
      </c>
      <c r="G55" s="30">
        <v>2</v>
      </c>
      <c r="H55" s="29">
        <v>458894</v>
      </c>
      <c r="I55" s="24">
        <v>233</v>
      </c>
      <c r="J55" s="30">
        <v>1</v>
      </c>
      <c r="K55" s="35" t="s">
        <v>52</v>
      </c>
    </row>
    <row r="56" spans="1:11" s="8" customFormat="1" ht="16.5">
      <c r="A56" s="30">
        <v>445</v>
      </c>
      <c r="B56" s="35" t="s">
        <v>53</v>
      </c>
      <c r="C56" s="35" t="s">
        <v>128</v>
      </c>
      <c r="D56" s="30">
        <v>4</v>
      </c>
      <c r="E56" s="30">
        <v>44501</v>
      </c>
      <c r="F56" s="30">
        <v>2</v>
      </c>
      <c r="G56" s="30">
        <v>2</v>
      </c>
      <c r="H56" s="29">
        <v>458894</v>
      </c>
      <c r="I56" s="24">
        <v>233</v>
      </c>
      <c r="J56" s="30">
        <v>1</v>
      </c>
      <c r="K56" s="35" t="s">
        <v>53</v>
      </c>
    </row>
    <row r="57" spans="1:11" s="8" customFormat="1" ht="16.5">
      <c r="A57" s="30">
        <v>446</v>
      </c>
      <c r="B57" s="35" t="s">
        <v>94</v>
      </c>
      <c r="C57" s="35" t="s">
        <v>128</v>
      </c>
      <c r="D57" s="30">
        <v>6</v>
      </c>
      <c r="E57" s="30">
        <v>44601</v>
      </c>
      <c r="F57" s="30">
        <v>2</v>
      </c>
      <c r="G57" s="30">
        <v>2</v>
      </c>
      <c r="H57" s="29">
        <v>458894</v>
      </c>
      <c r="I57" s="24">
        <v>233</v>
      </c>
      <c r="J57" s="30">
        <v>1</v>
      </c>
      <c r="K57" s="35" t="s">
        <v>94</v>
      </c>
    </row>
    <row r="58" spans="1:11" s="8" customFormat="1" ht="16.5">
      <c r="A58" s="30">
        <v>447</v>
      </c>
      <c r="B58" s="35" t="s">
        <v>54</v>
      </c>
      <c r="C58" s="35" t="s">
        <v>128</v>
      </c>
      <c r="D58" s="30">
        <v>7</v>
      </c>
      <c r="E58" s="30">
        <v>44701</v>
      </c>
      <c r="F58" s="30">
        <v>2</v>
      </c>
      <c r="G58" s="30">
        <v>2</v>
      </c>
      <c r="H58" s="29">
        <v>458894</v>
      </c>
      <c r="I58" s="24">
        <v>233</v>
      </c>
      <c r="J58" s="30">
        <v>1</v>
      </c>
      <c r="K58" s="35" t="s">
        <v>54</v>
      </c>
    </row>
    <row r="59" spans="1:11" s="8" customFormat="1" ht="16.5">
      <c r="A59" s="30">
        <v>448</v>
      </c>
      <c r="B59" s="35" t="s">
        <v>55</v>
      </c>
      <c r="C59" s="35" t="s">
        <v>128</v>
      </c>
      <c r="D59" s="30">
        <v>8</v>
      </c>
      <c r="E59" s="30">
        <v>44801</v>
      </c>
      <c r="F59" s="30">
        <v>4</v>
      </c>
      <c r="G59" s="30">
        <v>4</v>
      </c>
      <c r="H59" s="29">
        <v>458894</v>
      </c>
      <c r="I59" s="24">
        <v>233</v>
      </c>
      <c r="J59" s="30">
        <v>1</v>
      </c>
      <c r="K59" s="35" t="s">
        <v>55</v>
      </c>
    </row>
    <row r="60" spans="1:11" s="8" customFormat="1" ht="16.5">
      <c r="A60" s="30">
        <v>501</v>
      </c>
      <c r="B60" s="35" t="s">
        <v>151</v>
      </c>
      <c r="C60" s="35" t="s">
        <v>131</v>
      </c>
      <c r="D60" s="30">
        <v>6</v>
      </c>
      <c r="E60" s="30">
        <v>50101</v>
      </c>
      <c r="F60" s="30">
        <v>2</v>
      </c>
      <c r="G60" s="30">
        <v>2</v>
      </c>
      <c r="H60" s="29">
        <v>458894</v>
      </c>
      <c r="I60" s="24">
        <v>233</v>
      </c>
      <c r="J60" s="30">
        <v>1</v>
      </c>
      <c r="K60" s="35" t="s">
        <v>151</v>
      </c>
    </row>
    <row r="61" spans="1:11" s="8" customFormat="1" ht="16.5">
      <c r="A61" s="30">
        <v>502</v>
      </c>
      <c r="B61" s="35" t="s">
        <v>150</v>
      </c>
      <c r="C61" s="35" t="s">
        <v>131</v>
      </c>
      <c r="D61" s="30">
        <v>5</v>
      </c>
      <c r="E61" s="30">
        <v>50201</v>
      </c>
      <c r="F61" s="30">
        <v>2</v>
      </c>
      <c r="G61" s="30">
        <v>2</v>
      </c>
      <c r="H61" s="29">
        <v>458894</v>
      </c>
      <c r="I61" s="24">
        <v>233</v>
      </c>
      <c r="J61" s="30">
        <v>1</v>
      </c>
      <c r="K61" s="35" t="s">
        <v>150</v>
      </c>
    </row>
    <row r="62" spans="1:11" s="22" customFormat="1" ht="16.5">
      <c r="A62" s="31">
        <v>509</v>
      </c>
      <c r="B62" s="44" t="s">
        <v>144</v>
      </c>
      <c r="C62" s="44" t="s">
        <v>129</v>
      </c>
      <c r="D62" s="31">
        <v>7</v>
      </c>
      <c r="E62" s="31">
        <v>50901</v>
      </c>
      <c r="F62" s="31">
        <v>3</v>
      </c>
      <c r="G62" s="31">
        <v>3</v>
      </c>
      <c r="H62" s="52">
        <v>458894</v>
      </c>
      <c r="I62" s="45">
        <v>234</v>
      </c>
      <c r="J62" s="31">
        <v>1</v>
      </c>
      <c r="K62" s="44" t="s">
        <v>144</v>
      </c>
    </row>
    <row r="63" spans="1:11" s="8" customFormat="1" ht="16.5">
      <c r="A63" s="30">
        <v>601</v>
      </c>
      <c r="B63" s="46" t="s">
        <v>59</v>
      </c>
      <c r="C63" s="35" t="s">
        <v>131</v>
      </c>
      <c r="D63" s="30">
        <v>2</v>
      </c>
      <c r="E63" s="30">
        <v>60101</v>
      </c>
      <c r="F63" s="30">
        <f>IF(J63=1,ROUNDUP(D63/2,0),0)</f>
        <v>1</v>
      </c>
      <c r="G63" s="30">
        <f>IF(K63=1,ROUNDUP(E63/2,0),0)</f>
        <v>0</v>
      </c>
      <c r="H63" s="29">
        <v>458894</v>
      </c>
      <c r="I63" s="24">
        <v>233</v>
      </c>
      <c r="J63" s="30">
        <v>1</v>
      </c>
      <c r="K63" s="46" t="s">
        <v>59</v>
      </c>
    </row>
    <row r="64" spans="1:11" s="8" customFormat="1" ht="16.5">
      <c r="A64" s="30">
        <v>602</v>
      </c>
      <c r="B64" s="46" t="s">
        <v>60</v>
      </c>
      <c r="C64" s="35" t="s">
        <v>131</v>
      </c>
      <c r="D64" s="30">
        <v>2</v>
      </c>
      <c r="E64" s="30">
        <v>60201</v>
      </c>
      <c r="F64" s="30">
        <f>IF(J64=1,ROUNDUP(D64/2,0),0)</f>
        <v>1</v>
      </c>
      <c r="G64" s="30">
        <f>IF(K64=1,ROUNDUP(E64/2,0),0)</f>
        <v>0</v>
      </c>
      <c r="H64" s="29">
        <v>458894</v>
      </c>
      <c r="I64" s="24">
        <v>234</v>
      </c>
      <c r="J64" s="30">
        <v>1</v>
      </c>
      <c r="K64" s="46" t="s">
        <v>60</v>
      </c>
    </row>
    <row r="65" spans="1:11" s="8" customFormat="1" ht="16.5">
      <c r="A65" s="30">
        <v>603</v>
      </c>
      <c r="B65" s="46" t="s">
        <v>61</v>
      </c>
      <c r="C65" s="35" t="s">
        <v>131</v>
      </c>
      <c r="D65" s="30">
        <v>3</v>
      </c>
      <c r="E65" s="30">
        <v>60301</v>
      </c>
      <c r="F65" s="30">
        <v>1</v>
      </c>
      <c r="G65" s="30">
        <v>1</v>
      </c>
      <c r="H65" s="29">
        <v>458894</v>
      </c>
      <c r="I65" s="24">
        <v>234</v>
      </c>
      <c r="J65" s="30">
        <v>1</v>
      </c>
      <c r="K65" s="46" t="s">
        <v>61</v>
      </c>
    </row>
    <row r="66" spans="1:11" s="8" customFormat="1" ht="16.5">
      <c r="A66" s="30">
        <v>701</v>
      </c>
      <c r="B66" s="46" t="s">
        <v>62</v>
      </c>
      <c r="C66" s="35" t="s">
        <v>131</v>
      </c>
      <c r="D66" s="30">
        <v>2</v>
      </c>
      <c r="E66" s="30">
        <v>70101</v>
      </c>
      <c r="F66" s="30">
        <f>IF(J66=1,ROUNDUP(D66/2,0),0)</f>
        <v>1</v>
      </c>
      <c r="G66" s="30">
        <f>IF(K66=1,ROUNDUP(E66/2,0),0)</f>
        <v>0</v>
      </c>
      <c r="H66" s="29">
        <v>458894</v>
      </c>
      <c r="I66" s="24">
        <v>233</v>
      </c>
      <c r="J66" s="30">
        <v>1</v>
      </c>
      <c r="K66" s="46" t="s">
        <v>62</v>
      </c>
    </row>
    <row r="67" spans="1:11" s="8" customFormat="1" ht="16.5">
      <c r="A67" s="30">
        <v>702</v>
      </c>
      <c r="B67" s="46" t="s">
        <v>63</v>
      </c>
      <c r="C67" s="35" t="s">
        <v>131</v>
      </c>
      <c r="D67" s="30">
        <v>2</v>
      </c>
      <c r="E67" s="30">
        <v>70201</v>
      </c>
      <c r="F67" s="30">
        <f>IF(J67=1,ROUNDUP(D67/2,0),0)</f>
        <v>1</v>
      </c>
      <c r="G67" s="30">
        <f>IF(K67=1,ROUNDUP(E67/2,0),0)</f>
        <v>0</v>
      </c>
      <c r="H67" s="29">
        <v>458894</v>
      </c>
      <c r="I67" s="24">
        <v>233</v>
      </c>
      <c r="J67" s="30">
        <v>1</v>
      </c>
      <c r="K67" s="46" t="s">
        <v>63</v>
      </c>
    </row>
    <row r="68" spans="1:11" s="8" customFormat="1" ht="16.5">
      <c r="A68" s="30">
        <v>801</v>
      </c>
      <c r="B68" s="46" t="s">
        <v>64</v>
      </c>
      <c r="C68" s="35" t="s">
        <v>131</v>
      </c>
      <c r="D68" s="30">
        <v>4</v>
      </c>
      <c r="E68" s="30">
        <v>80101</v>
      </c>
      <c r="F68" s="30">
        <v>3</v>
      </c>
      <c r="G68" s="30">
        <v>3</v>
      </c>
      <c r="H68" s="29">
        <v>458894</v>
      </c>
      <c r="I68" s="24">
        <v>234</v>
      </c>
      <c r="J68" s="30">
        <v>1</v>
      </c>
      <c r="K68" s="46" t="s">
        <v>64</v>
      </c>
    </row>
    <row r="69" spans="1:11" s="8" customFormat="1" ht="16.5">
      <c r="A69" s="30">
        <v>802</v>
      </c>
      <c r="B69" s="46" t="s">
        <v>65</v>
      </c>
      <c r="C69" s="35" t="s">
        <v>131</v>
      </c>
      <c r="D69" s="30">
        <v>5</v>
      </c>
      <c r="E69" s="30">
        <v>80201</v>
      </c>
      <c r="F69" s="30">
        <v>2</v>
      </c>
      <c r="G69" s="30">
        <v>2</v>
      </c>
      <c r="H69" s="29">
        <v>458894</v>
      </c>
      <c r="I69" s="24">
        <v>234</v>
      </c>
      <c r="J69" s="30">
        <v>1</v>
      </c>
      <c r="K69" s="46" t="s">
        <v>65</v>
      </c>
    </row>
    <row r="70" spans="1:11" s="8" customFormat="1" ht="16.5">
      <c r="A70" s="30">
        <v>901</v>
      </c>
      <c r="B70" s="46" t="s">
        <v>66</v>
      </c>
      <c r="C70" s="35" t="s">
        <v>131</v>
      </c>
      <c r="D70" s="30">
        <v>2</v>
      </c>
      <c r="E70" s="30">
        <v>90101</v>
      </c>
      <c r="F70" s="30">
        <f>IF(J70=1,ROUNDUP(D70/2,0),0)</f>
        <v>1</v>
      </c>
      <c r="G70" s="30">
        <f>IF(K70=1,ROUNDUP(E70/2,0),0)</f>
        <v>0</v>
      </c>
      <c r="H70" s="29">
        <v>458894</v>
      </c>
      <c r="I70" s="24">
        <v>233</v>
      </c>
      <c r="J70" s="30">
        <v>1</v>
      </c>
      <c r="K70" s="46" t="s">
        <v>66</v>
      </c>
    </row>
    <row r="71" spans="1:11" s="8" customFormat="1" ht="16.5">
      <c r="A71" s="30">
        <v>902</v>
      </c>
      <c r="B71" s="46" t="s">
        <v>67</v>
      </c>
      <c r="C71" s="35" t="s">
        <v>131</v>
      </c>
      <c r="D71" s="30">
        <v>6</v>
      </c>
      <c r="E71" s="30">
        <v>90201</v>
      </c>
      <c r="F71" s="30">
        <v>2</v>
      </c>
      <c r="G71" s="30">
        <v>2</v>
      </c>
      <c r="H71" s="29">
        <v>458894</v>
      </c>
      <c r="I71" s="24">
        <v>233</v>
      </c>
      <c r="J71" s="30">
        <v>1</v>
      </c>
      <c r="K71" s="46" t="s">
        <v>67</v>
      </c>
    </row>
    <row r="72" spans="1:11" s="8" customFormat="1" ht="16.5">
      <c r="A72" s="30">
        <v>1001</v>
      </c>
      <c r="B72" s="46" t="s">
        <v>68</v>
      </c>
      <c r="C72" s="35" t="s">
        <v>131</v>
      </c>
      <c r="D72" s="30">
        <v>5</v>
      </c>
      <c r="E72" s="30">
        <v>100101</v>
      </c>
      <c r="F72" s="30">
        <v>2</v>
      </c>
      <c r="G72" s="30">
        <v>2</v>
      </c>
      <c r="H72" s="29">
        <v>458894</v>
      </c>
      <c r="I72" s="24">
        <v>234</v>
      </c>
      <c r="J72" s="30">
        <v>1</v>
      </c>
      <c r="K72" s="46" t="s">
        <v>68</v>
      </c>
    </row>
    <row r="73" spans="1:11" s="8" customFormat="1" ht="16.5">
      <c r="A73" s="30">
        <v>1002</v>
      </c>
      <c r="B73" s="46" t="s">
        <v>69</v>
      </c>
      <c r="C73" s="35" t="s">
        <v>131</v>
      </c>
      <c r="D73" s="30">
        <v>6</v>
      </c>
      <c r="E73" s="30">
        <v>100201</v>
      </c>
      <c r="F73" s="30">
        <v>2</v>
      </c>
      <c r="G73" s="30">
        <v>2</v>
      </c>
      <c r="H73" s="29">
        <v>458894</v>
      </c>
      <c r="I73" s="24">
        <v>234</v>
      </c>
      <c r="J73" s="30">
        <v>1</v>
      </c>
      <c r="K73" s="46" t="s">
        <v>69</v>
      </c>
    </row>
    <row r="74" spans="1:11" s="8" customFormat="1" ht="16.5">
      <c r="A74" s="30">
        <v>1004</v>
      </c>
      <c r="B74" s="46" t="s">
        <v>70</v>
      </c>
      <c r="C74" s="35" t="s">
        <v>130</v>
      </c>
      <c r="D74" s="30">
        <v>4</v>
      </c>
      <c r="E74" s="30">
        <v>100401</v>
      </c>
      <c r="F74" s="30">
        <v>2</v>
      </c>
      <c r="G74" s="30">
        <v>2</v>
      </c>
      <c r="H74" s="29">
        <v>458894</v>
      </c>
      <c r="I74" s="24">
        <v>234</v>
      </c>
      <c r="J74" s="30">
        <v>1</v>
      </c>
      <c r="K74" s="46" t="s">
        <v>70</v>
      </c>
    </row>
    <row r="75" spans="1:11" s="8" customFormat="1" ht="16.5">
      <c r="A75" s="30">
        <v>1101</v>
      </c>
      <c r="B75" s="46" t="s">
        <v>73</v>
      </c>
      <c r="C75" s="35" t="s">
        <v>130</v>
      </c>
      <c r="D75" s="30">
        <v>5</v>
      </c>
      <c r="E75" s="30">
        <v>110101</v>
      </c>
      <c r="F75" s="30">
        <v>2</v>
      </c>
      <c r="G75" s="30">
        <v>2</v>
      </c>
      <c r="H75" s="29">
        <v>458894</v>
      </c>
      <c r="I75" s="24">
        <v>234</v>
      </c>
      <c r="J75" s="30">
        <v>1</v>
      </c>
      <c r="K75" s="46" t="s">
        <v>73</v>
      </c>
    </row>
    <row r="76" spans="1:11" s="30" customFormat="1" ht="16.5">
      <c r="A76" s="30">
        <v>1102</v>
      </c>
      <c r="B76" s="30" t="s">
        <v>149</v>
      </c>
      <c r="C76" s="30">
        <v>1</v>
      </c>
      <c r="D76" s="30">
        <v>6</v>
      </c>
      <c r="E76" s="30">
        <v>110201</v>
      </c>
      <c r="F76" s="30">
        <v>2</v>
      </c>
      <c r="G76" s="30">
        <v>2</v>
      </c>
      <c r="H76" s="30">
        <v>458894</v>
      </c>
      <c r="I76" s="30">
        <v>234</v>
      </c>
      <c r="J76" s="30">
        <v>1</v>
      </c>
      <c r="K76" s="30" t="s">
        <v>149</v>
      </c>
    </row>
    <row r="77" spans="1:11" s="8" customFormat="1" ht="16.5">
      <c r="A77" s="30">
        <v>1201</v>
      </c>
      <c r="B77" s="47" t="s">
        <v>90</v>
      </c>
      <c r="C77" s="35" t="s">
        <v>129</v>
      </c>
      <c r="D77" s="30">
        <v>5</v>
      </c>
      <c r="E77" s="30">
        <v>120101</v>
      </c>
      <c r="F77" s="30">
        <v>2</v>
      </c>
      <c r="G77" s="30">
        <v>2</v>
      </c>
      <c r="H77" s="29">
        <v>458894</v>
      </c>
      <c r="I77" s="24">
        <v>234</v>
      </c>
      <c r="J77" s="30">
        <v>1</v>
      </c>
      <c r="K77" s="47" t="s">
        <v>90</v>
      </c>
    </row>
    <row r="78" spans="1:11" s="8" customFormat="1" ht="16.5">
      <c r="A78" s="30">
        <v>1301</v>
      </c>
      <c r="B78" s="46" t="s">
        <v>78</v>
      </c>
      <c r="C78" s="46" t="s">
        <v>131</v>
      </c>
      <c r="D78" s="30">
        <v>5</v>
      </c>
      <c r="E78" s="30">
        <v>130101</v>
      </c>
      <c r="F78" s="30">
        <v>2</v>
      </c>
      <c r="G78" s="30">
        <v>2</v>
      </c>
      <c r="H78" s="29">
        <v>458894</v>
      </c>
      <c r="I78" s="24">
        <v>0</v>
      </c>
      <c r="J78" s="30">
        <v>1</v>
      </c>
      <c r="K78" s="46" t="s">
        <v>78</v>
      </c>
    </row>
    <row r="79" spans="1:11" s="8" customFormat="1" ht="16.5">
      <c r="A79" s="30">
        <v>1302</v>
      </c>
      <c r="B79" s="46" t="s">
        <v>106</v>
      </c>
      <c r="C79" s="46" t="s">
        <v>131</v>
      </c>
      <c r="D79" s="30">
        <v>5</v>
      </c>
      <c r="E79" s="30">
        <v>130201</v>
      </c>
      <c r="F79" s="30">
        <v>2</v>
      </c>
      <c r="G79" s="30">
        <v>2</v>
      </c>
      <c r="H79" s="29">
        <v>458894</v>
      </c>
      <c r="I79" s="24">
        <v>0</v>
      </c>
      <c r="J79" s="30">
        <v>1</v>
      </c>
      <c r="K79" s="46" t="s">
        <v>106</v>
      </c>
    </row>
    <row r="80" spans="1:11" s="8" customFormat="1" ht="16.5">
      <c r="A80" s="30">
        <v>1307</v>
      </c>
      <c r="B80" s="46" t="s">
        <v>107</v>
      </c>
      <c r="C80" s="46" t="s">
        <v>131</v>
      </c>
      <c r="D80" s="30">
        <v>5</v>
      </c>
      <c r="E80" s="30">
        <v>130701</v>
      </c>
      <c r="F80" s="30">
        <v>2</v>
      </c>
      <c r="G80" s="30">
        <v>2</v>
      </c>
      <c r="H80" s="29">
        <v>458894</v>
      </c>
      <c r="I80" s="24">
        <v>0</v>
      </c>
      <c r="J80" s="30">
        <v>1</v>
      </c>
      <c r="K80" s="46" t="s">
        <v>107</v>
      </c>
    </row>
    <row r="81" spans="1:11" s="8" customFormat="1" ht="16.5">
      <c r="A81" s="30">
        <v>1308</v>
      </c>
      <c r="B81" s="46" t="s">
        <v>108</v>
      </c>
      <c r="C81" s="46" t="s">
        <v>131</v>
      </c>
      <c r="D81" s="30">
        <v>5</v>
      </c>
      <c r="E81" s="30">
        <v>130801</v>
      </c>
      <c r="F81" s="30">
        <v>2</v>
      </c>
      <c r="G81" s="30">
        <v>2</v>
      </c>
      <c r="H81" s="29">
        <v>458894</v>
      </c>
      <c r="I81" s="24">
        <v>0</v>
      </c>
      <c r="J81" s="30">
        <v>1</v>
      </c>
      <c r="K81" s="46" t="s">
        <v>108</v>
      </c>
    </row>
    <row r="82" spans="1:11" s="8" customFormat="1" ht="16.5">
      <c r="A82" s="30">
        <v>1309</v>
      </c>
      <c r="B82" s="46" t="s">
        <v>109</v>
      </c>
      <c r="C82" s="46" t="s">
        <v>130</v>
      </c>
      <c r="D82" s="30">
        <v>5</v>
      </c>
      <c r="E82" s="30">
        <v>130901</v>
      </c>
      <c r="F82" s="30">
        <v>2</v>
      </c>
      <c r="G82" s="30">
        <v>2</v>
      </c>
      <c r="H82" s="29">
        <v>458894</v>
      </c>
      <c r="I82" s="24">
        <v>0</v>
      </c>
      <c r="J82" s="30">
        <v>1</v>
      </c>
      <c r="K82" s="46" t="s">
        <v>109</v>
      </c>
    </row>
    <row r="83" spans="1:11" s="8" customFormat="1" ht="16.5">
      <c r="A83" s="30">
        <v>1310</v>
      </c>
      <c r="B83" s="46" t="s">
        <v>110</v>
      </c>
      <c r="C83" s="46" t="s">
        <v>130</v>
      </c>
      <c r="D83" s="30">
        <v>5</v>
      </c>
      <c r="E83" s="30">
        <v>131001</v>
      </c>
      <c r="F83" s="30">
        <v>2</v>
      </c>
      <c r="G83" s="30">
        <v>2</v>
      </c>
      <c r="H83" s="29">
        <v>458894</v>
      </c>
      <c r="I83" s="24">
        <v>0</v>
      </c>
      <c r="J83" s="30">
        <v>1</v>
      </c>
      <c r="K83" s="46" t="s">
        <v>110</v>
      </c>
    </row>
    <row r="84" spans="1:11" s="8" customFormat="1" ht="16.5">
      <c r="A84" s="30">
        <v>1311</v>
      </c>
      <c r="B84" s="46" t="s">
        <v>111</v>
      </c>
      <c r="C84" s="46" t="s">
        <v>130</v>
      </c>
      <c r="D84" s="30">
        <v>5</v>
      </c>
      <c r="E84" s="30">
        <v>131101</v>
      </c>
      <c r="F84" s="30">
        <v>2</v>
      </c>
      <c r="G84" s="30">
        <v>2</v>
      </c>
      <c r="H84" s="29">
        <v>458894</v>
      </c>
      <c r="I84" s="24">
        <v>0</v>
      </c>
      <c r="J84" s="30">
        <v>1</v>
      </c>
      <c r="K84" s="46" t="s">
        <v>111</v>
      </c>
    </row>
    <row r="85" spans="1:11" s="8" customFormat="1" ht="16.5">
      <c r="A85" s="30">
        <v>1312</v>
      </c>
      <c r="B85" s="46" t="s">
        <v>112</v>
      </c>
      <c r="C85" s="46" t="s">
        <v>130</v>
      </c>
      <c r="D85" s="30">
        <v>5</v>
      </c>
      <c r="E85" s="30">
        <v>131201</v>
      </c>
      <c r="F85" s="30">
        <v>2</v>
      </c>
      <c r="G85" s="30">
        <v>2</v>
      </c>
      <c r="H85" s="29">
        <v>458894</v>
      </c>
      <c r="I85" s="24">
        <v>0</v>
      </c>
      <c r="J85" s="30">
        <v>1</v>
      </c>
      <c r="K85" s="46" t="s">
        <v>112</v>
      </c>
    </row>
    <row r="86" spans="1:11" s="8" customFormat="1" ht="16.5">
      <c r="A86" s="30">
        <v>1313</v>
      </c>
      <c r="B86" s="46" t="s">
        <v>113</v>
      </c>
      <c r="C86" s="46" t="s">
        <v>130</v>
      </c>
      <c r="D86" s="30">
        <v>5</v>
      </c>
      <c r="E86" s="30">
        <v>131301</v>
      </c>
      <c r="F86" s="30">
        <v>2</v>
      </c>
      <c r="G86" s="30">
        <v>2</v>
      </c>
      <c r="H86" s="29">
        <v>458894</v>
      </c>
      <c r="I86" s="24">
        <v>0</v>
      </c>
      <c r="J86" s="30">
        <v>1</v>
      </c>
      <c r="K86" s="46" t="s">
        <v>113</v>
      </c>
    </row>
    <row r="87" spans="1:11" s="8" customFormat="1" ht="33">
      <c r="A87" s="30">
        <v>1314</v>
      </c>
      <c r="B87" s="46" t="s">
        <v>114</v>
      </c>
      <c r="C87" s="46" t="s">
        <v>130</v>
      </c>
      <c r="D87" s="30">
        <v>5</v>
      </c>
      <c r="E87" s="30">
        <v>131401</v>
      </c>
      <c r="F87" s="30">
        <v>2</v>
      </c>
      <c r="G87" s="30">
        <v>2</v>
      </c>
      <c r="H87" s="29">
        <v>458894</v>
      </c>
      <c r="I87" s="24">
        <v>0</v>
      </c>
      <c r="J87" s="30">
        <v>1</v>
      </c>
      <c r="K87" s="46" t="s">
        <v>114</v>
      </c>
    </row>
    <row r="88" spans="1:11" s="8" customFormat="1" ht="16.5">
      <c r="A88" s="30">
        <v>1315</v>
      </c>
      <c r="B88" s="46" t="s">
        <v>115</v>
      </c>
      <c r="C88" s="46" t="s">
        <v>130</v>
      </c>
      <c r="D88" s="30">
        <v>5</v>
      </c>
      <c r="E88" s="30">
        <v>131501</v>
      </c>
      <c r="F88" s="30">
        <v>2</v>
      </c>
      <c r="G88" s="30">
        <v>2</v>
      </c>
      <c r="H88" s="29">
        <v>458894</v>
      </c>
      <c r="I88" s="24">
        <v>0</v>
      </c>
      <c r="J88" s="30">
        <v>1</v>
      </c>
      <c r="K88" s="46" t="s">
        <v>115</v>
      </c>
    </row>
    <row r="89" spans="1:11" s="8" customFormat="1" ht="16.5">
      <c r="A89" s="30">
        <v>1316</v>
      </c>
      <c r="B89" s="46" t="s">
        <v>116</v>
      </c>
      <c r="C89" s="46" t="s">
        <v>130</v>
      </c>
      <c r="D89" s="30">
        <v>5</v>
      </c>
      <c r="E89" s="30">
        <v>131601</v>
      </c>
      <c r="F89" s="30">
        <v>2</v>
      </c>
      <c r="G89" s="30">
        <v>2</v>
      </c>
      <c r="H89" s="29">
        <v>458894</v>
      </c>
      <c r="I89" s="24">
        <v>0</v>
      </c>
      <c r="J89" s="30">
        <v>1</v>
      </c>
      <c r="K89" s="46" t="s">
        <v>116</v>
      </c>
    </row>
    <row r="90" spans="1:11" s="8" customFormat="1" ht="16.5">
      <c r="A90" s="30">
        <v>1317</v>
      </c>
      <c r="B90" s="46" t="s">
        <v>117</v>
      </c>
      <c r="C90" s="46" t="s">
        <v>130</v>
      </c>
      <c r="D90" s="30">
        <v>5</v>
      </c>
      <c r="E90" s="30">
        <v>131701</v>
      </c>
      <c r="F90" s="30">
        <v>2</v>
      </c>
      <c r="G90" s="30">
        <v>2</v>
      </c>
      <c r="H90" s="29">
        <v>458894</v>
      </c>
      <c r="I90" s="24">
        <v>0</v>
      </c>
      <c r="J90" s="30">
        <v>1</v>
      </c>
      <c r="K90" s="46" t="s">
        <v>117</v>
      </c>
    </row>
    <row r="91" spans="1:11" s="8" customFormat="1" ht="16.5">
      <c r="A91" s="30">
        <v>1318</v>
      </c>
      <c r="B91" s="46" t="s">
        <v>118</v>
      </c>
      <c r="C91" s="46" t="s">
        <v>130</v>
      </c>
      <c r="D91" s="30">
        <v>5</v>
      </c>
      <c r="E91" s="30">
        <v>131801</v>
      </c>
      <c r="F91" s="30">
        <v>2</v>
      </c>
      <c r="G91" s="30">
        <v>2</v>
      </c>
      <c r="H91" s="29">
        <v>458894</v>
      </c>
      <c r="I91" s="24">
        <v>0</v>
      </c>
      <c r="J91" s="30">
        <v>1</v>
      </c>
      <c r="K91" s="46" t="s">
        <v>118</v>
      </c>
    </row>
    <row r="92" spans="1:11" s="8" customFormat="1" ht="16.5">
      <c r="A92" s="30">
        <v>1319</v>
      </c>
      <c r="B92" s="46" t="s">
        <v>119</v>
      </c>
      <c r="C92" s="46" t="s">
        <v>130</v>
      </c>
      <c r="D92" s="30">
        <v>5</v>
      </c>
      <c r="E92" s="30">
        <v>131901</v>
      </c>
      <c r="F92" s="30">
        <v>2</v>
      </c>
      <c r="G92" s="30">
        <v>2</v>
      </c>
      <c r="H92" s="29">
        <v>458894</v>
      </c>
      <c r="I92" s="24">
        <v>0</v>
      </c>
      <c r="J92" s="30">
        <v>1</v>
      </c>
      <c r="K92" s="46" t="s">
        <v>119</v>
      </c>
    </row>
    <row r="93" spans="1:11" s="8" customFormat="1" ht="16.5">
      <c r="A93" s="30">
        <v>1320</v>
      </c>
      <c r="B93" s="46" t="s">
        <v>120</v>
      </c>
      <c r="C93" s="46" t="s">
        <v>130</v>
      </c>
      <c r="D93" s="30">
        <v>5</v>
      </c>
      <c r="E93" s="30">
        <v>132001</v>
      </c>
      <c r="F93" s="30">
        <v>2</v>
      </c>
      <c r="G93" s="30">
        <v>2</v>
      </c>
      <c r="H93" s="29">
        <v>458894</v>
      </c>
      <c r="I93" s="24">
        <v>0</v>
      </c>
      <c r="J93" s="30">
        <v>1</v>
      </c>
      <c r="K93" s="46" t="s">
        <v>120</v>
      </c>
    </row>
    <row r="94" spans="1:11" s="8" customFormat="1" ht="16.5">
      <c r="A94" s="30">
        <v>1321</v>
      </c>
      <c r="B94" s="46" t="s">
        <v>121</v>
      </c>
      <c r="C94" s="46" t="s">
        <v>130</v>
      </c>
      <c r="D94" s="30">
        <v>5</v>
      </c>
      <c r="E94" s="30">
        <v>132101</v>
      </c>
      <c r="F94" s="30">
        <v>2</v>
      </c>
      <c r="G94" s="30">
        <v>2</v>
      </c>
      <c r="H94" s="29">
        <v>458894</v>
      </c>
      <c r="I94" s="24">
        <v>0</v>
      </c>
      <c r="J94" s="30">
        <v>1</v>
      </c>
      <c r="K94" s="46" t="s">
        <v>121</v>
      </c>
    </row>
    <row r="95" spans="1:11" s="8" customFormat="1" ht="16.5">
      <c r="A95" s="30">
        <v>1322</v>
      </c>
      <c r="B95" s="46" t="s">
        <v>122</v>
      </c>
      <c r="C95" s="46" t="s">
        <v>130</v>
      </c>
      <c r="D95" s="30">
        <v>5</v>
      </c>
      <c r="E95" s="30">
        <v>132201</v>
      </c>
      <c r="F95" s="30">
        <v>2</v>
      </c>
      <c r="G95" s="30">
        <v>2</v>
      </c>
      <c r="H95" s="29">
        <v>458894</v>
      </c>
      <c r="I95" s="24">
        <v>0</v>
      </c>
      <c r="J95" s="30">
        <v>1</v>
      </c>
      <c r="K95" s="46" t="s">
        <v>122</v>
      </c>
    </row>
    <row r="96" spans="1:11" s="8" customFormat="1" ht="16.5">
      <c r="A96" s="30">
        <v>1303</v>
      </c>
      <c r="B96" s="46" t="s">
        <v>93</v>
      </c>
      <c r="C96" s="46" t="s">
        <v>130</v>
      </c>
      <c r="D96" s="30">
        <v>20</v>
      </c>
      <c r="E96" s="30">
        <v>130301</v>
      </c>
      <c r="F96" s="30">
        <v>5</v>
      </c>
      <c r="G96" s="30">
        <v>5</v>
      </c>
      <c r="H96" s="29">
        <v>458894</v>
      </c>
      <c r="I96" s="24">
        <v>234</v>
      </c>
      <c r="J96" s="30">
        <v>1</v>
      </c>
      <c r="K96" s="46" t="s">
        <v>93</v>
      </c>
    </row>
    <row r="97" spans="1:11" s="8" customFormat="1" ht="16.5">
      <c r="A97" s="30">
        <v>1304</v>
      </c>
      <c r="B97" s="46" t="s">
        <v>79</v>
      </c>
      <c r="C97" s="46" t="s">
        <v>130</v>
      </c>
      <c r="D97" s="30">
        <v>7</v>
      </c>
      <c r="E97" s="30">
        <v>130401</v>
      </c>
      <c r="F97" s="30">
        <v>2</v>
      </c>
      <c r="G97" s="30">
        <v>2</v>
      </c>
      <c r="H97" s="29">
        <v>458894</v>
      </c>
      <c r="I97" s="24">
        <v>0</v>
      </c>
      <c r="J97" s="30">
        <v>1</v>
      </c>
      <c r="K97" s="46" t="s">
        <v>79</v>
      </c>
    </row>
    <row r="98" spans="1:11" s="42" customFormat="1" ht="16.5">
      <c r="A98" s="40">
        <v>1305</v>
      </c>
      <c r="B98" s="48" t="s">
        <v>80</v>
      </c>
      <c r="C98" s="48" t="s">
        <v>130</v>
      </c>
      <c r="D98" s="40">
        <v>6</v>
      </c>
      <c r="E98" s="40">
        <v>130501</v>
      </c>
      <c r="F98" s="40">
        <v>3</v>
      </c>
      <c r="G98" s="40">
        <v>3</v>
      </c>
      <c r="H98" s="51">
        <v>458894</v>
      </c>
      <c r="I98" s="43">
        <v>0</v>
      </c>
      <c r="J98" s="40">
        <v>1</v>
      </c>
      <c r="K98" s="48" t="s">
        <v>80</v>
      </c>
    </row>
    <row r="99" spans="1:11" s="8" customFormat="1" ht="33">
      <c r="A99" s="30">
        <v>1306</v>
      </c>
      <c r="B99" s="46" t="s">
        <v>81</v>
      </c>
      <c r="C99" s="46" t="s">
        <v>130</v>
      </c>
      <c r="D99" s="30">
        <v>5</v>
      </c>
      <c r="E99" s="30">
        <v>130601</v>
      </c>
      <c r="F99" s="30">
        <v>2</v>
      </c>
      <c r="G99" s="30">
        <v>2</v>
      </c>
      <c r="H99" s="29">
        <v>458894</v>
      </c>
      <c r="I99" s="24">
        <v>0</v>
      </c>
      <c r="J99" s="30">
        <v>1</v>
      </c>
      <c r="K99" s="46" t="s">
        <v>81</v>
      </c>
    </row>
    <row r="100" spans="1:11" s="8" customFormat="1" ht="16.5">
      <c r="A100" s="30">
        <v>1401</v>
      </c>
      <c r="B100" s="46" t="s">
        <v>82</v>
      </c>
      <c r="C100" s="46" t="s">
        <v>129</v>
      </c>
      <c r="D100" s="30">
        <v>5</v>
      </c>
      <c r="E100" s="30">
        <v>140101</v>
      </c>
      <c r="F100" s="30">
        <v>2</v>
      </c>
      <c r="G100" s="30">
        <v>2</v>
      </c>
      <c r="H100" s="29">
        <v>458894</v>
      </c>
      <c r="I100" s="24">
        <v>0</v>
      </c>
      <c r="J100" s="30">
        <v>0</v>
      </c>
      <c r="K100" s="46" t="s">
        <v>82</v>
      </c>
    </row>
    <row r="101" spans="1:11" s="42" customFormat="1" ht="16.5">
      <c r="A101" s="40">
        <v>1403</v>
      </c>
      <c r="B101" s="40" t="s">
        <v>146</v>
      </c>
      <c r="C101" s="40">
        <v>0</v>
      </c>
      <c r="D101" s="40">
        <v>2</v>
      </c>
      <c r="E101" s="40">
        <v>140301</v>
      </c>
      <c r="F101" s="40">
        <f>IF(J101=1,ROUNDUP(D101/2,0),0)</f>
        <v>0</v>
      </c>
      <c r="G101" s="40">
        <f>IF(K101=1,ROUNDUP(E101/2,0),0)</f>
        <v>0</v>
      </c>
      <c r="H101" s="51">
        <v>458894</v>
      </c>
      <c r="I101" s="43">
        <v>0</v>
      </c>
      <c r="J101" s="40">
        <v>0</v>
      </c>
      <c r="K101" s="40" t="s">
        <v>146</v>
      </c>
    </row>
    <row r="102" spans="1:11" s="8" customFormat="1" ht="16.5">
      <c r="A102" s="30">
        <v>1601</v>
      </c>
      <c r="B102" s="35" t="s">
        <v>123</v>
      </c>
      <c r="C102" s="35" t="s">
        <v>131</v>
      </c>
      <c r="D102" s="30">
        <v>6</v>
      </c>
      <c r="E102" s="30">
        <v>160101</v>
      </c>
      <c r="F102" s="30">
        <v>2</v>
      </c>
      <c r="G102" s="30">
        <v>2</v>
      </c>
      <c r="H102" s="29">
        <v>458894</v>
      </c>
      <c r="I102" s="24">
        <v>233</v>
      </c>
      <c r="J102" s="30">
        <v>1</v>
      </c>
      <c r="K102" s="35" t="s">
        <v>123</v>
      </c>
    </row>
    <row r="103" spans="1:11" s="8" customFormat="1" ht="16.5">
      <c r="A103" s="30">
        <v>1602</v>
      </c>
      <c r="B103" s="35" t="s">
        <v>56</v>
      </c>
      <c r="C103" s="35" t="s">
        <v>131</v>
      </c>
      <c r="D103" s="30">
        <v>6</v>
      </c>
      <c r="E103" s="30">
        <v>160201</v>
      </c>
      <c r="F103" s="30">
        <v>2</v>
      </c>
      <c r="G103" s="30">
        <v>2</v>
      </c>
      <c r="H103" s="29">
        <v>458894</v>
      </c>
      <c r="I103" s="24">
        <v>233</v>
      </c>
      <c r="J103" s="30">
        <v>1</v>
      </c>
      <c r="K103" s="35" t="s">
        <v>56</v>
      </c>
    </row>
    <row r="104" spans="1:11" s="8" customFormat="1" ht="16.5">
      <c r="A104" s="30">
        <v>1603</v>
      </c>
      <c r="B104" s="35" t="s">
        <v>57</v>
      </c>
      <c r="C104" s="35" t="s">
        <v>130</v>
      </c>
      <c r="D104" s="30">
        <v>6</v>
      </c>
      <c r="E104" s="30">
        <v>160301</v>
      </c>
      <c r="F104" s="30">
        <v>2</v>
      </c>
      <c r="G104" s="30">
        <v>2</v>
      </c>
      <c r="H104" s="29">
        <v>458894</v>
      </c>
      <c r="I104" s="24">
        <v>234</v>
      </c>
      <c r="J104" s="30">
        <v>1</v>
      </c>
      <c r="K104" s="35" t="s">
        <v>57</v>
      </c>
    </row>
    <row r="105" spans="1:11" s="8" customFormat="1" ht="16.5">
      <c r="A105" s="30">
        <v>1604</v>
      </c>
      <c r="B105" s="35" t="s">
        <v>147</v>
      </c>
      <c r="C105" s="35" t="s">
        <v>130</v>
      </c>
      <c r="D105" s="30">
        <v>6</v>
      </c>
      <c r="E105" s="30">
        <v>160401</v>
      </c>
      <c r="F105" s="30">
        <v>2</v>
      </c>
      <c r="G105" s="30">
        <v>2</v>
      </c>
      <c r="H105" s="29">
        <v>458894</v>
      </c>
      <c r="I105" s="24">
        <v>234</v>
      </c>
      <c r="J105" s="30">
        <v>1</v>
      </c>
      <c r="K105" s="35" t="s">
        <v>147</v>
      </c>
    </row>
    <row r="106" spans="1:11" s="8" customFormat="1" ht="16.5">
      <c r="A106" s="30">
        <v>1605</v>
      </c>
      <c r="B106" s="35" t="s">
        <v>58</v>
      </c>
      <c r="C106" s="35" t="s">
        <v>130</v>
      </c>
      <c r="D106" s="30">
        <v>6</v>
      </c>
      <c r="E106" s="30">
        <v>160501</v>
      </c>
      <c r="F106" s="30">
        <v>4</v>
      </c>
      <c r="G106" s="30">
        <v>4</v>
      </c>
      <c r="H106" s="29">
        <v>458894</v>
      </c>
      <c r="I106" s="24">
        <v>234</v>
      </c>
      <c r="J106" s="30">
        <v>1</v>
      </c>
      <c r="K106" s="35" t="s">
        <v>58</v>
      </c>
    </row>
    <row r="107" spans="1:11" s="8" customFormat="1" ht="16.5">
      <c r="A107" s="30">
        <v>1701</v>
      </c>
      <c r="B107" s="35" t="s">
        <v>101</v>
      </c>
      <c r="C107" s="35" t="s">
        <v>129</v>
      </c>
      <c r="D107" s="30">
        <v>9</v>
      </c>
      <c r="E107" s="30">
        <v>170101</v>
      </c>
      <c r="F107" s="30">
        <v>8</v>
      </c>
      <c r="G107" s="30">
        <v>8</v>
      </c>
      <c r="H107" s="29">
        <v>458894</v>
      </c>
      <c r="I107" s="24">
        <v>233</v>
      </c>
      <c r="J107" s="30">
        <v>1</v>
      </c>
      <c r="K107" s="35" t="s">
        <v>101</v>
      </c>
    </row>
    <row r="108" spans="1:11" s="8" customFormat="1" ht="16.5">
      <c r="A108" s="30">
        <v>1801</v>
      </c>
      <c r="B108" s="46" t="s">
        <v>85</v>
      </c>
      <c r="C108" s="46" t="s">
        <v>129</v>
      </c>
      <c r="D108" s="30">
        <v>5</v>
      </c>
      <c r="E108" s="30">
        <v>180101</v>
      </c>
      <c r="F108" s="30">
        <v>2</v>
      </c>
      <c r="G108" s="30">
        <v>2</v>
      </c>
      <c r="H108" s="29">
        <v>458894</v>
      </c>
      <c r="I108" s="24">
        <v>0</v>
      </c>
      <c r="J108" s="30">
        <v>1</v>
      </c>
      <c r="K108" s="46" t="s">
        <v>85</v>
      </c>
    </row>
    <row r="109" spans="1:11" s="8" customFormat="1" ht="16.5">
      <c r="A109" s="30">
        <v>1802</v>
      </c>
      <c r="B109" s="46" t="s">
        <v>143</v>
      </c>
      <c r="C109" s="35" t="s">
        <v>128</v>
      </c>
      <c r="D109" s="30">
        <v>5</v>
      </c>
      <c r="E109" s="30">
        <v>180201</v>
      </c>
      <c r="F109" s="30">
        <v>2</v>
      </c>
      <c r="G109" s="30">
        <v>2</v>
      </c>
      <c r="H109" s="29">
        <v>458894</v>
      </c>
      <c r="I109" s="24">
        <v>0</v>
      </c>
      <c r="J109" s="30">
        <v>1</v>
      </c>
      <c r="K109" s="46" t="s">
        <v>143</v>
      </c>
    </row>
    <row r="110" spans="1:11" s="8" customFormat="1" ht="16.5">
      <c r="A110" s="30">
        <v>1803</v>
      </c>
      <c r="B110" s="49" t="s">
        <v>86</v>
      </c>
      <c r="C110" s="46" t="s">
        <v>128</v>
      </c>
      <c r="D110" s="30">
        <v>5</v>
      </c>
      <c r="E110" s="30">
        <v>180301</v>
      </c>
      <c r="F110" s="30">
        <v>2</v>
      </c>
      <c r="G110" s="30">
        <v>2</v>
      </c>
      <c r="H110" s="29">
        <v>458894</v>
      </c>
      <c r="I110" s="24">
        <v>0</v>
      </c>
      <c r="J110" s="30">
        <v>1</v>
      </c>
      <c r="K110" s="49" t="s">
        <v>86</v>
      </c>
    </row>
    <row r="111" spans="1:11" s="8" customFormat="1" ht="16.5">
      <c r="A111" s="30">
        <v>1804</v>
      </c>
      <c r="B111" s="49" t="s">
        <v>145</v>
      </c>
      <c r="C111" s="35" t="s">
        <v>128</v>
      </c>
      <c r="D111" s="30">
        <v>5</v>
      </c>
      <c r="E111" s="30">
        <v>180401</v>
      </c>
      <c r="F111" s="30">
        <v>2</v>
      </c>
      <c r="G111" s="30">
        <v>2</v>
      </c>
      <c r="H111" s="29">
        <v>458894</v>
      </c>
      <c r="I111" s="24">
        <v>0</v>
      </c>
      <c r="J111" s="30">
        <v>1</v>
      </c>
      <c r="K111" s="49" t="s">
        <v>145</v>
      </c>
    </row>
    <row r="112" spans="1:11" s="8" customFormat="1" ht="16.5">
      <c r="A112" s="30">
        <v>1805</v>
      </c>
      <c r="B112" s="46" t="s">
        <v>87</v>
      </c>
      <c r="C112" s="46" t="s">
        <v>128</v>
      </c>
      <c r="D112" s="30">
        <v>5</v>
      </c>
      <c r="E112" s="30">
        <v>180501</v>
      </c>
      <c r="F112" s="30">
        <v>2</v>
      </c>
      <c r="G112" s="30">
        <v>2</v>
      </c>
      <c r="H112" s="29">
        <v>458894</v>
      </c>
      <c r="I112" s="24">
        <v>0</v>
      </c>
      <c r="J112" s="30">
        <v>1</v>
      </c>
      <c r="K112" s="46" t="s">
        <v>87</v>
      </c>
    </row>
    <row r="113" spans="1:11" s="8" customFormat="1" ht="16.5">
      <c r="A113" s="30">
        <v>1806</v>
      </c>
      <c r="B113" s="46" t="s">
        <v>88</v>
      </c>
      <c r="C113" s="35" t="s">
        <v>128</v>
      </c>
      <c r="D113" s="30">
        <v>5</v>
      </c>
      <c r="E113" s="30">
        <v>180601</v>
      </c>
      <c r="F113" s="30">
        <v>2</v>
      </c>
      <c r="G113" s="30">
        <v>2</v>
      </c>
      <c r="H113" s="29">
        <v>458894</v>
      </c>
      <c r="I113" s="24">
        <v>0</v>
      </c>
      <c r="J113" s="30">
        <v>1</v>
      </c>
      <c r="K113" s="46" t="s">
        <v>88</v>
      </c>
    </row>
    <row r="114" spans="1:11" s="8" customFormat="1" ht="16.5">
      <c r="A114" s="30">
        <v>1807</v>
      </c>
      <c r="B114" s="46" t="s">
        <v>89</v>
      </c>
      <c r="C114" s="46" t="s">
        <v>128</v>
      </c>
      <c r="D114" s="30">
        <v>10</v>
      </c>
      <c r="E114" s="30">
        <v>180701</v>
      </c>
      <c r="F114" s="30">
        <v>5</v>
      </c>
      <c r="G114" s="30">
        <v>5</v>
      </c>
      <c r="H114" s="29">
        <v>458894</v>
      </c>
      <c r="I114" s="24">
        <v>0</v>
      </c>
      <c r="J114" s="30">
        <v>1</v>
      </c>
      <c r="K114" s="46" t="s">
        <v>89</v>
      </c>
    </row>
    <row r="115" spans="1:11" s="8" customFormat="1" ht="16.5">
      <c r="A115" s="30">
        <v>1808</v>
      </c>
      <c r="B115" s="30" t="s">
        <v>100</v>
      </c>
      <c r="C115" s="35" t="s">
        <v>128</v>
      </c>
      <c r="D115" s="30">
        <v>5</v>
      </c>
      <c r="E115" s="30">
        <v>180801</v>
      </c>
      <c r="F115" s="30">
        <v>2</v>
      </c>
      <c r="G115" s="30">
        <v>2</v>
      </c>
      <c r="H115" s="29">
        <v>458894</v>
      </c>
      <c r="I115" s="24">
        <v>0</v>
      </c>
      <c r="J115" s="30">
        <v>1</v>
      </c>
      <c r="K115" s="30" t="s">
        <v>100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Data_建筑</vt:lpstr>
      <vt:lpstr>ErrorTest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2022-06-21T14:03:19Z</dcterms:modified>
</cp:coreProperties>
</file>