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autoCompressPictures="0"/>
  <xr:revisionPtr revIDLastSave="0" documentId="8_{9E5B2594-F6AC-4714-9A91-E2F7437E2651}" xr6:coauthVersionLast="47" xr6:coauthVersionMax="47" xr10:uidLastSave="{00000000-0000-0000-0000-000000000000}"/>
  <bookViews>
    <workbookView xWindow="4470" yWindow="1305" windowWidth="38700" windowHeight="15435" firstSheet="3" activeTab="9" xr2:uid="{00000000-000D-0000-FFFF-FFFF00000000}"/>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filter'!$C$5:$C$13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91029"/>
  <pivotCaches>
    <pivotCache cacheId="0" r:id="rId13"/>
  </pivotCaches>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0" i="25" l="1" a="1"/>
  <c r="C41" i="25" s="1"/>
  <c r="F56" i="24"/>
  <c r="G56" i="24" s="1"/>
  <c r="E56" i="24"/>
  <c r="E5" i="23"/>
  <c r="E6" i="23"/>
  <c r="E7" i="23"/>
  <c r="D15" i="23"/>
  <c r="F15" i="23"/>
  <c r="D16" i="21"/>
  <c r="G8" i="21"/>
  <c r="D8" i="21"/>
  <c r="D73" i="34"/>
  <c r="D72" i="34"/>
  <c r="D71" i="34"/>
  <c r="D70" i="34"/>
  <c r="D69" i="34"/>
  <c r="D68" i="34"/>
  <c r="H56" i="24" l="1"/>
  <c r="D44" i="25"/>
  <c r="D40" i="25"/>
  <c r="C44" i="25"/>
  <c r="C40" i="25"/>
  <c r="D43" i="25"/>
  <c r="C43" i="25"/>
  <c r="D42" i="25"/>
  <c r="D45" i="25"/>
  <c r="D41" i="25"/>
  <c r="C42" i="25"/>
  <c r="C45" i="25"/>
  <c r="C6" i="34"/>
  <c r="C7" i="34"/>
  <c r="C8" i="34"/>
  <c r="C9" i="34"/>
  <c r="C10" i="34"/>
  <c r="C11" i="34"/>
  <c r="C40" i="35" l="1"/>
  <c r="C39" i="35"/>
  <c r="C38" i="35"/>
  <c r="C37" i="35"/>
  <c r="C36" i="35"/>
  <c r="C35" i="35"/>
  <c r="C4" i="35"/>
  <c r="C5" i="35"/>
  <c r="C6" i="35"/>
  <c r="C7" i="35"/>
  <c r="C8" i="35"/>
  <c r="C9" i="35"/>
  <c r="C55" i="32"/>
  <c r="C54" i="32"/>
  <c r="C53" i="32"/>
  <c r="C52" i="32"/>
  <c r="C51" i="32"/>
  <c r="C50" i="32"/>
  <c r="C32" i="32"/>
  <c r="C33" i="32"/>
  <c r="C36" i="32"/>
  <c r="C37" i="32"/>
  <c r="C34" i="32"/>
  <c r="C35" i="32"/>
  <c r="E4" i="23" l="1"/>
  <c r="D42" i="21" l="1"/>
  <c r="E54" i="21" l="1"/>
  <c r="G78" i="21" l="1"/>
  <c r="E12" i="23" l="1"/>
  <c r="G12" i="23" s="1"/>
  <c r="E13" i="23"/>
  <c r="G13" i="23" s="1"/>
  <c r="E14" i="23"/>
  <c r="G14" i="23" s="1"/>
  <c r="E11" i="23"/>
  <c r="C15" i="23"/>
  <c r="G4" i="23"/>
  <c r="G11" i="23" l="1"/>
  <c r="G15" i="23" s="1"/>
  <c r="E15" i="23"/>
  <c r="D78" i="21"/>
</calcChain>
</file>

<file path=xl/sharedStrings.xml><?xml version="1.0" encoding="utf-8"?>
<sst xmlns="http://schemas.openxmlformats.org/spreadsheetml/2006/main" count="680" uniqueCount="385">
  <si>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</si>
  <si>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</si>
  <si>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</si>
  <si>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</si>
  <si>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</si>
  <si>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</si>
  <si>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</si>
  <si>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</si>
  <si>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</si>
  <si>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</si>
  <si>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</si>
  <si>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</si>
  <si>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</si>
  <si>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</si>
  <si>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</si>
  <si>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</si>
  <si>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</si>
  <si>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</si>
  <si>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</si>
  <si>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</si>
  <si>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</si>
  <si>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</si>
  <si>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</si>
  <si>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</si>
  <si>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</si>
  <si>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</si>
  <si>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</si>
  <si>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</si>
  <si>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</si>
  <si>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</si>
  <si>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</si>
  <si>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</si>
  <si>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</si>
  <si>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</si>
  <si>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</si>
  <si>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</si>
  <si>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</si>
  <si>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</si>
  <si>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</si>
  <si>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</si>
  <si>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</si>
  <si>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</si>
  <si>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</si>
  <si>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</si>
  <si>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</si>
  <si>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</si>
  <si>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</si>
  <si>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</si>
  <si>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</si>
  <si>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</si>
  <si>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</si>
  <si>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</si>
  <si>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</si>
  <si>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</si>
  <si>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</si>
  <si>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</si>
  <si>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</si>
  <si>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</si>
  <si>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</si>
  <si>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</si>
  <si>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</si>
  <si>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</si>
  <si>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</si>
  <si>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</si>
  <si>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</si>
  <si>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</si>
  <si>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</si>
  <si>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</si>
  <si>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</si>
  <si>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</si>
  <si>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</si>
  <si>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</si>
  <si>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</si>
  <si>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</si>
  <si>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</si>
  <si>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</si>
  <si>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</si>
  <si>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</si>
  <si>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</si>
  <si>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</si>
  <si>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</si>
  <si>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</si>
  <si>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</si>
  <si>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</si>
  <si>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</si>
  <si>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</si>
  <si>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</si>
  <si>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</si>
  <si>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</si>
  <si>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</si>
  <si>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</si>
  <si>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</si>
  <si>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</si>
  <si>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</si>
  <si>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</si>
  <si>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</si>
  <si>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</si>
  <si>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</si>
  <si>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</si>
  <si>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</si>
  <si>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</si>
  <si>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</si>
  <si>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</si>
  <si>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</si>
  <si>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</si>
  <si>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</si>
  <si>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</si>
  <si>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</si>
  <si>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</si>
  <si>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</si>
  <si>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</si>
  <si>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</si>
  <si>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</si>
  <si>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</si>
  <si>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</si>
  <si>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</si>
  <si>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</si>
  <si>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</si>
  <si>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</si>
  <si>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</si>
  <si>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</si>
  <si>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</si>
  <si>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</si>
  <si>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</si>
  <si>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</si>
  <si>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</si>
  <si>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</si>
  <si>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</si>
  <si>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</si>
  <si>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</si>
  <si>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</si>
  <si>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</si>
  <si>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</si>
  <si>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</si>
  <si>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</si>
  <si>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</si>
  <si>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</si>
  <si>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</si>
  <si>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</si>
  <si>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</si>
  <si>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</si>
  <si>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</si>
  <si>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</si>
  <si>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</si>
  <si>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</si>
  <si>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</si>
  <si>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</si>
  <si>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</si>
  <si>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</si>
  <si>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</si>
  <si>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</si>
  <si>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</si>
  <si>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</si>
  <si>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</si>
  <si>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</si>
  <si>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</si>
  <si>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</si>
  <si>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</si>
  <si>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</si>
  <si>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</si>
  <si>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</si>
  <si>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</si>
  <si>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</si>
  <si>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</si>
  <si>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</si>
  <si>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</si>
  <si>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</si>
  <si>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</si>
  <si>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</si>
  <si>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</si>
  <si>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</si>
  <si>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</si>
  <si>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</si>
  <si>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</si>
  <si>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</si>
  <si>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</si>
  <si>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</si>
  <si>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</si>
  <si>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</si>
  <si>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</si>
  <si>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</si>
  <si>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</si>
  <si>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</si>
  <si>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</si>
  <si>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</si>
  <si>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</si>
  <si>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</si>
  <si>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</si>
  <si>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</si>
  <si>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</si>
  <si>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</si>
  <si>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</si>
  <si>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</si>
  <si>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</si>
  <si>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</si>
  <si>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</si>
  <si>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</si>
  <si>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</si>
  <si>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</si>
  <si>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</si>
  <si>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</si>
  <si>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</si>
  <si>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</si>
  <si>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</si>
  <si>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</si>
  <si>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</si>
  <si>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</si>
  <si>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</si>
  <si>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</si>
  <si>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</si>
  <si>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</si>
  <si>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</si>
  <si>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</si>
  <si>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</si>
  <si>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</si>
  <si>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</si>
  <si>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</si>
  <si>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</si>
  <si>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</si>
  <si>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</si>
  <si>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</si>
  <si>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</si>
  <si>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</si>
  <si>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</si>
  <si>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</si>
  <si>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</si>
  <si>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</si>
  <si>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</si>
  <si>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</si>
  <si>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</si>
  <si>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</si>
  <si>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</si>
  <si>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</si>
  <si>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</si>
  <si>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</si>
  <si>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</si>
  <si>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</si>
  <si>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</si>
  <si>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</si>
  <si>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</si>
  <si>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</si>
  <si>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</si>
  <si>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</si>
  <si>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</si>
  <si>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Create a table by pressing CTRL+T, then Enter.</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</si>
  <si>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</si>
  <si>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</si>
  <si>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</si>
  <si>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</si>
  <si>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</si>
  <si>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</si>
  <si>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</si>
  <si>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</si>
  <si>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</si>
  <si>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</si>
  <si>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</si>
  <si>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</si>
  <si>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</si>
  <si>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</si>
  <si>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</si>
  <si>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</si>
  <si>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</si>
  <si>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</si>
  <si>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</si>
  <si>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</si>
  <si>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</si>
  <si>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</si>
  <si>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</si>
  <si>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</si>
  <si>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</si>
  <si>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</si>
  <si>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</si>
  <si>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</si>
  <si>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</si>
  <si>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</si>
  <si>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</si>
  <si>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</si>
  <si>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</si>
  <si>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</si>
  <si>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</si>
  <si>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</si>
  <si>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</si>
  <si>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</si>
  <si>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</si>
  <si>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</si>
  <si>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</si>
  <si>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</si>
  <si>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</si>
  <si>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</si>
  <si>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</si>
  <si>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</si>
  <si>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</si>
  <si>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</si>
  <si>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</si>
  <si>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</si>
  <si>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</si>
  <si>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</si>
  <si>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</si>
  <si>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</si>
  <si>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</si>
  <si>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</si>
  <si>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</si>
  <si>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</si>
  <si>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</si>
  <si>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</si>
  <si>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</si>
  <si>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</si>
  <si>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</si>
  <si>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</si>
  <si>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</si>
  <si>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</si>
  <si>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</si>
  <si>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</si>
  <si>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</si>
  <si>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</si>
  <si>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</si>
  <si>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</si>
  <si>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</si>
  <si>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</si>
  <si>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</si>
  <si>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</si>
  <si>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</si>
  <si>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</si>
  <si>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</si>
  <si>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</si>
  <si>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</si>
  <si>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</si>
  <si>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</si>
  <si>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</si>
  <si>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</si>
  <si>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</si>
  <si>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</si>
  <si>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</si>
  <si>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</si>
  <si>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</si>
  <si>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</si>
  <si>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</si>
  <si>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</si>
  <si>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</si>
  <si>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</si>
  <si>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</si>
  <si>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</si>
  <si>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</si>
  <si>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</si>
  <si>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</si>
  <si>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</si>
  <si>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</si>
  <si>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</si>
  <si>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</si>
  <si>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</si>
  <si>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</si>
  <si>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</si>
  <si>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</si>
  <si>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</si>
  <si>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</si>
  <si>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</si>
  <si>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</si>
  <si>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</si>
  <si>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</si>
  <si>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</si>
  <si>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</si>
  <si>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</si>
  <si>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</si>
  <si>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</si>
  <si>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</si>
  <si>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</si>
  <si>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</si>
  <si>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</si>
  <si>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</si>
  <si>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</si>
  <si>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</si>
  <si>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</si>
  <si>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</si>
  <si>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</si>
  <si>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</si>
  <si>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 </t>
  </si>
  <si>
    <t>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t>
  </si>
  <si>
    <t>On the Data tab, select Data Validation, or press ALT+A,V to open the Data Validation dialogue box. Tab to Allow and select List. Press the tab key again.</t>
  </si>
  <si>
    <t>On the Data tab, select Data Validation, or press ALT+A,V to open the Data Validation dialogue box. Tab to Allow and press DOWN ARROW to select List. Press the tab key again.</t>
  </si>
  <si>
    <t>Feb</t>
  </si>
  <si>
    <t>Mar</t>
  </si>
  <si>
    <t>Week 2</t>
  </si>
  <si>
    <t>Week 3</t>
  </si>
  <si>
    <t>Week 4</t>
  </si>
  <si>
    <t>Nancy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</si>
</sst>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6"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sz val="8"/>
      <name val="Calibri"/>
      <family val="2"/>
      <scheme val="minor"/>
    </font>
  </fonts>
  <fills count="8">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patternFill patternType="solid">
        <fgColor theme="0"/>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53">
    <xf numFmtId="0" fontId="0" fillId="0" borderId="0" xfId="0"/>
    <xf numFmtId="0" fontId="5" fillId="0" borderId="0" xfId="0" applyFont="1"/>
    <xf numFmtId="0" fontId="4" fillId="0" borderId="0" xfId="0" applyFo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Border="1"/>
    <xf numFmtId="0" fontId="0" fillId="0" borderId="9" xfId="0" applyBorder="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xf numFmtId="0" fontId="1" fillId="0" borderId="0" xfId="0" applyFont="1" applyAlignment="1">
      <alignment horizontal="left"/>
    </xf>
    <xf numFmtId="0" fontId="1" fillId="3" borderId="1" xfId="5"/>
    <xf numFmtId="0" fontId="1" fillId="0" borderId="0" xfId="0" applyFont="1" applyAlignment="1">
      <alignment horizontal="left" indent="1"/>
    </xf>
    <xf numFmtId="0" fontId="11" fillId="0" borderId="0" xfId="0" applyFont="1"/>
    <xf numFmtId="0" fontId="12" fillId="0" borderId="0" xfId="0" applyFont="1"/>
    <xf numFmtId="0" fontId="12" fillId="0" borderId="0" xfId="0" applyFont="1" applyAlignment="1">
      <alignment horizontal="left"/>
    </xf>
    <xf numFmtId="0" fontId="13" fillId="6" borderId="0" xfId="11">
      <alignment horizontal="left" indent="1"/>
    </xf>
    <xf numFmtId="0" fontId="14" fillId="6" borderId="0" xfId="12">
      <alignment horizontal="left" wrapText="1" indent="4"/>
    </xf>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165" fontId="0" fillId="0" borderId="0" xfId="0" applyNumberFormat="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Border="1"/>
    <xf numFmtId="0" fontId="0" fillId="0" borderId="6" xfId="0" applyBorder="1"/>
    <xf numFmtId="0" fontId="0" fillId="0" borderId="7" xfId="18" applyFont="1" applyFill="1" applyBorder="1"/>
    <xf numFmtId="0" fontId="6" fillId="2" borderId="0" xfId="14" applyBorder="1"/>
    <xf numFmtId="0" fontId="6" fillId="0" borderId="0" xfId="8" applyAlignment="1">
      <alignment wrapText="1"/>
    </xf>
    <xf numFmtId="0" fontId="10" fillId="6" borderId="0" xfId="13">
      <alignment horizontal="left" wrapText="1" indent="4"/>
    </xf>
    <xf numFmtId="164" fontId="1" fillId="3" borderId="0" xfId="7" applyFill="1"/>
    <xf numFmtId="165" fontId="0" fillId="4" borderId="0" xfId="0" applyNumberFormat="1" applyFill="1"/>
    <xf numFmtId="165" fontId="0" fillId="7" borderId="0" xfId="22" applyFont="1" applyFill="1"/>
  </cellXfs>
  <cellStyles count="25">
    <cellStyle name="Bottom Border" xfId="16" xr:uid="{00000000-0005-0000-0000-000000000000}"/>
    <cellStyle name="Bottom Green Border" xfId="19" xr:uid="{00000000-0005-0000-0000-000001000000}"/>
    <cellStyle name="Currency" xfId="7" builtinId="4" customBuiltin="1"/>
    <cellStyle name="Currency [0]" xfId="10" builtinId="7"/>
    <cellStyle name="Date" xfId="23" xr:uid="{00000000-0005-0000-0000-000004000000}"/>
    <cellStyle name="Followed Hyperlink" xfId="1" builtinId="9" hidden="1"/>
    <cellStyle name="Followed Hyperlink" xfId="2" builtinId="9" hidden="1"/>
    <cellStyle name="GrayCell" xfId="3" xr:uid="{00000000-0005-0000-0000-000007000000}"/>
    <cellStyle name="Heading 1" xfId="12" builtinId="16" customBuiltin="1"/>
    <cellStyle name="Heading 2" xfId="13" builtinId="17" customBuiltin="1"/>
    <cellStyle name="Heading 3" xfId="14" builtinId="18" customBuiltin="1"/>
    <cellStyle name="Heading 4" xfId="15" builtinId="19" customBuiltin="1"/>
    <cellStyle name="Highlight" xfId="22" xr:uid="{00000000-0005-0000-0000-00000C000000}"/>
    <cellStyle name="Left Border" xfId="6" xr:uid="{00000000-0005-0000-0000-00000D000000}"/>
    <cellStyle name="Left Bottom Green Border" xfId="20" xr:uid="{00000000-0005-0000-0000-00000E000000}"/>
    <cellStyle name="Left Green Border" xfId="17" xr:uid="{00000000-0005-0000-0000-00000F000000}"/>
    <cellStyle name="Normal" xfId="0" builtinId="0"/>
    <cellStyle name="OrangeBorder" xfId="5" xr:uid="{00000000-0005-0000-0000-000011000000}"/>
    <cellStyle name="Right Bottom Green Border" xfId="21" xr:uid="{00000000-0005-0000-0000-000012000000}"/>
    <cellStyle name="Right Green Border" xfId="18" xr:uid="{00000000-0005-0000-0000-000013000000}"/>
    <cellStyle name="Start Text" xfId="9" xr:uid="{00000000-0005-0000-0000-000014000000}"/>
    <cellStyle name="Title" xfId="11" builtinId="15" customBuiltin="1"/>
    <cellStyle name="Year" xfId="24" xr:uid="{00000000-0005-0000-0000-000016000000}"/>
    <cellStyle name="YellowCell" xfId="4" xr:uid="{00000000-0005-0000-0000-000017000000}"/>
    <cellStyle name="z A Column text" xfId="8" xr:uid="{00000000-0005-0000-0000-000018000000}"/>
  </cellStyles>
  <dxfs count="15">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numFmt numFmtId="164" formatCode="&quot;$&quot;#,##0_);\(&quot;$&quot;#,##0\)"/>
    </dxf>
    <dxf>
      <numFmt numFmtId="164" formatCode="&quot;$&quot;#,##0_);\(&quot;$&quot;#,##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00000000-0011-0000-FFFF-FFFF00000000}">
      <tableStyleElement type="headerRow" dxfId="14"/>
      <tableStyleElement type="firstRowStripe" dxfId="13"/>
    </tableStyle>
    <tableStyle name="PivotTable Style 1" table="0" count="2" xr9:uid="{00000000-0011-0000-FFFF-FFFF01000000}">
      <tableStyleElement type="headerRow" dxfId="12"/>
      <tableStyleElement type="totalRow" dxfId="11"/>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2018</c:v>
                </c:pt>
                <c:pt idx="1">
                  <c:v>2019</c:v>
                </c:pt>
                <c:pt idx="2">
                  <c:v>2020</c:v>
                </c:pt>
                <c:pt idx="3">
                  <c:v>2021</c:v>
                </c:pt>
                <c:pt idx="4">
                  <c:v>2022</c:v>
                </c:pt>
                <c:pt idx="5">
                  <c:v>2023</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2018</c:v>
                </c:pt>
                <c:pt idx="1">
                  <c:v>2019</c:v>
                </c:pt>
                <c:pt idx="2">
                  <c:v>2020</c:v>
                </c:pt>
                <c:pt idx="3">
                  <c:v>2021</c:v>
                </c:pt>
                <c:pt idx="4">
                  <c:v>2022</c:v>
                </c:pt>
                <c:pt idx="5">
                  <c:v>2023</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2018</c:v>
                </c:pt>
                <c:pt idx="1">
                  <c:v>2019</c:v>
                </c:pt>
                <c:pt idx="2">
                  <c:v>2020</c:v>
                </c:pt>
                <c:pt idx="3">
                  <c:v>2021</c:v>
                </c:pt>
                <c:pt idx="4">
                  <c:v>2022</c:v>
                </c:pt>
                <c:pt idx="5">
                  <c:v>2023</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11.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hyperlink" Target="#'1. Add'!A62"/><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2. Fill'!A1"/><Relationship Id="rId13" Type="http://schemas.openxmlformats.org/officeDocument/2006/relationships/image" Target="../media/image14.png"/><Relationship Id="rId3" Type="http://schemas.openxmlformats.org/officeDocument/2006/relationships/image" Target="../media/image11.png"/><Relationship Id="rId7" Type="http://schemas.openxmlformats.org/officeDocument/2006/relationships/image" Target="../media/image13.png"/><Relationship Id="rId12" Type="http://schemas.openxmlformats.org/officeDocument/2006/relationships/hyperlink" Target="https://go.microsoft.com/fwlink/?linkid=844745" TargetMode="External"/><Relationship Id="rId2" Type="http://schemas.openxmlformats.org/officeDocument/2006/relationships/hyperlink" Target="#'3. Split'!A1"/><Relationship Id="rId16" Type="http://schemas.openxmlformats.org/officeDocument/2006/relationships/image" Target="../media/image16.svg"/><Relationship Id="rId1" Type="http://schemas.openxmlformats.org/officeDocument/2006/relationships/hyperlink" Target="#'2. Fill'!A62"/><Relationship Id="rId6" Type="http://schemas.openxmlformats.org/officeDocument/2006/relationships/image" Target="../media/image6.svg"/><Relationship Id="rId11" Type="http://schemas.openxmlformats.org/officeDocument/2006/relationships/image" Target="../media/image4.sv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3.png"/><Relationship Id="rId4" Type="http://schemas.openxmlformats.org/officeDocument/2006/relationships/image" Target="../media/image12.svg"/><Relationship Id="rId9" Type="http://schemas.openxmlformats.org/officeDocument/2006/relationships/hyperlink" Target="https://go.microsoft.com/fwlink/?linkid=844741" TargetMode="Externa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7.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hyperlink" Target="#'3. Split'!A62"/><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hyperlink" Target="https://go.microsoft.com/fwlink/?linkid=844743" TargetMode="External"/><Relationship Id="rId13" Type="http://schemas.openxmlformats.org/officeDocument/2006/relationships/image" Target="../media/image24.png"/><Relationship Id="rId3" Type="http://schemas.openxmlformats.org/officeDocument/2006/relationships/image" Target="../media/image20.png"/><Relationship Id="rId7" Type="http://schemas.openxmlformats.org/officeDocument/2006/relationships/hyperlink" Target="#'4. Transpose'!A1"/><Relationship Id="rId12" Type="http://schemas.openxmlformats.org/officeDocument/2006/relationships/hyperlink" Target="https://go.microsoft.com/fwlink/?linkid=844752" TargetMode="External"/><Relationship Id="rId2" Type="http://schemas.openxmlformats.org/officeDocument/2006/relationships/hyperlink" Target="#'5. Sort &amp; filter'!A1"/><Relationship Id="rId1" Type="http://schemas.openxmlformats.org/officeDocument/2006/relationships/hyperlink" Target="#'4. Transpose'!A62"/><Relationship Id="rId6" Type="http://schemas.openxmlformats.org/officeDocument/2006/relationships/image" Target="../media/image23.svg"/><Relationship Id="rId11" Type="http://schemas.openxmlformats.org/officeDocument/2006/relationships/hyperlink" Target="https://go.microsoft.com/fwlink/?linkid=844747" TargetMode="External"/><Relationship Id="rId5" Type="http://schemas.openxmlformats.org/officeDocument/2006/relationships/image" Target="../media/image22.png"/><Relationship Id="rId15" Type="http://schemas.openxmlformats.org/officeDocument/2006/relationships/image" Target="../media/image26.svg"/><Relationship Id="rId10" Type="http://schemas.openxmlformats.org/officeDocument/2006/relationships/image" Target="../media/image4.svg"/><Relationship Id="rId4" Type="http://schemas.openxmlformats.org/officeDocument/2006/relationships/image" Target="../media/image21.svg"/><Relationship Id="rId9" Type="http://schemas.openxmlformats.org/officeDocument/2006/relationships/image" Target="../media/image3.png"/><Relationship Id="rId14" Type="http://schemas.openxmlformats.org/officeDocument/2006/relationships/image" Target="../media/image25.png"/></Relationships>
</file>

<file path=xl/drawings/_rels/drawing6.xml.rels><?xml version="1.0" encoding="UTF-8" standalone="yes"?>
<Relationships xmlns="http://schemas.openxmlformats.org/package/2006/relationships"><Relationship Id="rId8" Type="http://schemas.openxmlformats.org/officeDocument/2006/relationships/hyperlink" Target="#'5. Sort &amp; filter'!A1"/><Relationship Id="rId3" Type="http://schemas.openxmlformats.org/officeDocument/2006/relationships/hyperlink" Target="#'5. Sort &amp; filter'!A62"/><Relationship Id="rId7" Type="http://schemas.openxmlformats.org/officeDocument/2006/relationships/image" Target="../media/image8.svg"/><Relationship Id="rId12" Type="http://schemas.openxmlformats.org/officeDocument/2006/relationships/hyperlink" Target="https://go.microsoft.com/fwlink/?linkid=844750"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7.png"/><Relationship Id="rId11" Type="http://schemas.openxmlformats.org/officeDocument/2006/relationships/image" Target="../media/image4.svg"/><Relationship Id="rId5" Type="http://schemas.openxmlformats.org/officeDocument/2006/relationships/image" Target="../media/image27.png"/><Relationship Id="rId10" Type="http://schemas.openxmlformats.org/officeDocument/2006/relationships/image" Target="../media/image3.png"/><Relationship Id="rId4" Type="http://schemas.openxmlformats.org/officeDocument/2006/relationships/hyperlink" Target="#'6. Tables'!A1"/><Relationship Id="rId9" Type="http://schemas.openxmlformats.org/officeDocument/2006/relationships/hyperlink" Target="https://go.microsoft.com/fwlink/?linkid=844746"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3.png"/><Relationship Id="rId3" Type="http://schemas.openxmlformats.org/officeDocument/2006/relationships/image" Target="../media/image28.png"/><Relationship Id="rId7" Type="http://schemas.openxmlformats.org/officeDocument/2006/relationships/image" Target="../media/image12.svg"/><Relationship Id="rId12" Type="http://schemas.openxmlformats.org/officeDocument/2006/relationships/hyperlink" Target="https://go.microsoft.com/fwlink/?linkid=844726" TargetMode="External"/><Relationship Id="rId2" Type="http://schemas.openxmlformats.org/officeDocument/2006/relationships/hyperlink" Target="#'7. Drop-downs'!A1"/><Relationship Id="rId16" Type="http://schemas.openxmlformats.org/officeDocument/2006/relationships/hyperlink" Target="https://go.microsoft.com/fwlink/?linkid=844731" TargetMode="External"/><Relationship Id="rId1" Type="http://schemas.openxmlformats.org/officeDocument/2006/relationships/hyperlink" Target="#'6. Tables'!A62"/><Relationship Id="rId6" Type="http://schemas.openxmlformats.org/officeDocument/2006/relationships/image" Target="../media/image11.png"/><Relationship Id="rId11" Type="http://schemas.openxmlformats.org/officeDocument/2006/relationships/hyperlink" Target="#'6. Tables'!A1"/><Relationship Id="rId5" Type="http://schemas.openxmlformats.org/officeDocument/2006/relationships/image" Target="../media/image6.svg"/><Relationship Id="rId15" Type="http://schemas.openxmlformats.org/officeDocument/2006/relationships/hyperlink" Target="https://go.microsoft.com/fwlink/?linkid=844728" TargetMode="External"/><Relationship Id="rId10" Type="http://schemas.openxmlformats.org/officeDocument/2006/relationships/image" Target="../media/image29.png"/><Relationship Id="rId4" Type="http://schemas.openxmlformats.org/officeDocument/2006/relationships/image" Target="../media/image5.png"/><Relationship Id="rId9" Type="http://schemas.openxmlformats.org/officeDocument/2006/relationships/image" Target="../media/image16.svg"/><Relationship Id="rId14" Type="http://schemas.openxmlformats.org/officeDocument/2006/relationships/image" Target="../media/image4.svg"/></Relationships>
</file>

<file path=xl/drawings/_rels/drawing8.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https://go.microsoft.com/fwlink/?linkid=844742" TargetMode="External"/><Relationship Id="rId3" Type="http://schemas.openxmlformats.org/officeDocument/2006/relationships/image" Target="../media/image30.png"/><Relationship Id="rId7" Type="http://schemas.openxmlformats.org/officeDocument/2006/relationships/image" Target="../media/image5.png"/><Relationship Id="rId12" Type="http://schemas.openxmlformats.org/officeDocument/2006/relationships/image" Target="../media/image4.svg"/><Relationship Id="rId2" Type="http://schemas.openxmlformats.org/officeDocument/2006/relationships/hyperlink" Target="#'8. Analyze'!A1"/><Relationship Id="rId1" Type="http://schemas.openxmlformats.org/officeDocument/2006/relationships/hyperlink" Target="#'7. Drop-downs'!A62"/><Relationship Id="rId6" Type="http://schemas.openxmlformats.org/officeDocument/2006/relationships/image" Target="../media/image26.svg"/><Relationship Id="rId11" Type="http://schemas.openxmlformats.org/officeDocument/2006/relationships/image" Target="../media/image3.png"/><Relationship Id="rId5" Type="http://schemas.openxmlformats.org/officeDocument/2006/relationships/image" Target="../media/image25.png"/><Relationship Id="rId10" Type="http://schemas.openxmlformats.org/officeDocument/2006/relationships/hyperlink" Target="https://go.microsoft.com/fwlink/?linkid=844735" TargetMode="External"/><Relationship Id="rId4" Type="http://schemas.openxmlformats.org/officeDocument/2006/relationships/image" Target="../media/image31.png"/><Relationship Id="rId9" Type="http://schemas.openxmlformats.org/officeDocument/2006/relationships/hyperlink" Target="#'7. Drop-downs'!A1"/></Relationships>
</file>

<file path=xl/drawings/_rels/drawing9.xml.rels><?xml version="1.0" encoding="UTF-8" standalone="yes"?>
<Relationships xmlns="http://schemas.openxmlformats.org/package/2006/relationships"><Relationship Id="rId8" Type="http://schemas.openxmlformats.org/officeDocument/2006/relationships/image" Target="../media/image32.png"/><Relationship Id="rId3" Type="http://schemas.openxmlformats.org/officeDocument/2006/relationships/hyperlink" Target="https://go.microsoft.com/fwlink/?linkid=844725" TargetMode="External"/><Relationship Id="rId7" Type="http://schemas.openxmlformats.org/officeDocument/2006/relationships/hyperlink" Target="#'8. Analyze'!A62"/><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image" Target="../media/image6.svg"/><Relationship Id="rId4" Type="http://schemas.openxmlformats.org/officeDocument/2006/relationships/image" Target="../media/image3.png"/><Relationship Id="rId9"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hyperlink" Target="https://go.microsoft.com/fwlink/?linkid=844734" TargetMode="External"/><Relationship Id="rId3" Type="http://schemas.openxmlformats.org/officeDocument/2006/relationships/hyperlink" Target="#'9. Charts'!A62"/><Relationship Id="rId7" Type="http://schemas.openxmlformats.org/officeDocument/2006/relationships/hyperlink" Target="#'9. Charts'!A1"/><Relationship Id="rId12" Type="http://schemas.openxmlformats.org/officeDocument/2006/relationships/hyperlink" Target="https://go.microsoft.com/fwlink/?linkid=844739" TargetMode="External"/><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chart" Target="../charts/chart2.xml"/><Relationship Id="rId11" Type="http://schemas.openxmlformats.org/officeDocument/2006/relationships/hyperlink" Target="https://go.microsoft.com/fwlink/?linkid=844738" TargetMode="External"/><Relationship Id="rId5" Type="http://schemas.openxmlformats.org/officeDocument/2006/relationships/chart" Target="../charts/chart1.xml"/><Relationship Id="rId10" Type="http://schemas.openxmlformats.org/officeDocument/2006/relationships/image" Target="../media/image4.svg"/><Relationship Id="rId4" Type="http://schemas.openxmlformats.org/officeDocument/2006/relationships/hyperlink" Target="#'10. PivotTables'!A1"/><Relationship Id="rId9" Type="http://schemas.openxmlformats.org/officeDocument/2006/relationships/image" Target="../media/image3.png"/></Relationships>
</file>

<file path=xl/drawings/_rels/drawing11.xml.rels><?xml version="1.0" encoding="UTF-8" standalone="yes"?>
<Relationships xmlns="http://schemas.openxmlformats.org/package/2006/relationships"><Relationship Id="rId8" Type="http://schemas.openxmlformats.org/officeDocument/2006/relationships/hyperlink" Target="https://go.microsoft.com/fwlink/?linkid=844749" TargetMode="External"/><Relationship Id="rId3" Type="http://schemas.openxmlformats.org/officeDocument/2006/relationships/image" Target="../media/image33.png"/><Relationship Id="rId7" Type="http://schemas.openxmlformats.org/officeDocument/2006/relationships/image" Target="../media/image4.svg"/><Relationship Id="rId2" Type="http://schemas.openxmlformats.org/officeDocument/2006/relationships/hyperlink" Target="#'Learn more'!A1"/><Relationship Id="rId1" Type="http://schemas.openxmlformats.org/officeDocument/2006/relationships/hyperlink" Target="#'10. PivotTables'!A62"/><Relationship Id="rId6" Type="http://schemas.openxmlformats.org/officeDocument/2006/relationships/image" Target="../media/image3.png"/><Relationship Id="rId5" Type="http://schemas.openxmlformats.org/officeDocument/2006/relationships/hyperlink" Target="https://go.microsoft.com/fwlink/?linkid=844744" TargetMode="External"/><Relationship Id="rId4" Type="http://schemas.openxmlformats.org/officeDocument/2006/relationships/hyperlink" Target="#'10. PivotTables'!A1"/></Relationships>
</file>

<file path=xl/drawings/_rels/drawing12.xml.rels><?xml version="1.0" encoding="UTF-8" standalone="yes"?>
<Relationships xmlns="http://schemas.openxmlformats.org/package/2006/relationships"><Relationship Id="rId8" Type="http://schemas.openxmlformats.org/officeDocument/2006/relationships/image" Target="../media/image38.svg"/><Relationship Id="rId3" Type="http://schemas.openxmlformats.org/officeDocument/2006/relationships/hyperlink" Target="http://go.microsoft.com/fwlink/?LinkId=844969" TargetMode="External"/><Relationship Id="rId7" Type="http://schemas.openxmlformats.org/officeDocument/2006/relationships/image" Target="../media/image37.png"/><Relationship Id="rId2" Type="http://schemas.openxmlformats.org/officeDocument/2006/relationships/hyperlink" Target="http://go.microsoft.com/fwlink/?LinkId=846285" TargetMode="External"/><Relationship Id="rId1" Type="http://schemas.openxmlformats.org/officeDocument/2006/relationships/image" Target="../media/image34.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hyperlink" Target="http://go.microsoft.com/fwlink/?LinkId=846286"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hlinkClick xmlns:r="http://schemas.openxmlformats.org/officeDocument/2006/relationships" r:id="rId19"/>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hlinkClick xmlns:r="http://schemas.openxmlformats.org/officeDocument/2006/relationships" r:id="rId1"/>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7"/>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9"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2"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3">
          <a:extLst>
            <a:ext uri="{BEBA8EAE-BF5A-486C-A8C5-ECC9F3942E4B}">
              <a14:imgProps xmlns:a14="http://schemas.microsoft.com/office/drawing/2010/main">
                <a14:imgLayer r:embed="rId14">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5"/>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6"/>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hlinkClick xmlns:r="http://schemas.openxmlformats.org/officeDocument/2006/relationships" r:id="rId1"/>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8"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1"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2"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3"/>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5"/>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5"/>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61</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5"/>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5"/>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61</xdr:row>
      <xdr:rowOff>161925</xdr:rowOff>
    </xdr:from>
    <xdr:to>
      <xdr:col>1</xdr:col>
      <xdr:colOff>5238051</xdr:colOff>
      <xdr:row>77</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9"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2"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hlinkClick xmlns:r="http://schemas.openxmlformats.org/officeDocument/2006/relationships" r:id="rId1"/>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3"/>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10"/>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1"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2"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5"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6"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hlinkClick xmlns:r="http://schemas.openxmlformats.org/officeDocument/2006/relationships" r:id="rId1"/>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3"/>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4"/>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9"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10"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3"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hlinkClick xmlns:r="http://schemas.openxmlformats.org/officeDocument/2006/relationships" r:id="rId7"/>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8"/>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8"/>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8"/>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hlinkClick xmlns:r="http://schemas.openxmlformats.org/officeDocument/2006/relationships" r:id="rId3"/>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8"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1"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2"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hlinkClick xmlns:r="http://schemas.openxmlformats.org/officeDocument/2006/relationships" r:id="rId1"/>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3"/>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3"/>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4"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5"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8"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pic>
          <xdr:nvPicPr>
            <xdr:cNvPr id="41" name="Picture 40">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1"/>
            <a:srcRect/>
            <a:stretch/>
          </xdr:blipFill>
          <xdr:spPr>
            <a:xfrm>
              <a:off x="2219858" y="1573643"/>
              <a:ext cx="685267" cy="789547"/>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Help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to find out more about Excel.</a:t>
              </a:r>
            </a:p>
          </xdr:txBody>
        </xdr:sp>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2"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3"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4"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6"/>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93.139673495367" createdVersion="6" refreshedVersion="8" minRefreshableVersion="3" recordCount="6" xr:uid="{00000000-000A-0000-FFFF-FFFF00000000}">
  <cacheSource type="worksheet">
    <worksheetSource name="PivotTableData"/>
  </cacheSource>
  <cacheFields count="4">
    <cacheField name="Date" numFmtId="14">
      <sharedItems containsSemiMixedTypes="0" containsNonDate="0" containsDate="1" containsString="0" minDate="2023-04-20T00:00:00" maxDate="2023-06-17T00:00:00"/>
    </cacheField>
    <cacheField name="Salesperson" numFmtId="0">
      <sharedItems/>
    </cacheField>
    <cacheField name="Product" numFmtId="0">
      <sharedItems count="3">
        <s v="Beer"/>
        <s v="Wine"/>
        <s v="Soda"/>
      </sharedItems>
    </cacheField>
    <cacheField name="Amount" numFmtId="166">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23-04-20T00:00:00"/>
    <s v="Anne"/>
    <x v="0"/>
    <n v="1400"/>
  </r>
  <r>
    <d v="2023-04-25T00:00:00"/>
    <s v="Mark"/>
    <x v="1"/>
    <n v="1010"/>
  </r>
  <r>
    <d v="2023-05-12T00:00:00"/>
    <s v="Anne"/>
    <x v="0"/>
    <n v="750"/>
  </r>
  <r>
    <d v="2023-05-16T00:00:00"/>
    <s v="Mark"/>
    <x v="2"/>
    <n v="510"/>
  </r>
  <r>
    <d v="2023-06-05T00:00:00"/>
    <s v="Mariya"/>
    <x v="2"/>
    <n v="1600"/>
  </r>
  <r>
    <d v="2023-06-16T00:00:00"/>
    <s v="Laura"/>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Sample"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7">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Sort" displayName="Sort" ref="C31:F37">
  <autoFilter ref="C31:F37" xr:uid="{00000000-0009-0000-0100-00000C000000}"/>
  <sortState xmlns:xlrd2="http://schemas.microsoft.com/office/spreadsheetml/2017/richdata2" ref="C32:F37">
    <sortCondition sortBy="cellColor" ref="F32:F37" dxfId="1"/>
  </sortState>
  <tableColumns count="4">
    <tableColumn id="1" xr3:uid="{00000000-0010-0000-0000-000001000000}" name="Expense date" totalsRowLabel="Total" dataCellStyle="Date"/>
    <tableColumn id="2" xr3:uid="{00000000-0010-0000-0000-000002000000}" name="Employee"/>
    <tableColumn id="4" xr3:uid="{00000000-0010-0000-0000-000004000000}" name="Food"/>
    <tableColumn id="5" xr3:uid="{00000000-0010-0000-00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Filter" displayName="Filter" ref="C49:F55">
  <autoFilter ref="C49:F55" xr:uid="{00000000-0009-0000-0100-00000D000000}">
    <filterColumn colId="3">
      <dynamicFilter type="aboveAverage" val="2701"/>
    </filterColumn>
  </autoFilter>
  <tableColumns count="4">
    <tableColumn id="1" xr3:uid="{00000000-0010-0000-0100-000001000000}" name="Expense date" totalsRowLabel="Total" dataCellStyle="Date"/>
    <tableColumn id="2" xr3:uid="{00000000-0010-0000-0100-000002000000}" name="Employee"/>
    <tableColumn id="4" xr3:uid="{00000000-0010-0000-0100-000004000000}" name="Food"/>
    <tableColumn id="5" xr3:uid="{00000000-0010-0000-0100-000005000000}"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CalculatedColumns" displayName="CalculatedColumns" ref="C33:H41" totalsRowShown="0" headerRowCellStyle="Heading 3">
  <autoFilter ref="C33:H41" xr:uid="{00000000-0009-0000-0100-000002000000}"/>
  <tableColumns count="6">
    <tableColumn id="1" xr3:uid="{00000000-0010-0000-0200-000001000000}" name="Department"/>
    <tableColumn id="2" xr3:uid="{00000000-0010-0000-0200-000002000000}" name="Category"/>
    <tableColumn id="3" xr3:uid="{00000000-0010-0000-0200-000003000000}" name="Oct" dataCellStyle="Currency"/>
    <tableColumn id="4" xr3:uid="{00000000-0010-0000-0200-000004000000}" name="Nov" dataCellStyle="Currency"/>
    <tableColumn id="5" xr3:uid="{00000000-0010-0000-0200-000005000000}" name="Dec" dataCellStyle="Currency"/>
    <tableColumn id="6" xr3:uid="{00000000-0010-0000-0200-000006000000}" name="Total" dataDxfId="10"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otalRows" displayName="TotalRows" ref="C53:E61" headerRowCellStyle="Heading 3">
  <autoFilter ref="C53:E61" xr:uid="{00000000-0009-0000-0100-000003000000}"/>
  <tableColumns count="3">
    <tableColumn id="1" xr3:uid="{00000000-0010-0000-0300-000001000000}" name="Department" totalsRowLabel="Total"/>
    <tableColumn id="2" xr3:uid="{00000000-0010-0000-0300-000002000000}" name="Category"/>
    <tableColumn id="6" xr3:uid="{00000000-0010-0000-0300-000006000000}" name="Sales" totalsRowFunction="sum" totalsRowDxfId="9"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AnalyzeData" displayName="AnalyzeData" ref="C5:G13" totalsRowShown="0">
  <autoFilter ref="C5:G13" xr:uid="{00000000-0009-0000-0100-000010000000}"/>
  <tableColumns count="5">
    <tableColumn id="1" xr3:uid="{00000000-0010-0000-0400-000001000000}" name="Department"/>
    <tableColumn id="2" xr3:uid="{00000000-0010-0000-0400-000002000000}" name="Category"/>
    <tableColumn id="3" xr3:uid="{00000000-0010-0000-0400-000003000000}" name="Oct" dataCellStyle="Currency"/>
    <tableColumn id="4" xr3:uid="{00000000-0010-0000-0400-000004000000}" name="Nov" dataCellStyle="Currency"/>
    <tableColumn id="5" xr3:uid="{00000000-0010-0000-0400-000005000000}"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5000000}" name="ChartData" displayName="ChartData" ref="C34:G42">
  <autoFilter ref="C34:G42" xr:uid="{00000000-0009-0000-0100-000011000000}"/>
  <tableColumns count="5">
    <tableColumn id="1" xr3:uid="{00000000-0010-0000-0500-000001000000}" name="Department" totalsRowLabel="Total"/>
    <tableColumn id="2" xr3:uid="{00000000-0010-0000-0500-000002000000}" name="Category"/>
    <tableColumn id="3" xr3:uid="{00000000-0010-0000-0500-000003000000}" name="Oct" dataCellStyle="Currency"/>
    <tableColumn id="4" xr3:uid="{00000000-0010-0000-0500-000004000000}" name="Nov" dataCellStyle="Currency"/>
    <tableColumn id="5" xr3:uid="{00000000-0010-0000-05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6000000}" name="SparklineData" displayName="SparklineData" ref="C54:G62">
  <autoFilter ref="C54:G62" xr:uid="{00000000-0009-0000-0100-000013000000}"/>
  <tableColumns count="5">
    <tableColumn id="1" xr3:uid="{00000000-0010-0000-0600-000001000000}" name="Department" totalsRowLabel="Total"/>
    <tableColumn id="2" xr3:uid="{00000000-0010-0000-0600-000002000000}" name="Category"/>
    <tableColumn id="3" xr3:uid="{00000000-0010-0000-0600-000003000000}" name="Oct" dataCellStyle="Currency"/>
    <tableColumn id="4" xr3:uid="{00000000-0010-0000-0600-000004000000}" name="Nov" dataCellStyle="Currency"/>
    <tableColumn id="5" xr3:uid="{00000000-0010-0000-0600-000005000000}"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7000000}" name="RecommendedChartData" displayName="RecommendedChartData" ref="C5:D11" totalsRowShown="0">
  <autoFilter ref="C5:D11" xr:uid="{00000000-0009-0000-0100-000018000000}"/>
  <tableColumns count="2">
    <tableColumn id="1" xr3:uid="{00000000-0010-0000-0700-000001000000}" name="Year"/>
    <tableColumn id="2" xr3:uid="{00000000-0010-0000-0700-000002000000}"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08000000}" name="RecommendedChartData2" displayName="RecommendedChartData2" ref="D67:F73" totalsRowShown="0">
  <autoFilter ref="D67:F73" xr:uid="{00000000-0009-0000-0100-00001A000000}"/>
  <tableColumns count="3">
    <tableColumn id="1" xr3:uid="{00000000-0010-0000-0800-000001000000}" name="Date" dataCellStyle="Year"/>
    <tableColumn id="2" xr3:uid="{00000000-0010-0000-0800-000002000000}" name="Conference attendance"/>
    <tableColumn id="3" xr3:uid="{00000000-0010-0000-0800-000003000000}" name="Food sales" dataDxfId="8"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9000000}" name="PivotTableData" displayName="PivotTableData" ref="C3:F9" totalsRowShown="0">
  <autoFilter ref="C3:F9" xr:uid="{00000000-0009-0000-0100-00001E000000}"/>
  <tableColumns count="4">
    <tableColumn id="1" xr3:uid="{00000000-0010-0000-0900-000001000000}" name="Date" dataCellStyle="Date"/>
    <tableColumn id="2" xr3:uid="{00000000-0010-0000-0900-000002000000}" name="Salesperson"/>
    <tableColumn id="3" xr3:uid="{00000000-0010-0000-0900-000003000000}" name="Product"/>
    <tableColumn id="4" xr3:uid="{00000000-0010-0000-0900-000004000000}" name="Amount" dataDxfId="6"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PivotTableData2" displayName="PivotTableData2" ref="C34:F40" totalsRowShown="0">
  <autoFilter ref="C34:F40" xr:uid="{00000000-0009-0000-0100-000005000000}"/>
  <tableColumns count="4">
    <tableColumn id="1" xr3:uid="{00000000-0010-0000-0A00-000001000000}" name="Date" dataDxfId="5" dataCellStyle="Date"/>
    <tableColumn id="2" xr3:uid="{00000000-0010-0000-0A00-000002000000}" name="Salesperson"/>
    <tableColumn id="3" xr3:uid="{00000000-0010-0000-0A00-000003000000}" name="Product"/>
    <tableColumn id="4" xr3:uid="{00000000-0010-0000-0A00-000004000000}" name="Amount" dataDxfId="4"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7.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9.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8.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1.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0.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5"/>
  <sheetViews>
    <sheetView showGridLines="0" workbookViewId="0"/>
  </sheetViews>
  <sheetFormatPr defaultColWidth="11.140625" defaultRowHeight="20.25" customHeight="1" x14ac:dyDescent="0.25"/>
  <cols>
    <col min="1" max="1" width="129.7109375" customWidth="1"/>
    <col min="2" max="2" width="3.5703125" customWidth="1"/>
  </cols>
  <sheetData>
    <row r="1" spans="1:1" ht="15" customHeight="1" x14ac:dyDescent="0.25">
      <c r="A1" s="17" t="s">
        <v>330</v>
      </c>
    </row>
    <row r="2" spans="1:1" ht="102" x14ac:dyDescent="1.65">
      <c r="A2" s="25" t="s">
        <v>63</v>
      </c>
    </row>
    <row r="3" spans="1:1" ht="45" x14ac:dyDescent="0.35">
      <c r="A3" s="26" t="s">
        <v>103</v>
      </c>
    </row>
    <row r="4" spans="1:1" ht="264" customHeight="1" x14ac:dyDescent="0.25">
      <c r="A4" s="49" t="s">
        <v>348</v>
      </c>
    </row>
    <row r="5" spans="1:1" ht="20.25" customHeight="1" x14ac:dyDescent="0.35">
      <c r="A5" s="26"/>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91"/>
  <sheetViews>
    <sheetView showGridLines="0" topLeftCell="A85" zoomScaleNormal="100" zoomScalePageLayoutView="125" workbookViewId="0">
      <selection activeCell="D17" sqref="D17"/>
    </sheetView>
  </sheetViews>
  <sheetFormatPr defaultColWidth="8.85546875" defaultRowHeight="15" customHeight="1" x14ac:dyDescent="0.25"/>
  <cols>
    <col min="1" max="1" width="12.7109375" style="16" customWidth="1"/>
    <col min="2" max="2" width="82.85546875" style="18" customWidth="1"/>
    <col min="3" max="16384" width="8.85546875" style="18"/>
  </cols>
  <sheetData>
    <row r="1" spans="1:7" ht="60" customHeight="1" x14ac:dyDescent="0.5">
      <c r="A1" s="16" t="s">
        <v>104</v>
      </c>
      <c r="B1" s="22"/>
    </row>
    <row r="2" spans="1:7" ht="15" customHeight="1" x14ac:dyDescent="0.25">
      <c r="A2" s="16" t="s">
        <v>105</v>
      </c>
    </row>
    <row r="3" spans="1:7" ht="15" customHeight="1" x14ac:dyDescent="0.25">
      <c r="A3" s="16" t="s">
        <v>106</v>
      </c>
      <c r="B3" s="23"/>
      <c r="C3" s="27" t="s">
        <v>0</v>
      </c>
      <c r="D3" s="27" t="s">
        <v>1</v>
      </c>
      <c r="F3" s="27" t="s">
        <v>6</v>
      </c>
      <c r="G3" s="27" t="s">
        <v>1</v>
      </c>
    </row>
    <row r="4" spans="1:7" ht="15" customHeight="1" x14ac:dyDescent="0.25">
      <c r="A4" s="16" t="s">
        <v>117</v>
      </c>
      <c r="C4" s="6" t="s">
        <v>2</v>
      </c>
      <c r="D4" s="6">
        <v>50</v>
      </c>
      <c r="F4" s="6" t="s">
        <v>7</v>
      </c>
      <c r="G4" s="6">
        <v>50</v>
      </c>
    </row>
    <row r="5" spans="1:7" s="19" customFormat="1" ht="15" customHeight="1" x14ac:dyDescent="0.25">
      <c r="A5" s="16" t="s">
        <v>264</v>
      </c>
      <c r="C5" s="6" t="s">
        <v>3</v>
      </c>
      <c r="D5" s="6">
        <v>20</v>
      </c>
      <c r="F5" s="6" t="s">
        <v>8</v>
      </c>
      <c r="G5" s="6">
        <v>30</v>
      </c>
    </row>
    <row r="6" spans="1:7" s="19" customFormat="1" ht="15" customHeight="1" x14ac:dyDescent="0.25">
      <c r="A6" s="16" t="s">
        <v>138</v>
      </c>
      <c r="B6" s="24"/>
      <c r="C6" s="6" t="s">
        <v>4</v>
      </c>
      <c r="D6" s="6">
        <v>60</v>
      </c>
      <c r="F6" s="6" t="s">
        <v>9</v>
      </c>
      <c r="G6" s="6">
        <v>10</v>
      </c>
    </row>
    <row r="7" spans="1:7" s="19" customFormat="1" ht="15" customHeight="1" x14ac:dyDescent="0.25">
      <c r="A7" s="16" t="s">
        <v>341</v>
      </c>
      <c r="C7" s="6" t="s">
        <v>5</v>
      </c>
      <c r="D7" s="6">
        <v>40</v>
      </c>
      <c r="F7" s="6" t="s">
        <v>10</v>
      </c>
      <c r="G7" s="6">
        <v>50</v>
      </c>
    </row>
    <row r="8" spans="1:7" s="19" customFormat="1" ht="15" customHeight="1" x14ac:dyDescent="0.25">
      <c r="A8" s="16" t="s">
        <v>275</v>
      </c>
      <c r="D8" s="7">
        <f>SUM(D4:D7)</f>
        <v>170</v>
      </c>
      <c r="G8" s="7">
        <f>SUM(G4:G7)</f>
        <v>140</v>
      </c>
    </row>
    <row r="9" spans="1:7" s="19" customFormat="1" ht="15" customHeight="1" x14ac:dyDescent="0.25">
      <c r="A9" s="16" t="s">
        <v>265</v>
      </c>
    </row>
    <row r="10" spans="1:7" s="19" customFormat="1" ht="15" customHeight="1" x14ac:dyDescent="0.25">
      <c r="A10" s="16" t="s">
        <v>276</v>
      </c>
      <c r="C10" s="27" t="s">
        <v>11</v>
      </c>
      <c r="D10" s="27" t="s">
        <v>1</v>
      </c>
      <c r="F10" s="27" t="s">
        <v>11</v>
      </c>
      <c r="G10" s="27" t="s">
        <v>1</v>
      </c>
    </row>
    <row r="11" spans="1:7" s="19" customFormat="1" ht="15" customHeight="1" x14ac:dyDescent="0.25">
      <c r="A11" s="16" t="s">
        <v>366</v>
      </c>
      <c r="C11" s="6" t="s">
        <v>12</v>
      </c>
      <c r="D11" s="6">
        <v>50</v>
      </c>
      <c r="F11" s="6" t="s">
        <v>12</v>
      </c>
      <c r="G11" s="6">
        <v>50</v>
      </c>
    </row>
    <row r="12" spans="1:7" s="19" customFormat="1" ht="15" customHeight="1" x14ac:dyDescent="0.25">
      <c r="A12" s="16" t="s">
        <v>277</v>
      </c>
      <c r="C12" s="6" t="s">
        <v>13</v>
      </c>
      <c r="D12" s="6">
        <v>100</v>
      </c>
      <c r="F12" s="6" t="s">
        <v>13</v>
      </c>
      <c r="G12" s="6">
        <v>100</v>
      </c>
    </row>
    <row r="13" spans="1:7" s="19" customFormat="1" ht="15" customHeight="1" x14ac:dyDescent="0.25">
      <c r="A13" s="16" t="s">
        <v>118</v>
      </c>
      <c r="C13" s="6" t="s">
        <v>14</v>
      </c>
      <c r="D13" s="6">
        <v>40</v>
      </c>
      <c r="F13" s="6" t="s">
        <v>14</v>
      </c>
      <c r="G13" s="6">
        <v>40</v>
      </c>
    </row>
    <row r="14" spans="1:7" s="19" customFormat="1" ht="15" customHeight="1" x14ac:dyDescent="0.25">
      <c r="A14" s="16"/>
      <c r="C14" s="6" t="s">
        <v>15</v>
      </c>
      <c r="D14" s="6">
        <v>50</v>
      </c>
      <c r="F14" s="6" t="s">
        <v>15</v>
      </c>
      <c r="G14" s="6">
        <v>50</v>
      </c>
    </row>
    <row r="15" spans="1:7" s="19" customFormat="1" ht="15" customHeight="1" thickBot="1" x14ac:dyDescent="0.3">
      <c r="A15" s="16"/>
      <c r="C15" s="6" t="s">
        <v>16</v>
      </c>
      <c r="D15" s="6">
        <v>20</v>
      </c>
      <c r="F15" s="6" t="s">
        <v>16</v>
      </c>
      <c r="G15" s="6">
        <v>20</v>
      </c>
    </row>
    <row r="16" spans="1:7" s="19" customFormat="1" ht="15" customHeight="1" thickTop="1" thickBot="1" x14ac:dyDescent="0.3">
      <c r="A16" s="16"/>
      <c r="D16" s="7">
        <f>SUMIF(D11:D15, "&gt;50")</f>
        <v>100</v>
      </c>
      <c r="G16" s="20"/>
    </row>
    <row r="17" spans="1:1" s="19" customFormat="1" ht="15" customHeight="1" thickTop="1" x14ac:dyDescent="0.25">
      <c r="A17" s="16"/>
    </row>
    <row r="18" spans="1:1" s="19" customFormat="1" ht="15" customHeight="1" x14ac:dyDescent="0.25">
      <c r="A18" s="16"/>
    </row>
    <row r="19" spans="1:1" s="19" customFormat="1" ht="15" customHeight="1" x14ac:dyDescent="0.25">
      <c r="A19" s="16"/>
    </row>
    <row r="20" spans="1:1" s="19" customFormat="1" ht="15" customHeight="1" x14ac:dyDescent="0.25">
      <c r="A20" s="16"/>
    </row>
    <row r="21" spans="1:1" s="19" customFormat="1" ht="15" customHeight="1" x14ac:dyDescent="0.25">
      <c r="A21" s="16"/>
    </row>
    <row r="22" spans="1:1" s="19" customFormat="1" ht="15" customHeight="1" x14ac:dyDescent="0.25">
      <c r="A22" s="16"/>
    </row>
    <row r="23" spans="1:1" s="19" customFormat="1" ht="15" customHeight="1" x14ac:dyDescent="0.25">
      <c r="A23" s="16"/>
    </row>
    <row r="24" spans="1:1" s="19" customFormat="1" ht="15" customHeight="1" x14ac:dyDescent="0.25">
      <c r="A24" s="16"/>
    </row>
    <row r="27" spans="1:1" ht="15" customHeight="1" x14ac:dyDescent="0.25">
      <c r="A27" s="16" t="s">
        <v>107</v>
      </c>
    </row>
    <row r="28" spans="1:1" ht="15" customHeight="1" x14ac:dyDescent="0.25">
      <c r="A28" s="16" t="s">
        <v>108</v>
      </c>
    </row>
    <row r="29" spans="1:1" ht="15" customHeight="1" x14ac:dyDescent="0.25">
      <c r="A29" s="16" t="s">
        <v>266</v>
      </c>
    </row>
    <row r="30" spans="1:1" ht="15" customHeight="1" x14ac:dyDescent="0.25">
      <c r="A30" s="16" t="s">
        <v>267</v>
      </c>
    </row>
    <row r="31" spans="1:1" ht="15" customHeight="1" x14ac:dyDescent="0.25">
      <c r="A31" s="16" t="s">
        <v>268</v>
      </c>
    </row>
    <row r="32" spans="1:1" ht="15" customHeight="1" x14ac:dyDescent="0.25">
      <c r="A32" s="16" t="s">
        <v>109</v>
      </c>
    </row>
    <row r="33" spans="1:7" ht="15" customHeight="1" x14ac:dyDescent="0.25">
      <c r="A33" s="16" t="s">
        <v>332</v>
      </c>
    </row>
    <row r="34" spans="1:7" ht="15" customHeight="1" x14ac:dyDescent="0.25">
      <c r="A34" s="16" t="s">
        <v>269</v>
      </c>
    </row>
    <row r="35" spans="1:7" ht="15" customHeight="1" x14ac:dyDescent="0.25">
      <c r="A35" s="16" t="s">
        <v>270</v>
      </c>
    </row>
    <row r="36" spans="1:7" ht="15" customHeight="1" x14ac:dyDescent="0.25">
      <c r="A36" s="16" t="s">
        <v>367</v>
      </c>
    </row>
    <row r="37" spans="1:7" ht="15" customHeight="1" x14ac:dyDescent="0.25">
      <c r="A37" s="16" t="s">
        <v>271</v>
      </c>
      <c r="C37" s="27" t="s">
        <v>0</v>
      </c>
      <c r="D37" s="27" t="s">
        <v>1</v>
      </c>
    </row>
    <row r="38" spans="1:7" ht="15" customHeight="1" x14ac:dyDescent="0.25">
      <c r="A38" s="16" t="s">
        <v>272</v>
      </c>
      <c r="C38" s="6" t="s">
        <v>2</v>
      </c>
      <c r="D38" s="6">
        <v>50</v>
      </c>
      <c r="E38" s="19"/>
    </row>
    <row r="39" spans="1:7" ht="15" customHeight="1" x14ac:dyDescent="0.25">
      <c r="A39" s="16" t="s">
        <v>110</v>
      </c>
      <c r="C39" s="6" t="s">
        <v>3</v>
      </c>
      <c r="D39" s="6">
        <v>20</v>
      </c>
      <c r="E39" s="19"/>
    </row>
    <row r="40" spans="1:7" ht="15" customHeight="1" x14ac:dyDescent="0.25">
      <c r="A40" s="16" t="s">
        <v>273</v>
      </c>
      <c r="C40" s="6" t="s">
        <v>4</v>
      </c>
      <c r="D40" s="6">
        <v>60</v>
      </c>
      <c r="E40" s="19"/>
    </row>
    <row r="41" spans="1:7" ht="15" customHeight="1" x14ac:dyDescent="0.25">
      <c r="A41" s="16" t="s">
        <v>274</v>
      </c>
      <c r="C41" s="6" t="s">
        <v>5</v>
      </c>
      <c r="D41" s="6">
        <v>40</v>
      </c>
      <c r="E41" s="19"/>
    </row>
    <row r="42" spans="1:7" ht="15" customHeight="1" x14ac:dyDescent="0.25">
      <c r="A42" s="16" t="s">
        <v>136</v>
      </c>
      <c r="C42" s="19"/>
      <c r="D42" s="7">
        <f>SUM(D38:D41)</f>
        <v>170</v>
      </c>
      <c r="E42" s="19"/>
      <c r="F42" s="19"/>
      <c r="G42" s="19"/>
    </row>
    <row r="43" spans="1:7" ht="15" customHeight="1" x14ac:dyDescent="0.25">
      <c r="A43" s="16" t="s">
        <v>119</v>
      </c>
    </row>
    <row r="47" spans="1:7" ht="15" customHeight="1" x14ac:dyDescent="0.25">
      <c r="C47" s="27" t="s">
        <v>11</v>
      </c>
      <c r="D47" s="27" t="s">
        <v>1</v>
      </c>
      <c r="E47" s="19"/>
      <c r="F47" s="27" t="s">
        <v>11</v>
      </c>
      <c r="G47" s="27" t="s">
        <v>1</v>
      </c>
    </row>
    <row r="48" spans="1:7" ht="15" customHeight="1" x14ac:dyDescent="0.25">
      <c r="C48" s="6" t="s">
        <v>17</v>
      </c>
      <c r="D48" s="6">
        <v>20</v>
      </c>
      <c r="E48" s="19"/>
      <c r="F48" s="6" t="s">
        <v>18</v>
      </c>
      <c r="G48" s="6">
        <v>20</v>
      </c>
    </row>
    <row r="49" spans="3:7" ht="15" customHeight="1" x14ac:dyDescent="0.25">
      <c r="C49" s="6"/>
      <c r="D49" s="6"/>
      <c r="E49" s="19"/>
      <c r="F49" s="6" t="s">
        <v>19</v>
      </c>
      <c r="G49" s="6">
        <v>10</v>
      </c>
    </row>
    <row r="50" spans="3:7" ht="15" customHeight="1" x14ac:dyDescent="0.25">
      <c r="C50" s="6"/>
      <c r="D50" s="6"/>
      <c r="E50" s="19"/>
      <c r="F50" s="6" t="s">
        <v>20</v>
      </c>
      <c r="G50" s="6">
        <v>10</v>
      </c>
    </row>
    <row r="51" spans="3:7" ht="15" customHeight="1" x14ac:dyDescent="0.25">
      <c r="C51" s="6"/>
      <c r="D51" s="6"/>
      <c r="E51" s="19"/>
      <c r="F51" s="6" t="s">
        <v>21</v>
      </c>
      <c r="G51" s="6">
        <v>40</v>
      </c>
    </row>
    <row r="53" spans="3:7" ht="15" customHeight="1" x14ac:dyDescent="0.25">
      <c r="E53" s="27" t="s">
        <v>22</v>
      </c>
    </row>
    <row r="54" spans="3:7" ht="15" customHeight="1" x14ac:dyDescent="0.25">
      <c r="E54" s="7">
        <f>SUM(D48,G48:G51,100)</f>
        <v>200</v>
      </c>
    </row>
    <row r="66" spans="1:7" ht="15" customHeight="1" x14ac:dyDescent="0.25">
      <c r="A66" s="16" t="s">
        <v>111</v>
      </c>
    </row>
    <row r="67" spans="1:7" ht="15" customHeight="1" x14ac:dyDescent="0.25">
      <c r="A67" s="16" t="s">
        <v>278</v>
      </c>
    </row>
    <row r="68" spans="1:7" ht="15" customHeight="1" x14ac:dyDescent="0.25">
      <c r="A68" s="16" t="s">
        <v>279</v>
      </c>
    </row>
    <row r="69" spans="1:7" ht="15" customHeight="1" x14ac:dyDescent="0.25">
      <c r="A69" s="16" t="s">
        <v>368</v>
      </c>
    </row>
    <row r="70" spans="1:7" ht="15" customHeight="1" x14ac:dyDescent="0.25">
      <c r="A70" s="16" t="s">
        <v>280</v>
      </c>
    </row>
    <row r="71" spans="1:7" ht="15" customHeight="1" x14ac:dyDescent="0.25">
      <c r="A71" s="16" t="s">
        <v>137</v>
      </c>
    </row>
    <row r="72" spans="1:7" ht="15" customHeight="1" x14ac:dyDescent="0.25">
      <c r="A72" s="16" t="s">
        <v>281</v>
      </c>
      <c r="C72" s="27" t="s">
        <v>11</v>
      </c>
      <c r="D72" s="27" t="s">
        <v>1</v>
      </c>
      <c r="F72" s="27" t="s">
        <v>11</v>
      </c>
      <c r="G72" s="27" t="s">
        <v>1</v>
      </c>
    </row>
    <row r="73" spans="1:7" ht="15" customHeight="1" x14ac:dyDescent="0.25">
      <c r="A73" s="48" t="s">
        <v>369</v>
      </c>
      <c r="C73" s="6" t="s">
        <v>12</v>
      </c>
      <c r="D73" s="6">
        <v>50</v>
      </c>
      <c r="F73" s="6" t="s">
        <v>12</v>
      </c>
      <c r="G73" s="6">
        <v>50</v>
      </c>
    </row>
    <row r="74" spans="1:7" ht="15" customHeight="1" x14ac:dyDescent="0.25">
      <c r="A74" s="16" t="s">
        <v>120</v>
      </c>
      <c r="C74" s="6" t="s">
        <v>13</v>
      </c>
      <c r="D74" s="6">
        <v>100</v>
      </c>
      <c r="F74" s="6" t="s">
        <v>13</v>
      </c>
      <c r="G74" s="6">
        <v>100</v>
      </c>
    </row>
    <row r="75" spans="1:7" ht="15" customHeight="1" x14ac:dyDescent="0.25">
      <c r="C75" s="6" t="s">
        <v>14</v>
      </c>
      <c r="D75" s="6">
        <v>40</v>
      </c>
      <c r="F75" s="6" t="s">
        <v>14</v>
      </c>
      <c r="G75" s="6">
        <v>40</v>
      </c>
    </row>
    <row r="76" spans="1:7" ht="15" customHeight="1" x14ac:dyDescent="0.25">
      <c r="C76" s="6" t="s">
        <v>15</v>
      </c>
      <c r="D76" s="6">
        <v>50</v>
      </c>
      <c r="F76" s="6" t="s">
        <v>15</v>
      </c>
      <c r="G76" s="6">
        <v>50</v>
      </c>
    </row>
    <row r="77" spans="1:7" ht="15" customHeight="1" thickBot="1" x14ac:dyDescent="0.3">
      <c r="C77" s="6" t="s">
        <v>16</v>
      </c>
      <c r="D77" s="6">
        <v>20</v>
      </c>
      <c r="F77" s="6" t="s">
        <v>16</v>
      </c>
      <c r="G77" s="6">
        <v>20</v>
      </c>
    </row>
    <row r="78" spans="1:7" ht="15" customHeight="1" thickTop="1" thickBot="1" x14ac:dyDescent="0.3">
      <c r="D78" s="7">
        <f>SUMIF(D73:D77,"&gt;50")</f>
        <v>100</v>
      </c>
      <c r="F78" s="21"/>
      <c r="G78" s="20">
        <f>SUMIF(G73:G77,"&gt;=50")</f>
        <v>200</v>
      </c>
    </row>
    <row r="79" spans="1:7" ht="15" customHeight="1" thickTop="1" x14ac:dyDescent="0.25"/>
    <row r="86" spans="1:1" ht="15" customHeight="1" x14ac:dyDescent="0.25">
      <c r="A86" s="16" t="s">
        <v>113</v>
      </c>
    </row>
    <row r="87" spans="1:1" ht="15" customHeight="1" x14ac:dyDescent="0.25">
      <c r="A87" s="16" t="s">
        <v>114</v>
      </c>
    </row>
    <row r="88" spans="1:1" ht="15" customHeight="1" x14ac:dyDescent="0.25">
      <c r="A88" s="16" t="s">
        <v>115</v>
      </c>
    </row>
    <row r="89" spans="1:1" ht="15" customHeight="1" x14ac:dyDescent="0.25">
      <c r="A89" s="16" t="s">
        <v>116</v>
      </c>
    </row>
    <row r="90" spans="1:1" ht="15" customHeight="1" x14ac:dyDescent="0.25">
      <c r="A90" s="16" t="s">
        <v>362</v>
      </c>
    </row>
    <row r="91" spans="1:1" ht="15" customHeight="1" x14ac:dyDescent="0.25">
      <c r="A91" s="16" t="s">
        <v>112</v>
      </c>
    </row>
  </sheetData>
  <hyperlinks>
    <hyperlink ref="A87" r:id="rId1" tooltip="Select to learn all about the SUM function from the web" xr:uid="{00000000-0004-0000-0100-000000000000}"/>
    <hyperlink ref="A88" r:id="rId2" tooltip="Select to learn all about the SUMIF function from the web" xr:uid="{00000000-0004-0000-0100-000001000000}"/>
    <hyperlink ref="A89" r:id="rId3" tooltip="Select to learn how to use Excel as a calculator from the web" xr:uid="{00000000-0004-0000-0100-000002000000}"/>
    <hyperlink ref="A90" r:id="rId4" tooltip="Select to learn an overview of Free Excel training online from the web" xr:uid="{00000000-0004-0000-0100-000003000000}"/>
    <hyperlink ref="A71" location="'10. PivotTables'!A1" tooltip="Select to go to PivotTable worksheet" display="NOTE: If you find you are making a lot of SUMIF formulas, you might find that a PivotTable is a better solution. See the PivotTable worksheet for more information." xr:uid="{00000000-0004-0000-0100-000004000000}"/>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67"/>
  <sheetViews>
    <sheetView showGridLines="0" topLeftCell="A67" zoomScaleNormal="100" zoomScalePageLayoutView="125" workbookViewId="0">
      <selection activeCell="C47" sqref="C47:C50"/>
    </sheetView>
  </sheetViews>
  <sheetFormatPr defaultColWidth="8.85546875" defaultRowHeight="15" customHeight="1" x14ac:dyDescent="0.25"/>
  <cols>
    <col min="1" max="1" width="12.7109375" style="16" customWidth="1"/>
    <col min="2" max="2" width="82.85546875" customWidth="1"/>
    <col min="3" max="16384" width="8.85546875" style="18"/>
  </cols>
  <sheetData>
    <row r="1" spans="1:9" ht="60" customHeight="1" x14ac:dyDescent="0.25">
      <c r="A1" s="16" t="s">
        <v>122</v>
      </c>
    </row>
    <row r="2" spans="1:9" ht="15" customHeight="1" x14ac:dyDescent="0.25">
      <c r="A2" s="16" t="s">
        <v>139</v>
      </c>
    </row>
    <row r="3" spans="1:9" ht="15" customHeight="1" x14ac:dyDescent="0.25">
      <c r="A3" s="16" t="s">
        <v>282</v>
      </c>
      <c r="C3" s="27" t="s">
        <v>23</v>
      </c>
      <c r="D3" s="27" t="s">
        <v>24</v>
      </c>
      <c r="E3" s="27" t="s">
        <v>25</v>
      </c>
      <c r="F3" s="27" t="s">
        <v>24</v>
      </c>
      <c r="G3" s="27" t="s">
        <v>25</v>
      </c>
    </row>
    <row r="4" spans="1:9" ht="15" customHeight="1" x14ac:dyDescent="0.25">
      <c r="A4" s="16" t="s">
        <v>123</v>
      </c>
      <c r="C4" s="6">
        <v>50</v>
      </c>
      <c r="D4" s="6">
        <v>50</v>
      </c>
      <c r="E4" s="7">
        <f>SUM(C4:D4)</f>
        <v>100</v>
      </c>
      <c r="F4" s="6">
        <v>75</v>
      </c>
      <c r="G4" s="6">
        <f>SUM(E4:F4)</f>
        <v>175</v>
      </c>
    </row>
    <row r="5" spans="1:9" s="19" customFormat="1" ht="15" customHeight="1" x14ac:dyDescent="0.25">
      <c r="A5" s="16" t="s">
        <v>283</v>
      </c>
      <c r="B5"/>
      <c r="C5" s="6">
        <v>50</v>
      </c>
      <c r="D5" s="6">
        <v>60</v>
      </c>
      <c r="E5" s="7">
        <f>SUM(C5:D5)</f>
        <v>110</v>
      </c>
      <c r="F5" s="6">
        <v>75</v>
      </c>
      <c r="G5" s="6"/>
      <c r="H5" s="18"/>
      <c r="I5" s="18"/>
    </row>
    <row r="6" spans="1:9" s="19" customFormat="1" ht="15" customHeight="1" x14ac:dyDescent="0.25">
      <c r="A6" s="16" t="s">
        <v>284</v>
      </c>
      <c r="B6"/>
      <c r="C6" s="6">
        <v>50</v>
      </c>
      <c r="D6" s="6">
        <v>70</v>
      </c>
      <c r="E6" s="7">
        <f>SUM(C6:D6)</f>
        <v>120</v>
      </c>
      <c r="F6" s="6">
        <v>75</v>
      </c>
      <c r="G6" s="6"/>
      <c r="H6" s="18"/>
      <c r="I6" s="18"/>
    </row>
    <row r="7" spans="1:9" s="19" customFormat="1" ht="15" customHeight="1" x14ac:dyDescent="0.25">
      <c r="A7" s="16" t="s">
        <v>285</v>
      </c>
      <c r="B7"/>
      <c r="C7" s="6">
        <v>50</v>
      </c>
      <c r="D7" s="6">
        <v>80</v>
      </c>
      <c r="E7" s="7">
        <f>SUM(C7:D7)</f>
        <v>130</v>
      </c>
      <c r="F7" s="6">
        <v>75</v>
      </c>
      <c r="G7" s="6"/>
      <c r="H7" s="18"/>
      <c r="I7" s="18"/>
    </row>
    <row r="8" spans="1:9" s="19" customFormat="1" ht="15" customHeight="1" x14ac:dyDescent="0.25">
      <c r="A8" s="16" t="s">
        <v>124</v>
      </c>
      <c r="B8"/>
      <c r="C8" s="18"/>
      <c r="D8" s="18"/>
      <c r="E8" s="18"/>
      <c r="F8" s="18"/>
      <c r="G8" s="18"/>
      <c r="H8" s="18"/>
      <c r="I8" s="18"/>
    </row>
    <row r="9" spans="1:9" s="19" customFormat="1" ht="15" customHeight="1" x14ac:dyDescent="0.25">
      <c r="A9" s="16" t="s">
        <v>125</v>
      </c>
      <c r="B9"/>
      <c r="C9" s="18"/>
      <c r="D9" s="18"/>
      <c r="E9" s="18"/>
      <c r="F9" s="18"/>
      <c r="G9" s="18"/>
      <c r="H9" s="18"/>
      <c r="I9" s="18"/>
    </row>
    <row r="10" spans="1:9" s="19" customFormat="1" ht="15" customHeight="1" x14ac:dyDescent="0.25">
      <c r="A10" s="16"/>
      <c r="B10"/>
      <c r="C10" s="27" t="s">
        <v>23</v>
      </c>
      <c r="D10" s="27" t="s">
        <v>24</v>
      </c>
      <c r="E10" s="27" t="s">
        <v>25</v>
      </c>
      <c r="F10" s="27" t="s">
        <v>24</v>
      </c>
      <c r="G10" s="27" t="s">
        <v>25</v>
      </c>
      <c r="H10" s="18"/>
      <c r="I10" s="18"/>
    </row>
    <row r="11" spans="1:9" s="19" customFormat="1" ht="15" customHeight="1" x14ac:dyDescent="0.25">
      <c r="A11" s="16"/>
      <c r="B11"/>
      <c r="C11" s="6">
        <v>50</v>
      </c>
      <c r="D11" s="6">
        <v>50</v>
      </c>
      <c r="E11" s="6">
        <f>SUM(C11:D11)</f>
        <v>100</v>
      </c>
      <c r="F11" s="6">
        <v>75</v>
      </c>
      <c r="G11" s="6">
        <f>SUM(E11:F11)</f>
        <v>175</v>
      </c>
      <c r="H11" s="18"/>
      <c r="I11" s="18"/>
    </row>
    <row r="12" spans="1:9" s="19" customFormat="1" ht="15" customHeight="1" x14ac:dyDescent="0.25">
      <c r="A12" s="16"/>
      <c r="B12"/>
      <c r="C12" s="6">
        <v>50</v>
      </c>
      <c r="D12" s="6">
        <v>60</v>
      </c>
      <c r="E12" s="6">
        <f>SUM(C12:D12)</f>
        <v>110</v>
      </c>
      <c r="F12" s="6">
        <v>75</v>
      </c>
      <c r="G12" s="6">
        <f>SUM(E12:F12)</f>
        <v>185</v>
      </c>
      <c r="H12" s="18"/>
      <c r="I12" s="18"/>
    </row>
    <row r="13" spans="1:9" s="19" customFormat="1" ht="15" customHeight="1" x14ac:dyDescent="0.25">
      <c r="A13" s="16"/>
      <c r="B13"/>
      <c r="C13" s="6">
        <v>50</v>
      </c>
      <c r="D13" s="6">
        <v>70</v>
      </c>
      <c r="E13" s="6">
        <f>SUM(C13:D13)</f>
        <v>120</v>
      </c>
      <c r="F13" s="6">
        <v>75</v>
      </c>
      <c r="G13" s="6">
        <f>SUM(E13:F13)</f>
        <v>195</v>
      </c>
      <c r="H13" s="18"/>
      <c r="I13" s="18"/>
    </row>
    <row r="14" spans="1:9" s="19" customFormat="1" ht="15" customHeight="1" x14ac:dyDescent="0.25">
      <c r="A14" s="16"/>
      <c r="B14"/>
      <c r="C14" s="42">
        <v>50</v>
      </c>
      <c r="D14" s="42">
        <v>80</v>
      </c>
      <c r="E14" s="42">
        <f>SUM(C14:D14)</f>
        <v>130</v>
      </c>
      <c r="F14" s="42">
        <v>75</v>
      </c>
      <c r="G14" s="42">
        <f>SUM(E14:F14)</f>
        <v>205</v>
      </c>
      <c r="H14" s="18"/>
      <c r="I14" s="18"/>
    </row>
    <row r="15" spans="1:9" s="19" customFormat="1" ht="15" customHeight="1" x14ac:dyDescent="0.25">
      <c r="A15" s="16"/>
      <c r="B15"/>
      <c r="C15" s="7">
        <f>SUM(C11:C14)</f>
        <v>200</v>
      </c>
      <c r="D15" s="7">
        <f>SUM(D11:D14)</f>
        <v>260</v>
      </c>
      <c r="E15" s="7">
        <f>SUM(E11:E14)</f>
        <v>460</v>
      </c>
      <c r="F15" s="7">
        <f>SUM(F11:F14)</f>
        <v>300</v>
      </c>
      <c r="G15" s="7">
        <f>SUM(G11:G14)</f>
        <v>760</v>
      </c>
      <c r="H15" s="18"/>
      <c r="I15" s="18"/>
    </row>
    <row r="16" spans="1:9" s="19" customFormat="1" ht="15" customHeight="1" x14ac:dyDescent="0.25">
      <c r="A16" s="16"/>
      <c r="B16"/>
      <c r="H16" s="18"/>
      <c r="I16" s="18"/>
    </row>
    <row r="17" spans="1:9" s="19" customFormat="1" ht="15" customHeight="1" x14ac:dyDescent="0.25">
      <c r="A17" s="16"/>
      <c r="B17"/>
      <c r="H17" s="18"/>
      <c r="I17" s="18"/>
    </row>
    <row r="18" spans="1:9" s="19" customFormat="1" ht="15" customHeight="1" x14ac:dyDescent="0.25">
      <c r="A18" s="16"/>
      <c r="B18"/>
      <c r="C18" s="18"/>
      <c r="D18" s="18"/>
      <c r="E18" s="18"/>
      <c r="F18" s="18"/>
      <c r="G18" s="18"/>
      <c r="H18" s="18"/>
      <c r="I18" s="18"/>
    </row>
    <row r="19" spans="1:9" s="19" customFormat="1" ht="15" customHeight="1" x14ac:dyDescent="0.25">
      <c r="A19" s="16"/>
      <c r="B19"/>
      <c r="C19" s="18"/>
      <c r="D19" s="18"/>
      <c r="E19" s="18"/>
      <c r="F19" s="18"/>
      <c r="G19" s="18"/>
      <c r="H19" s="18"/>
      <c r="I19" s="18"/>
    </row>
    <row r="20" spans="1:9" s="19" customFormat="1" ht="15" customHeight="1" x14ac:dyDescent="0.25">
      <c r="A20" s="16"/>
      <c r="B20"/>
      <c r="C20" s="18"/>
      <c r="D20" s="18"/>
      <c r="E20" s="18"/>
      <c r="F20" s="18"/>
      <c r="G20" s="18"/>
      <c r="H20" s="18"/>
      <c r="I20" s="18"/>
    </row>
    <row r="21" spans="1:9" s="19" customFormat="1" ht="15" customHeight="1" x14ac:dyDescent="0.25">
      <c r="A21" s="16"/>
      <c r="B21"/>
      <c r="C21" s="18"/>
      <c r="D21" s="18"/>
      <c r="E21" s="18"/>
      <c r="F21" s="18"/>
      <c r="G21" s="18"/>
      <c r="H21" s="18"/>
      <c r="I21" s="18"/>
    </row>
    <row r="22" spans="1:9" s="19" customFormat="1" ht="15" customHeight="1" x14ac:dyDescent="0.25">
      <c r="A22" s="16"/>
      <c r="B22"/>
    </row>
    <row r="23" spans="1:9" s="19" customFormat="1" ht="15" customHeight="1" x14ac:dyDescent="0.25">
      <c r="A23" s="16"/>
      <c r="B23"/>
    </row>
    <row r="24" spans="1:9" s="19" customFormat="1" ht="15" customHeight="1" x14ac:dyDescent="0.25">
      <c r="A24" s="16"/>
      <c r="B24"/>
    </row>
    <row r="27" spans="1:9" ht="15" customHeight="1" x14ac:dyDescent="0.25">
      <c r="A27" s="16" t="s">
        <v>126</v>
      </c>
    </row>
    <row r="28" spans="1:9" ht="15" customHeight="1" x14ac:dyDescent="0.25">
      <c r="A28" s="16" t="s">
        <v>127</v>
      </c>
    </row>
    <row r="29" spans="1:9" ht="15" customHeight="1" x14ac:dyDescent="0.25">
      <c r="A29" s="16" t="s">
        <v>286</v>
      </c>
    </row>
    <row r="30" spans="1:9" ht="15" customHeight="1" x14ac:dyDescent="0.25">
      <c r="A30" s="16" t="s">
        <v>287</v>
      </c>
    </row>
    <row r="31" spans="1:9" ht="15" customHeight="1" x14ac:dyDescent="0.25">
      <c r="A31" s="16" t="s">
        <v>140</v>
      </c>
    </row>
    <row r="33" spans="3:8" ht="15" customHeight="1" x14ac:dyDescent="0.25">
      <c r="C33" s="27" t="s">
        <v>34</v>
      </c>
      <c r="D33" s="27" t="s">
        <v>26</v>
      </c>
      <c r="E33" s="27" t="s">
        <v>27</v>
      </c>
      <c r="F33" s="27" t="s">
        <v>33</v>
      </c>
    </row>
    <row r="34" spans="3:8" ht="15" customHeight="1" x14ac:dyDescent="0.25">
      <c r="C34" s="43" t="s">
        <v>28</v>
      </c>
      <c r="D34" s="43" t="s">
        <v>0</v>
      </c>
      <c r="E34" s="6" t="s">
        <v>29</v>
      </c>
      <c r="F34" s="6">
        <v>100</v>
      </c>
    </row>
    <row r="35" spans="3:8" ht="15" customHeight="1" x14ac:dyDescent="0.25">
      <c r="C35" s="43" t="s">
        <v>28</v>
      </c>
      <c r="D35" s="43" t="s">
        <v>0</v>
      </c>
      <c r="E35" s="6" t="s">
        <v>30</v>
      </c>
      <c r="F35" s="6">
        <v>200</v>
      </c>
    </row>
    <row r="36" spans="3:8" ht="15" customHeight="1" x14ac:dyDescent="0.25">
      <c r="C36" s="43" t="s">
        <v>28</v>
      </c>
      <c r="D36" s="43" t="s">
        <v>0</v>
      </c>
      <c r="E36" s="6" t="s">
        <v>31</v>
      </c>
      <c r="F36" s="6">
        <v>50</v>
      </c>
    </row>
    <row r="37" spans="3:8" ht="15" customHeight="1" x14ac:dyDescent="0.25">
      <c r="C37" s="6"/>
      <c r="D37" s="43" t="s">
        <v>0</v>
      </c>
      <c r="E37" s="6" t="s">
        <v>32</v>
      </c>
      <c r="F37" s="6">
        <v>100</v>
      </c>
    </row>
    <row r="46" spans="3:8" ht="15" customHeight="1" thickBot="1" x14ac:dyDescent="0.3">
      <c r="C46" s="27"/>
      <c r="D46" s="27" t="s">
        <v>35</v>
      </c>
      <c r="E46" s="27" t="s">
        <v>379</v>
      </c>
      <c r="F46" s="27" t="s">
        <v>380</v>
      </c>
    </row>
    <row r="47" spans="3:8" ht="15" customHeight="1" thickTop="1" thickBot="1" x14ac:dyDescent="0.3">
      <c r="C47" s="43" t="s">
        <v>36</v>
      </c>
      <c r="D47" s="6">
        <v>35</v>
      </c>
      <c r="E47" s="6">
        <v>44</v>
      </c>
      <c r="F47" s="6">
        <v>79</v>
      </c>
      <c r="H47" s="20" t="s">
        <v>61</v>
      </c>
    </row>
    <row r="48" spans="3:8" ht="15" customHeight="1" thickTop="1" x14ac:dyDescent="0.25">
      <c r="C48" s="43" t="s">
        <v>381</v>
      </c>
      <c r="D48" s="6">
        <v>74</v>
      </c>
      <c r="E48" s="6">
        <v>64</v>
      </c>
      <c r="F48" s="6">
        <v>56</v>
      </c>
      <c r="H48" s="6"/>
    </row>
    <row r="49" spans="1:8" ht="15" customHeight="1" x14ac:dyDescent="0.25">
      <c r="C49" s="43" t="s">
        <v>382</v>
      </c>
      <c r="D49" s="6">
        <v>82</v>
      </c>
      <c r="E49" s="6">
        <v>50</v>
      </c>
      <c r="F49" s="6">
        <v>83</v>
      </c>
      <c r="H49" s="6"/>
    </row>
    <row r="50" spans="1:8" ht="15" customHeight="1" x14ac:dyDescent="0.25">
      <c r="C50" s="43" t="s">
        <v>383</v>
      </c>
      <c r="D50" s="6">
        <v>90</v>
      </c>
      <c r="E50" s="6">
        <v>22</v>
      </c>
      <c r="F50" s="6">
        <v>89</v>
      </c>
      <c r="H50" s="6"/>
    </row>
    <row r="60" spans="1:8" ht="15" customHeight="1" x14ac:dyDescent="0.25">
      <c r="C60" s="27" t="s">
        <v>37</v>
      </c>
      <c r="D60" s="27"/>
      <c r="E60" s="27"/>
      <c r="F60" s="27"/>
      <c r="G60" s="27"/>
      <c r="H60" s="27"/>
    </row>
    <row r="61" spans="1:8" ht="15" customHeight="1" x14ac:dyDescent="0.25">
      <c r="C61" s="43">
        <v>15</v>
      </c>
      <c r="D61" s="43">
        <v>30</v>
      </c>
      <c r="E61" s="6"/>
      <c r="F61" s="6"/>
      <c r="G61" s="6"/>
      <c r="H61" s="6"/>
    </row>
    <row r="64" spans="1:8" ht="15" customHeight="1" x14ac:dyDescent="0.25">
      <c r="A64" s="16" t="s">
        <v>113</v>
      </c>
    </row>
    <row r="65" spans="1:1" ht="15" customHeight="1" x14ac:dyDescent="0.25">
      <c r="A65" s="16" t="s">
        <v>141</v>
      </c>
    </row>
    <row r="66" spans="1:1" ht="15" customHeight="1" x14ac:dyDescent="0.25">
      <c r="A66" s="16" t="s">
        <v>142</v>
      </c>
    </row>
    <row r="67" spans="1:1" ht="15" customHeight="1" x14ac:dyDescent="0.25">
      <c r="A67" s="16" t="s">
        <v>112</v>
      </c>
    </row>
  </sheetData>
  <phoneticPr fontId="15" type="noConversion"/>
  <hyperlinks>
    <hyperlink ref="A65" r:id="rId1" tooltip="Select to learn about filling data automatically in worksheet cells from the web" xr:uid="{00000000-0004-0000-0200-000000000000}"/>
    <hyperlink ref="A66" r:id="rId2" tooltip="Select to learn about filling a formula down into adjacent cells from the web" xr:uid="{00000000-0004-0000-0200-000001000000}"/>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86"/>
  <sheetViews>
    <sheetView showGridLines="0" topLeftCell="A72" zoomScaleNormal="100" zoomScalePageLayoutView="125" workbookViewId="0">
      <selection activeCell="F56" sqref="F56"/>
    </sheetView>
  </sheetViews>
  <sheetFormatPr defaultColWidth="8.85546875" defaultRowHeight="15" customHeight="1" x14ac:dyDescent="0.25"/>
  <cols>
    <col min="1" max="1" width="12.7109375" style="16" customWidth="1"/>
    <col min="2" max="2" width="82.85546875" customWidth="1"/>
    <col min="3" max="3" width="33.85546875" customWidth="1"/>
    <col min="4" max="4" width="10.28515625" customWidth="1"/>
    <col min="5" max="5" width="9.85546875" customWidth="1"/>
    <col min="6" max="7" width="15.5703125" customWidth="1"/>
    <col min="8" max="8" width="9.85546875" customWidth="1"/>
  </cols>
  <sheetData>
    <row r="1" spans="1:8" ht="60" customHeight="1" x14ac:dyDescent="0.25">
      <c r="A1" s="16" t="s">
        <v>128</v>
      </c>
    </row>
    <row r="2" spans="1:8" ht="15" customHeight="1" x14ac:dyDescent="0.25">
      <c r="A2" s="16" t="s">
        <v>342</v>
      </c>
    </row>
    <row r="3" spans="1:8" ht="15" customHeight="1" x14ac:dyDescent="0.25">
      <c r="A3" s="16" t="s">
        <v>343</v>
      </c>
    </row>
    <row r="4" spans="1:8" ht="15" customHeight="1" x14ac:dyDescent="0.25">
      <c r="A4" s="16" t="s">
        <v>143</v>
      </c>
      <c r="C4" s="27" t="s">
        <v>38</v>
      </c>
      <c r="D4" s="27" t="s">
        <v>39</v>
      </c>
      <c r="E4" s="27" t="s">
        <v>40</v>
      </c>
    </row>
    <row r="5" spans="1:8" s="3" customFormat="1" ht="15" customHeight="1" x14ac:dyDescent="0.25">
      <c r="A5" s="16" t="s">
        <v>144</v>
      </c>
      <c r="B5"/>
      <c r="C5" s="31" t="s">
        <v>88</v>
      </c>
      <c r="D5" s="10" t="s">
        <v>384</v>
      </c>
      <c r="E5" s="32" t="s">
        <v>41</v>
      </c>
      <c r="F5"/>
      <c r="G5"/>
      <c r="H5"/>
    </row>
    <row r="6" spans="1:8" s="3" customFormat="1" ht="15" customHeight="1" x14ac:dyDescent="0.25">
      <c r="A6" s="16" t="s">
        <v>288</v>
      </c>
      <c r="B6"/>
      <c r="C6" s="31" t="s">
        <v>95</v>
      </c>
      <c r="D6"/>
      <c r="E6" s="32"/>
      <c r="F6"/>
      <c r="G6"/>
      <c r="H6"/>
    </row>
    <row r="7" spans="1:8" s="3" customFormat="1" ht="15" customHeight="1" x14ac:dyDescent="0.25">
      <c r="A7" s="16" t="s">
        <v>125</v>
      </c>
      <c r="B7"/>
      <c r="C7" s="31" t="s">
        <v>90</v>
      </c>
      <c r="D7"/>
      <c r="E7" s="32"/>
      <c r="F7"/>
      <c r="G7"/>
      <c r="H7"/>
    </row>
    <row r="8" spans="1:8" s="3" customFormat="1" ht="15" customHeight="1" x14ac:dyDescent="0.25">
      <c r="A8" s="16"/>
      <c r="B8"/>
      <c r="C8" s="31" t="s">
        <v>89</v>
      </c>
      <c r="D8"/>
      <c r="E8" s="32"/>
      <c r="F8"/>
      <c r="G8"/>
      <c r="H8"/>
    </row>
    <row r="9" spans="1:8" s="3" customFormat="1" ht="15" customHeight="1" x14ac:dyDescent="0.25">
      <c r="A9" s="16"/>
      <c r="B9"/>
      <c r="C9" s="33" t="s">
        <v>100</v>
      </c>
      <c r="D9" s="45"/>
      <c r="E9" s="46"/>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145</v>
      </c>
    </row>
    <row r="28" spans="1:8" ht="15" customHeight="1" x14ac:dyDescent="0.25">
      <c r="A28" s="16" t="s">
        <v>146</v>
      </c>
    </row>
    <row r="29" spans="1:8" ht="15" customHeight="1" x14ac:dyDescent="0.25">
      <c r="A29" s="16" t="s">
        <v>289</v>
      </c>
    </row>
    <row r="30" spans="1:8" ht="15" customHeight="1" x14ac:dyDescent="0.25">
      <c r="A30" s="16" t="s">
        <v>290</v>
      </c>
    </row>
    <row r="31" spans="1:8" ht="15" customHeight="1" x14ac:dyDescent="0.25">
      <c r="A31" s="16" t="s">
        <v>291</v>
      </c>
      <c r="C31" s="27" t="s">
        <v>42</v>
      </c>
      <c r="D31" s="27" t="s">
        <v>39</v>
      </c>
      <c r="E31" s="27" t="s">
        <v>40</v>
      </c>
      <c r="F31" s="47" t="s">
        <v>99</v>
      </c>
    </row>
    <row r="32" spans="1:8" ht="15" customHeight="1" x14ac:dyDescent="0.25">
      <c r="A32" s="16" t="s">
        <v>292</v>
      </c>
      <c r="C32" s="8" t="s">
        <v>91</v>
      </c>
    </row>
    <row r="33" spans="1:6" ht="15" customHeight="1" x14ac:dyDescent="0.25">
      <c r="A33" s="16" t="s">
        <v>293</v>
      </c>
      <c r="C33" s="8" t="s">
        <v>92</v>
      </c>
    </row>
    <row r="34" spans="1:6" ht="15" customHeight="1" x14ac:dyDescent="0.25">
      <c r="A34" s="16" t="s">
        <v>294</v>
      </c>
      <c r="C34" s="8" t="s">
        <v>93</v>
      </c>
    </row>
    <row r="35" spans="1:6" ht="15" customHeight="1" x14ac:dyDescent="0.25">
      <c r="A35" s="16" t="s">
        <v>147</v>
      </c>
      <c r="C35" s="8" t="s">
        <v>94</v>
      </c>
    </row>
    <row r="36" spans="1:6" ht="15" customHeight="1" x14ac:dyDescent="0.25">
      <c r="C36" s="8" t="s">
        <v>96</v>
      </c>
    </row>
    <row r="37" spans="1:6" ht="15" customHeight="1" x14ac:dyDescent="0.25">
      <c r="C37" s="8" t="s">
        <v>97</v>
      </c>
    </row>
    <row r="38" spans="1:6" ht="15" customHeight="1" x14ac:dyDescent="0.25">
      <c r="C38" s="8" t="s">
        <v>98</v>
      </c>
    </row>
    <row r="39" spans="1:6" ht="15" customHeight="1" x14ac:dyDescent="0.25">
      <c r="C39" s="29" t="s">
        <v>102</v>
      </c>
      <c r="D39" s="30"/>
      <c r="E39" s="30"/>
      <c r="F39" s="30"/>
    </row>
    <row r="40" spans="1:6" ht="15" customHeight="1" x14ac:dyDescent="0.25">
      <c r="C40" s="11"/>
      <c r="D40" s="11"/>
      <c r="E40" s="11"/>
      <c r="F40" s="11"/>
    </row>
    <row r="49" spans="1:8" ht="15" customHeight="1" x14ac:dyDescent="0.25">
      <c r="A49" s="16" t="s">
        <v>148</v>
      </c>
    </row>
    <row r="50" spans="1:8" ht="15" customHeight="1" x14ac:dyDescent="0.25">
      <c r="A50" s="16" t="s">
        <v>149</v>
      </c>
    </row>
    <row r="51" spans="1:8" ht="15" customHeight="1" x14ac:dyDescent="0.25">
      <c r="A51" s="16" t="s">
        <v>370</v>
      </c>
    </row>
    <row r="52" spans="1:8" ht="15" customHeight="1" x14ac:dyDescent="0.25">
      <c r="A52" s="16" t="s">
        <v>155</v>
      </c>
    </row>
    <row r="53" spans="1:8" ht="15" customHeight="1" x14ac:dyDescent="0.25">
      <c r="A53" s="16" t="s">
        <v>150</v>
      </c>
    </row>
    <row r="54" spans="1:8" ht="15" customHeight="1" x14ac:dyDescent="0.25">
      <c r="A54" s="16" t="s">
        <v>151</v>
      </c>
    </row>
    <row r="55" spans="1:8" ht="15" customHeight="1" x14ac:dyDescent="0.25">
      <c r="A55" s="16" t="s">
        <v>152</v>
      </c>
      <c r="C55" s="27" t="s">
        <v>62</v>
      </c>
      <c r="E55" s="27" t="s">
        <v>39</v>
      </c>
      <c r="F55" s="47" t="s">
        <v>43</v>
      </c>
      <c r="G55" s="27" t="s">
        <v>101</v>
      </c>
      <c r="H55" s="27" t="s">
        <v>40</v>
      </c>
    </row>
    <row r="56" spans="1:8" ht="15" customHeight="1" x14ac:dyDescent="0.25">
      <c r="A56" s="16" t="s">
        <v>153</v>
      </c>
      <c r="C56" s="6" t="s">
        <v>44</v>
      </c>
      <c r="E56" s="7" t="str">
        <f>LEFT(C56,FIND(" ",C56)-1)</f>
        <v>Yvonne</v>
      </c>
      <c r="F56" s="7" t="str">
        <f>RIGHT(C56,LEN(C56)-FIND(" ",C56))</f>
        <v>Francis McKay</v>
      </c>
      <c r="G56" s="7" t="str">
        <f>LEFT(F56,FIND(" ",F56)-1)</f>
        <v>Francis</v>
      </c>
      <c r="H56" s="7" t="str">
        <f>RIGHT(F56,LEN(F56)-FIND(" ",F56))</f>
        <v>McKay</v>
      </c>
    </row>
    <row r="57" spans="1:8" ht="15" customHeight="1" x14ac:dyDescent="0.25">
      <c r="A57" s="16" t="s">
        <v>371</v>
      </c>
    </row>
    <row r="58" spans="1:8" ht="15" customHeight="1" x14ac:dyDescent="0.25">
      <c r="A58" s="16" t="s">
        <v>154</v>
      </c>
    </row>
    <row r="59" spans="1:8" ht="15" customHeight="1" x14ac:dyDescent="0.25">
      <c r="A59" s="16" t="s">
        <v>156</v>
      </c>
    </row>
    <row r="60" spans="1:8" ht="15" customHeight="1" x14ac:dyDescent="0.25">
      <c r="A60" s="16" t="s">
        <v>157</v>
      </c>
    </row>
    <row r="61" spans="1:8" ht="15" customHeight="1" x14ac:dyDescent="0.25">
      <c r="A61" s="16" t="s">
        <v>295</v>
      </c>
    </row>
    <row r="62" spans="1:8" ht="15" customHeight="1" x14ac:dyDescent="0.25">
      <c r="A62" s="16" t="s">
        <v>372</v>
      </c>
    </row>
    <row r="63" spans="1:8" ht="15" customHeight="1" x14ac:dyDescent="0.25">
      <c r="A63" s="16" t="s">
        <v>177</v>
      </c>
    </row>
    <row r="79" spans="1:1" ht="15" customHeight="1" x14ac:dyDescent="0.25">
      <c r="A79" s="16" t="s">
        <v>113</v>
      </c>
    </row>
    <row r="80" spans="1:1" ht="15" customHeight="1" x14ac:dyDescent="0.25">
      <c r="A80" s="16" t="s">
        <v>158</v>
      </c>
    </row>
    <row r="81" spans="1:1" ht="15" customHeight="1" x14ac:dyDescent="0.25">
      <c r="A81" s="16" t="s">
        <v>159</v>
      </c>
    </row>
    <row r="82" spans="1:1" ht="15" customHeight="1" x14ac:dyDescent="0.25">
      <c r="A82" s="16" t="s">
        <v>160</v>
      </c>
    </row>
    <row r="83" spans="1:1" ht="15" customHeight="1" x14ac:dyDescent="0.25">
      <c r="A83" s="16" t="s">
        <v>161</v>
      </c>
    </row>
    <row r="84" spans="1:1" ht="15" customHeight="1" x14ac:dyDescent="0.25">
      <c r="A84" s="16" t="s">
        <v>162</v>
      </c>
    </row>
    <row r="85" spans="1:1" ht="15" customHeight="1" x14ac:dyDescent="0.25">
      <c r="A85" s="16" t="s">
        <v>163</v>
      </c>
    </row>
    <row r="86" spans="1:1" ht="15" customHeight="1" x14ac:dyDescent="0.25">
      <c r="A86" s="16" t="s">
        <v>112</v>
      </c>
    </row>
  </sheetData>
  <hyperlinks>
    <hyperlink ref="A80" r:id="rId1" tooltip="Select to learn about splitting text into different columns from the web" xr:uid="{00000000-0004-0000-0300-000000000000}"/>
    <hyperlink ref="A81" r:id="rId2" tooltip="Select to learn all about Get &amp; Transform from the web" xr:uid="{00000000-0004-0000-0300-000001000000}"/>
    <hyperlink ref="A82" r:id="rId3" tooltip="Select to learn all about the LEFT function from the web" xr:uid="{00000000-0004-0000-0300-000002000000}"/>
    <hyperlink ref="A83" r:id="rId4" tooltip="Select to learn all about the RIGHT function from the web" xr:uid="{00000000-0004-0000-0300-000003000000}"/>
    <hyperlink ref="A84" r:id="rId5" tooltip="Select to learn all about the FIND function from the web" xr:uid="{00000000-0004-0000-0300-000004000000}"/>
    <hyperlink ref="A85" r:id="rId6" tooltip="Select to learn all about the LEN function from the web" xr:uid="{00000000-0004-0000-0300-000005000000}"/>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76"/>
  <sheetViews>
    <sheetView showGridLines="0" topLeftCell="A55" zoomScaleNormal="100" zoomScalePageLayoutView="125" workbookViewId="0">
      <selection activeCell="C40" sqref="C40:D45"/>
    </sheetView>
  </sheetViews>
  <sheetFormatPr defaultColWidth="8.85546875" defaultRowHeight="15" customHeight="1" x14ac:dyDescent="0.25"/>
  <cols>
    <col min="1" max="1" width="12.7109375" style="16" customWidth="1"/>
    <col min="2" max="2" width="82.85546875" customWidth="1"/>
  </cols>
  <sheetData>
    <row r="1" spans="1:8" ht="60" customHeight="1" x14ac:dyDescent="0.25">
      <c r="A1" s="16" t="s">
        <v>129</v>
      </c>
    </row>
    <row r="2" spans="1:8" ht="15" customHeight="1" x14ac:dyDescent="0.25">
      <c r="A2" s="16" t="s">
        <v>164</v>
      </c>
    </row>
    <row r="3" spans="1:8" ht="15" customHeight="1" x14ac:dyDescent="0.25">
      <c r="A3" s="16" t="s">
        <v>165</v>
      </c>
    </row>
    <row r="4" spans="1:8" ht="15" customHeight="1" x14ac:dyDescent="0.25">
      <c r="A4" s="16" t="s">
        <v>166</v>
      </c>
    </row>
    <row r="5" spans="1:8" s="3" customFormat="1" ht="15" customHeight="1" x14ac:dyDescent="0.25">
      <c r="A5" s="16" t="s">
        <v>167</v>
      </c>
      <c r="B5"/>
      <c r="C5" s="27" t="s">
        <v>11</v>
      </c>
      <c r="D5" s="6" t="s">
        <v>12</v>
      </c>
      <c r="E5" s="6" t="s">
        <v>13</v>
      </c>
      <c r="F5" s="6" t="s">
        <v>14</v>
      </c>
      <c r="G5" s="6" t="s">
        <v>15</v>
      </c>
      <c r="H5" s="6" t="s">
        <v>16</v>
      </c>
    </row>
    <row r="6" spans="1:8" s="3" customFormat="1" ht="15" customHeight="1" x14ac:dyDescent="0.25">
      <c r="A6" s="16" t="s">
        <v>296</v>
      </c>
      <c r="B6"/>
      <c r="C6" s="27" t="s">
        <v>1</v>
      </c>
      <c r="D6" s="6">
        <v>50</v>
      </c>
      <c r="E6" s="6">
        <v>100</v>
      </c>
      <c r="F6" s="6">
        <v>40</v>
      </c>
      <c r="G6" s="6">
        <v>50</v>
      </c>
      <c r="H6" s="6">
        <v>20</v>
      </c>
    </row>
    <row r="7" spans="1:8" s="3" customFormat="1" ht="15" customHeight="1" x14ac:dyDescent="0.25">
      <c r="A7" s="16" t="s">
        <v>297</v>
      </c>
      <c r="B7"/>
      <c r="C7"/>
      <c r="D7"/>
      <c r="E7"/>
      <c r="F7"/>
      <c r="G7"/>
      <c r="H7"/>
    </row>
    <row r="8" spans="1:8" s="3" customFormat="1" ht="15" customHeight="1" x14ac:dyDescent="0.25">
      <c r="A8" s="16" t="s">
        <v>168</v>
      </c>
      <c r="B8"/>
      <c r="C8"/>
      <c r="D8"/>
      <c r="E8"/>
      <c r="F8"/>
      <c r="G8"/>
      <c r="H8"/>
    </row>
    <row r="9" spans="1:8" s="3" customFormat="1" ht="15" customHeight="1" x14ac:dyDescent="0.25">
      <c r="A9" s="16" t="s">
        <v>118</v>
      </c>
      <c r="B9" t="s">
        <v>169</v>
      </c>
      <c r="C9" s="7"/>
      <c r="D9"/>
      <c r="E9"/>
      <c r="F9"/>
      <c r="G9"/>
      <c r="H9"/>
    </row>
    <row r="10" spans="1:8" s="3" customFormat="1" ht="15" customHeight="1" x14ac:dyDescent="0.25">
      <c r="A10" s="16"/>
      <c r="B10"/>
      <c r="C10"/>
      <c r="D10"/>
      <c r="E10"/>
      <c r="F10"/>
      <c r="G10"/>
      <c r="H10"/>
    </row>
    <row r="11" spans="1:8" s="3" customFormat="1" ht="15" customHeight="1" x14ac:dyDescent="0.25">
      <c r="A11" s="16"/>
      <c r="B11"/>
      <c r="C11"/>
      <c r="D11"/>
      <c r="E11"/>
      <c r="F11"/>
      <c r="G11"/>
      <c r="H11"/>
    </row>
    <row r="12" spans="1:8" s="3" customFormat="1" ht="15" customHeight="1" x14ac:dyDescent="0.25">
      <c r="A12" s="16"/>
      <c r="B12"/>
      <c r="C12"/>
      <c r="D12"/>
      <c r="E12"/>
      <c r="F12"/>
      <c r="G12"/>
      <c r="H12"/>
    </row>
    <row r="13" spans="1:8" s="3" customFormat="1" ht="15" customHeight="1" x14ac:dyDescent="0.25">
      <c r="A13" s="16"/>
      <c r="B13"/>
      <c r="C13"/>
      <c r="D13"/>
      <c r="E13"/>
      <c r="F13"/>
      <c r="G13"/>
      <c r="H13"/>
    </row>
    <row r="14" spans="1:8" s="3" customFormat="1" ht="15" customHeight="1" x14ac:dyDescent="0.25">
      <c r="A14" s="16"/>
      <c r="B14"/>
      <c r="C14"/>
      <c r="D14"/>
      <c r="E14"/>
      <c r="F14"/>
      <c r="G14"/>
      <c r="H14"/>
    </row>
    <row r="15" spans="1:8" s="3" customFormat="1" ht="15" customHeight="1" x14ac:dyDescent="0.25">
      <c r="A15" s="16"/>
      <c r="B15"/>
      <c r="C15"/>
      <c r="D15"/>
      <c r="E15"/>
      <c r="F15"/>
      <c r="G15"/>
      <c r="H15"/>
    </row>
    <row r="16" spans="1:8" s="3" customFormat="1" ht="15" customHeight="1" x14ac:dyDescent="0.25">
      <c r="A16" s="16"/>
      <c r="B16"/>
      <c r="C16"/>
      <c r="D16"/>
      <c r="E16"/>
      <c r="F16"/>
      <c r="G16"/>
      <c r="H16"/>
    </row>
    <row r="17" spans="1:8" s="3" customFormat="1" ht="15" customHeight="1" x14ac:dyDescent="0.25">
      <c r="A17" s="16"/>
      <c r="B17"/>
      <c r="C17"/>
      <c r="D17"/>
      <c r="E17"/>
      <c r="F17"/>
      <c r="G17"/>
      <c r="H17"/>
    </row>
    <row r="18" spans="1:8" s="3" customFormat="1" ht="15" customHeight="1" x14ac:dyDescent="0.25">
      <c r="A18" s="16"/>
      <c r="B18"/>
      <c r="C18"/>
      <c r="D18"/>
      <c r="E18"/>
      <c r="F18"/>
      <c r="G18"/>
      <c r="H18"/>
    </row>
    <row r="19" spans="1:8" s="3" customFormat="1" ht="15" customHeight="1" x14ac:dyDescent="0.25">
      <c r="A19" s="16"/>
      <c r="B19"/>
      <c r="C19"/>
      <c r="D19"/>
      <c r="E19"/>
      <c r="F19"/>
      <c r="G19"/>
      <c r="H19"/>
    </row>
    <row r="20" spans="1:8" s="3" customFormat="1" ht="15" customHeight="1" x14ac:dyDescent="0.25">
      <c r="A20" s="16"/>
      <c r="B20"/>
      <c r="C20"/>
      <c r="D20"/>
      <c r="E20"/>
      <c r="F20"/>
      <c r="G20"/>
      <c r="H20"/>
    </row>
    <row r="21" spans="1:8" s="3" customFormat="1" ht="15" customHeight="1" x14ac:dyDescent="0.25">
      <c r="A21" s="16"/>
      <c r="B21"/>
      <c r="C21"/>
      <c r="D21"/>
      <c r="E21"/>
      <c r="F21"/>
      <c r="G21"/>
      <c r="H21"/>
    </row>
    <row r="22" spans="1:8" s="3" customFormat="1" ht="15" customHeight="1" x14ac:dyDescent="0.25">
      <c r="A22" s="16"/>
      <c r="B22"/>
    </row>
    <row r="23" spans="1:8" s="3" customFormat="1" ht="15" customHeight="1" x14ac:dyDescent="0.25">
      <c r="A23" s="16"/>
      <c r="B23"/>
    </row>
    <row r="24" spans="1:8" s="3" customFormat="1" ht="15" customHeight="1" x14ac:dyDescent="0.25">
      <c r="A24" s="16"/>
      <c r="B24"/>
    </row>
    <row r="27" spans="1:8" ht="15" customHeight="1" x14ac:dyDescent="0.25">
      <c r="A27" s="16" t="s">
        <v>171</v>
      </c>
    </row>
    <row r="28" spans="1:8" ht="15" customHeight="1" x14ac:dyDescent="0.25">
      <c r="A28" s="16" t="s">
        <v>172</v>
      </c>
    </row>
    <row r="29" spans="1:8" ht="15" customHeight="1" x14ac:dyDescent="0.25">
      <c r="A29" s="16" t="s">
        <v>344</v>
      </c>
    </row>
    <row r="30" spans="1:8" ht="15" customHeight="1" x14ac:dyDescent="0.25">
      <c r="A30" s="48" t="s">
        <v>353</v>
      </c>
    </row>
    <row r="31" spans="1:8" ht="15" customHeight="1" x14ac:dyDescent="0.25">
      <c r="A31" s="16" t="s">
        <v>173</v>
      </c>
    </row>
    <row r="32" spans="1:8" ht="15" customHeight="1" x14ac:dyDescent="0.25">
      <c r="A32" s="16" t="s">
        <v>174</v>
      </c>
    </row>
    <row r="33" spans="1:8" ht="15" customHeight="1" x14ac:dyDescent="0.25">
      <c r="A33" s="16" t="s">
        <v>178</v>
      </c>
      <c r="C33" s="27" t="s">
        <v>11</v>
      </c>
      <c r="D33" s="6" t="s">
        <v>12</v>
      </c>
      <c r="E33" s="6" t="s">
        <v>13</v>
      </c>
      <c r="F33" s="6" t="s">
        <v>14</v>
      </c>
      <c r="G33" s="6" t="s">
        <v>15</v>
      </c>
      <c r="H33" s="6" t="s">
        <v>16</v>
      </c>
    </row>
    <row r="34" spans="1:8" ht="15" customHeight="1" x14ac:dyDescent="0.25">
      <c r="C34" s="27" t="s">
        <v>1</v>
      </c>
      <c r="D34" s="6">
        <v>50</v>
      </c>
      <c r="E34" s="6">
        <v>100</v>
      </c>
      <c r="F34" s="6">
        <v>40</v>
      </c>
      <c r="G34" s="6">
        <v>50</v>
      </c>
      <c r="H34" s="6">
        <v>20</v>
      </c>
    </row>
    <row r="40" spans="1:8" ht="15" customHeight="1" x14ac:dyDescent="0.25">
      <c r="C40" s="7" t="str">
        <f t="array" ref="C40:D45">TRANSPOSE(C33:H34)</f>
        <v>Item</v>
      </c>
      <c r="D40" s="7" t="str">
        <v>Amount</v>
      </c>
    </row>
    <row r="41" spans="1:8" ht="15" customHeight="1" x14ac:dyDescent="0.25">
      <c r="C41" s="7" t="str">
        <v>Bread</v>
      </c>
      <c r="D41" s="7">
        <v>50</v>
      </c>
    </row>
    <row r="42" spans="1:8" ht="15" customHeight="1" x14ac:dyDescent="0.25">
      <c r="C42" s="7" t="str">
        <v>Donuts</v>
      </c>
      <c r="D42" s="7">
        <v>100</v>
      </c>
    </row>
    <row r="43" spans="1:8" ht="15" customHeight="1" x14ac:dyDescent="0.25">
      <c r="C43" s="7" t="str">
        <v>Cookies</v>
      </c>
      <c r="D43" s="7">
        <v>40</v>
      </c>
    </row>
    <row r="44" spans="1:8" ht="15" customHeight="1" x14ac:dyDescent="0.25">
      <c r="C44" s="7" t="str">
        <v>Cakes</v>
      </c>
      <c r="D44" s="7">
        <v>50</v>
      </c>
    </row>
    <row r="45" spans="1:8" ht="15" customHeight="1" x14ac:dyDescent="0.25">
      <c r="C45" s="7" t="str">
        <v>Pies</v>
      </c>
      <c r="D45" s="7">
        <v>20</v>
      </c>
    </row>
    <row r="54" spans="1:1" ht="15" customHeight="1" x14ac:dyDescent="0.25">
      <c r="A54" s="16" t="s">
        <v>179</v>
      </c>
    </row>
    <row r="55" spans="1:1" ht="15" customHeight="1" x14ac:dyDescent="0.25">
      <c r="A55" s="16" t="s">
        <v>180</v>
      </c>
    </row>
    <row r="56" spans="1:1" ht="15" customHeight="1" x14ac:dyDescent="0.25">
      <c r="A56" s="16" t="s">
        <v>181</v>
      </c>
    </row>
    <row r="57" spans="1:1" ht="15" customHeight="1" x14ac:dyDescent="0.25">
      <c r="A57" s="16" t="s">
        <v>175</v>
      </c>
    </row>
    <row r="58" spans="1:1" ht="15" customHeight="1" x14ac:dyDescent="0.25">
      <c r="A58" s="16" t="s">
        <v>176</v>
      </c>
    </row>
    <row r="59" spans="1:1" ht="15" customHeight="1" x14ac:dyDescent="0.25">
      <c r="A59" s="16" t="s">
        <v>182</v>
      </c>
    </row>
    <row r="72" spans="1:1" ht="15" customHeight="1" x14ac:dyDescent="0.25">
      <c r="A72" s="16" t="s">
        <v>113</v>
      </c>
    </row>
    <row r="73" spans="1:1" ht="15" customHeight="1" x14ac:dyDescent="0.25">
      <c r="A73" s="16" t="s">
        <v>183</v>
      </c>
    </row>
    <row r="74" spans="1:1" ht="15" customHeight="1" x14ac:dyDescent="0.25">
      <c r="A74" s="16" t="s">
        <v>184</v>
      </c>
    </row>
    <row r="75" spans="1:1" ht="15" customHeight="1" x14ac:dyDescent="0.25">
      <c r="A75" s="16" t="s">
        <v>185</v>
      </c>
    </row>
    <row r="76" spans="1:1" ht="15" customHeight="1" x14ac:dyDescent="0.25">
      <c r="A76" s="16" t="s">
        <v>112</v>
      </c>
    </row>
  </sheetData>
  <hyperlinks>
    <hyperlink ref="A75" r:id="rId1" tooltip="Select to learn about creating an array formula from the web" xr:uid="{00000000-0004-0000-0400-000000000000}"/>
    <hyperlink ref="A74" r:id="rId2" tooltip="Select to learn all about the TRANSPOSE function from the web" xr:uid="{00000000-0004-0000-0400-000001000000}"/>
    <hyperlink ref="A73" r:id="rId3" tooltip="Select to learn about Transpose (rotate) data from rows to columns or vice versa from the web" xr:uid="{00000000-0004-0000-0400-000002000000}"/>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3"/>
  <sheetViews>
    <sheetView showGridLines="0" topLeftCell="A49" zoomScaleNormal="100" zoomScalePageLayoutView="125" workbookViewId="0">
      <selection activeCell="F32" sqref="F32"/>
    </sheetView>
  </sheetViews>
  <sheetFormatPr defaultColWidth="8.85546875" defaultRowHeight="15" customHeight="1" x14ac:dyDescent="0.25"/>
  <cols>
    <col min="1" max="1" width="12.7109375" style="16" customWidth="1"/>
    <col min="2" max="2" width="82.85546875" customWidth="1"/>
    <col min="3" max="3" width="15.140625" customWidth="1"/>
    <col min="4" max="4" width="12.5703125" customWidth="1"/>
    <col min="5" max="5" width="8.28515625" customWidth="1"/>
    <col min="6" max="6" width="9.28515625" customWidth="1"/>
    <col min="7" max="7" width="10.85546875" customWidth="1"/>
  </cols>
  <sheetData>
    <row r="1" spans="1:7" ht="60" customHeight="1" x14ac:dyDescent="0.25">
      <c r="A1" s="16" t="s">
        <v>130</v>
      </c>
    </row>
    <row r="2" spans="1:7" ht="15" customHeight="1" x14ac:dyDescent="0.25">
      <c r="A2" s="16" t="s">
        <v>304</v>
      </c>
    </row>
    <row r="3" spans="1:7" ht="15" customHeight="1" x14ac:dyDescent="0.25">
      <c r="A3" s="16" t="s">
        <v>298</v>
      </c>
    </row>
    <row r="4" spans="1:7" ht="15" customHeight="1" x14ac:dyDescent="0.25">
      <c r="A4" s="16" t="s">
        <v>299</v>
      </c>
    </row>
    <row r="5" spans="1:7" s="3" customFormat="1" ht="15" customHeight="1" x14ac:dyDescent="0.25">
      <c r="A5" s="16" t="s">
        <v>300</v>
      </c>
      <c r="B5"/>
      <c r="C5" s="27" t="s">
        <v>46</v>
      </c>
      <c r="D5" s="27" t="s">
        <v>26</v>
      </c>
      <c r="E5" s="27" t="s">
        <v>47</v>
      </c>
      <c r="F5" s="27" t="s">
        <v>48</v>
      </c>
      <c r="G5" s="27" t="s">
        <v>49</v>
      </c>
    </row>
    <row r="6" spans="1:7" s="3" customFormat="1" ht="15" customHeight="1" x14ac:dyDescent="0.25">
      <c r="A6" s="16" t="s">
        <v>301</v>
      </c>
      <c r="B6"/>
      <c r="C6" s="6" t="s">
        <v>28</v>
      </c>
      <c r="D6" s="6" t="s">
        <v>0</v>
      </c>
      <c r="E6" s="50">
        <v>10000</v>
      </c>
      <c r="F6" s="50">
        <v>30000</v>
      </c>
      <c r="G6" s="50">
        <v>40000</v>
      </c>
    </row>
    <row r="7" spans="1:7" s="3" customFormat="1" ht="15" customHeight="1" x14ac:dyDescent="0.25">
      <c r="A7" s="16" t="s">
        <v>302</v>
      </c>
      <c r="B7"/>
      <c r="C7" t="s">
        <v>28</v>
      </c>
      <c r="D7" t="s">
        <v>50</v>
      </c>
      <c r="E7" s="36">
        <v>30000</v>
      </c>
      <c r="F7" s="36">
        <v>80000</v>
      </c>
      <c r="G7" s="36">
        <v>30000</v>
      </c>
    </row>
    <row r="8" spans="1:7" s="3" customFormat="1" ht="15" customHeight="1" x14ac:dyDescent="0.25">
      <c r="A8" s="16" t="s">
        <v>118</v>
      </c>
      <c r="B8"/>
      <c r="C8" s="6" t="s">
        <v>6</v>
      </c>
      <c r="D8" s="6" t="s">
        <v>7</v>
      </c>
      <c r="E8" s="50">
        <v>90000</v>
      </c>
      <c r="F8" s="50">
        <v>110000</v>
      </c>
      <c r="G8" s="50">
        <v>120000</v>
      </c>
    </row>
    <row r="9" spans="1:7" s="3" customFormat="1" ht="15" customHeight="1" x14ac:dyDescent="0.25">
      <c r="A9" s="16"/>
      <c r="B9"/>
      <c r="C9" t="s">
        <v>6</v>
      </c>
      <c r="D9" t="s">
        <v>8</v>
      </c>
      <c r="E9" s="36">
        <v>75000</v>
      </c>
      <c r="F9" s="36">
        <v>82000</v>
      </c>
      <c r="G9" s="36">
        <v>2000000</v>
      </c>
    </row>
    <row r="10" spans="1:7" s="3" customFormat="1" ht="15" customHeight="1" x14ac:dyDescent="0.25">
      <c r="A10" s="16"/>
      <c r="B10"/>
      <c r="C10" s="6" t="s">
        <v>53</v>
      </c>
      <c r="D10" s="6" t="s">
        <v>54</v>
      </c>
      <c r="E10" s="50">
        <v>90000</v>
      </c>
      <c r="F10" s="50">
        <v>35000</v>
      </c>
      <c r="G10" s="50">
        <v>25000</v>
      </c>
    </row>
    <row r="11" spans="1:7" s="3" customFormat="1" ht="15" customHeight="1" x14ac:dyDescent="0.25">
      <c r="A11" s="16"/>
      <c r="B11"/>
      <c r="C11" t="s">
        <v>53</v>
      </c>
      <c r="D11" t="s">
        <v>64</v>
      </c>
      <c r="E11" s="36">
        <v>80000</v>
      </c>
      <c r="F11" s="36">
        <v>40000</v>
      </c>
      <c r="G11" s="36">
        <v>20000</v>
      </c>
    </row>
    <row r="12" spans="1:7" s="3" customFormat="1" ht="15" customHeight="1" x14ac:dyDescent="0.25">
      <c r="A12" s="16"/>
      <c r="B12"/>
      <c r="C12" t="s">
        <v>45</v>
      </c>
      <c r="D12" t="s">
        <v>52</v>
      </c>
      <c r="E12" s="36">
        <v>25000</v>
      </c>
      <c r="F12" s="36">
        <v>80000</v>
      </c>
      <c r="G12" s="36">
        <v>120000</v>
      </c>
    </row>
    <row r="13" spans="1:7" s="3" customFormat="1" ht="15" customHeight="1" x14ac:dyDescent="0.25">
      <c r="A13" s="16"/>
      <c r="B13"/>
      <c r="C13" s="5" t="s">
        <v>45</v>
      </c>
      <c r="D13" s="5" t="s">
        <v>51</v>
      </c>
      <c r="E13" s="28">
        <v>30000</v>
      </c>
      <c r="F13" s="28">
        <v>15000</v>
      </c>
      <c r="G13" s="28">
        <v>20000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186</v>
      </c>
    </row>
    <row r="28" spans="1:7" ht="15" customHeight="1" x14ac:dyDescent="0.25">
      <c r="A28" s="16" t="s">
        <v>305</v>
      </c>
    </row>
    <row r="29" spans="1:7" ht="15" customHeight="1" x14ac:dyDescent="0.25">
      <c r="A29" s="16" t="s">
        <v>303</v>
      </c>
    </row>
    <row r="30" spans="1:7" ht="15" customHeight="1" x14ac:dyDescent="0.25">
      <c r="A30" s="16" t="s">
        <v>306</v>
      </c>
    </row>
    <row r="31" spans="1:7" ht="15" customHeight="1" x14ac:dyDescent="0.25">
      <c r="A31" s="16" t="s">
        <v>365</v>
      </c>
      <c r="C31" t="s">
        <v>67</v>
      </c>
      <c r="D31" t="s">
        <v>68</v>
      </c>
      <c r="E31" t="s">
        <v>57</v>
      </c>
      <c r="F31" t="s">
        <v>69</v>
      </c>
    </row>
    <row r="32" spans="1:7" ht="15" customHeight="1" x14ac:dyDescent="0.25">
      <c r="A32" s="16" t="s">
        <v>188</v>
      </c>
      <c r="C32" s="41">
        <f ca="1">TODAY()-5</f>
        <v>45088</v>
      </c>
      <c r="D32" t="s">
        <v>74</v>
      </c>
      <c r="E32" s="34">
        <v>45</v>
      </c>
      <c r="F32" s="35">
        <v>5050</v>
      </c>
    </row>
    <row r="33" spans="1:6" ht="15" customHeight="1" x14ac:dyDescent="0.25">
      <c r="A33" s="16" t="s">
        <v>189</v>
      </c>
      <c r="C33" s="41">
        <f ca="1">TODAY()-4</f>
        <v>45089</v>
      </c>
      <c r="D33" t="s">
        <v>75</v>
      </c>
      <c r="E33" s="34">
        <v>69</v>
      </c>
      <c r="F33" s="51">
        <v>528</v>
      </c>
    </row>
    <row r="34" spans="1:6" ht="15" customHeight="1" x14ac:dyDescent="0.25">
      <c r="C34" s="41">
        <f ca="1">TODAY()-3</f>
        <v>45090</v>
      </c>
      <c r="D34" t="s">
        <v>71</v>
      </c>
      <c r="E34" s="34">
        <v>62</v>
      </c>
      <c r="F34" s="51">
        <v>2112</v>
      </c>
    </row>
    <row r="35" spans="1:6" ht="15" customHeight="1" x14ac:dyDescent="0.25">
      <c r="C35" s="41">
        <f ca="1">TODAY()-2</f>
        <v>45091</v>
      </c>
      <c r="D35" t="s">
        <v>70</v>
      </c>
      <c r="E35" s="34">
        <v>21</v>
      </c>
      <c r="F35" s="52">
        <v>3820</v>
      </c>
    </row>
    <row r="36" spans="1:6" ht="15" customHeight="1" x14ac:dyDescent="0.25">
      <c r="C36" s="41">
        <f ca="1">TODAY()</f>
        <v>45093</v>
      </c>
      <c r="D36" t="s">
        <v>72</v>
      </c>
      <c r="E36" s="34">
        <v>30</v>
      </c>
      <c r="F36" s="52">
        <v>3085</v>
      </c>
    </row>
    <row r="37" spans="1:6" ht="15" customHeight="1" x14ac:dyDescent="0.25">
      <c r="C37" s="41">
        <f ca="1">TODAY()-6</f>
        <v>45087</v>
      </c>
      <c r="D37" t="s">
        <v>73</v>
      </c>
      <c r="E37" s="34">
        <v>25</v>
      </c>
      <c r="F37" s="34">
        <v>1611</v>
      </c>
    </row>
    <row r="43" spans="1:6" ht="15" customHeight="1" x14ac:dyDescent="0.25">
      <c r="A43" s="16" t="s">
        <v>187</v>
      </c>
    </row>
    <row r="44" spans="1:6" ht="15" customHeight="1" x14ac:dyDescent="0.25">
      <c r="A44" s="16" t="s">
        <v>307</v>
      </c>
    </row>
    <row r="45" spans="1:6" ht="15" customHeight="1" x14ac:dyDescent="0.25">
      <c r="A45" s="16" t="s">
        <v>333</v>
      </c>
    </row>
    <row r="46" spans="1:6" ht="15" customHeight="1" x14ac:dyDescent="0.25">
      <c r="A46" s="16" t="s">
        <v>334</v>
      </c>
    </row>
    <row r="47" spans="1:6" ht="15" customHeight="1" x14ac:dyDescent="0.25">
      <c r="A47" s="16" t="s">
        <v>206</v>
      </c>
    </row>
    <row r="49" spans="1:6" ht="15" customHeight="1" x14ac:dyDescent="0.25">
      <c r="C49" t="s">
        <v>67</v>
      </c>
      <c r="D49" t="s">
        <v>68</v>
      </c>
      <c r="E49" t="s">
        <v>57</v>
      </c>
      <c r="F49" t="s">
        <v>69</v>
      </c>
    </row>
    <row r="50" spans="1:6" ht="15" customHeight="1" x14ac:dyDescent="0.25">
      <c r="C50" s="41">
        <f ca="1">TODAY()-2</f>
        <v>45091</v>
      </c>
      <c r="D50" t="s">
        <v>70</v>
      </c>
      <c r="E50" s="34">
        <v>21</v>
      </c>
      <c r="F50" s="34">
        <v>3820</v>
      </c>
    </row>
    <row r="51" spans="1:6" ht="15" hidden="1" customHeight="1" x14ac:dyDescent="0.25">
      <c r="C51" s="41">
        <f ca="1">TODAY()-3</f>
        <v>45090</v>
      </c>
      <c r="D51" t="s">
        <v>71</v>
      </c>
      <c r="E51" s="34">
        <v>62</v>
      </c>
      <c r="F51" s="34">
        <v>2112</v>
      </c>
    </row>
    <row r="52" spans="1:6" ht="15" customHeight="1" x14ac:dyDescent="0.25">
      <c r="C52" s="41">
        <f ca="1">TODAY()</f>
        <v>45093</v>
      </c>
      <c r="D52" t="s">
        <v>72</v>
      </c>
      <c r="E52" s="34">
        <v>30</v>
      </c>
      <c r="F52" s="34">
        <v>3085</v>
      </c>
    </row>
    <row r="53" spans="1:6" ht="15" hidden="1" customHeight="1" x14ac:dyDescent="0.25">
      <c r="C53" s="41">
        <f ca="1">TODAY()-6</f>
        <v>45087</v>
      </c>
      <c r="D53" t="s">
        <v>73</v>
      </c>
      <c r="E53" s="34">
        <v>25</v>
      </c>
      <c r="F53" s="34">
        <v>1611</v>
      </c>
    </row>
    <row r="54" spans="1:6" ht="15" customHeight="1" x14ac:dyDescent="0.25">
      <c r="C54" s="41">
        <f ca="1">TODAY()-5</f>
        <v>45088</v>
      </c>
      <c r="D54" t="s">
        <v>74</v>
      </c>
      <c r="E54" s="34">
        <v>45</v>
      </c>
      <c r="F54" s="34">
        <v>5050</v>
      </c>
    </row>
    <row r="55" spans="1:6" ht="15" hidden="1" customHeight="1" x14ac:dyDescent="0.25">
      <c r="C55" s="41">
        <f ca="1">TODAY()-4</f>
        <v>45089</v>
      </c>
      <c r="D55" t="s">
        <v>75</v>
      </c>
      <c r="E55" s="34">
        <v>69</v>
      </c>
      <c r="F55" s="34">
        <v>528</v>
      </c>
    </row>
    <row r="60" spans="1:6" ht="15" customHeight="1" x14ac:dyDescent="0.25">
      <c r="A60" s="16" t="s">
        <v>113</v>
      </c>
    </row>
    <row r="61" spans="1:6" ht="15" customHeight="1" x14ac:dyDescent="0.25">
      <c r="A61" s="16" t="s">
        <v>190</v>
      </c>
    </row>
    <row r="62" spans="1:6" ht="15" customHeight="1" x14ac:dyDescent="0.25">
      <c r="A62" s="16" t="s">
        <v>191</v>
      </c>
    </row>
    <row r="63" spans="1:6" ht="15" customHeight="1" x14ac:dyDescent="0.25">
      <c r="A63" s="16" t="s">
        <v>112</v>
      </c>
    </row>
  </sheetData>
  <autoFilter ref="C5:C13" xr:uid="{00000000-0001-0000-0500-000000000000}"/>
  <sortState xmlns:xlrd2="http://schemas.microsoft.com/office/spreadsheetml/2017/richdata2" ref="C6:G13">
    <sortCondition descending="1" ref="C5:C13"/>
  </sortState>
  <hyperlinks>
    <hyperlink ref="A62" r:id="rId1" tooltip="Select to learn about filtering data in a range or table from the web" xr:uid="{00000000-0004-0000-0500-000000000000}"/>
    <hyperlink ref="A61" r:id="rId2" tooltip="Select to learn about sorting data in a range or table from the web" xr:uid="{00000000-0004-0000-0500-000001000000}"/>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76"/>
  <sheetViews>
    <sheetView showGridLines="0" topLeftCell="A64"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8" width="9.28515625" customWidth="1"/>
  </cols>
  <sheetData>
    <row r="1" spans="1:8" ht="60" customHeight="1" x14ac:dyDescent="0.65">
      <c r="A1" s="16" t="s">
        <v>131</v>
      </c>
      <c r="B1" s="1"/>
    </row>
    <row r="2" spans="1:8" ht="15" customHeight="1" x14ac:dyDescent="0.25">
      <c r="A2" s="16" t="s">
        <v>192</v>
      </c>
    </row>
    <row r="3" spans="1:8" ht="15" customHeight="1" x14ac:dyDescent="0.3">
      <c r="A3" s="16" t="s">
        <v>234</v>
      </c>
      <c r="B3" s="2"/>
    </row>
    <row r="4" spans="1:8" ht="15" customHeight="1" x14ac:dyDescent="0.25">
      <c r="A4" s="16" t="s">
        <v>308</v>
      </c>
    </row>
    <row r="5" spans="1:8" s="3" customFormat="1" ht="15" customHeight="1" x14ac:dyDescent="0.25">
      <c r="A5" s="16" t="s">
        <v>193</v>
      </c>
      <c r="C5" t="s">
        <v>46</v>
      </c>
      <c r="D5" t="s">
        <v>26</v>
      </c>
      <c r="E5" t="s">
        <v>47</v>
      </c>
      <c r="F5" t="s">
        <v>48</v>
      </c>
      <c r="G5" t="s">
        <v>49</v>
      </c>
      <c r="H5"/>
    </row>
    <row r="6" spans="1:8" s="3" customFormat="1" ht="15" customHeight="1" x14ac:dyDescent="0.3">
      <c r="A6" s="16" t="s">
        <v>309</v>
      </c>
      <c r="B6" s="4"/>
      <c r="C6" t="s">
        <v>28</v>
      </c>
      <c r="D6" t="s">
        <v>50</v>
      </c>
      <c r="E6">
        <v>30000</v>
      </c>
      <c r="F6">
        <v>80000</v>
      </c>
      <c r="G6">
        <v>30000</v>
      </c>
      <c r="H6"/>
    </row>
    <row r="7" spans="1:8" s="3" customFormat="1" ht="15" customHeight="1" x14ac:dyDescent="0.25">
      <c r="A7" s="16" t="s">
        <v>335</v>
      </c>
      <c r="C7" t="s">
        <v>28</v>
      </c>
      <c r="D7" t="s">
        <v>0</v>
      </c>
      <c r="E7">
        <v>10000</v>
      </c>
      <c r="F7">
        <v>30000</v>
      </c>
      <c r="G7">
        <v>40000</v>
      </c>
      <c r="H7"/>
    </row>
    <row r="8" spans="1:8" s="3" customFormat="1" ht="15" customHeight="1" x14ac:dyDescent="0.25">
      <c r="A8" s="16" t="s">
        <v>235</v>
      </c>
      <c r="C8" t="s">
        <v>45</v>
      </c>
      <c r="D8" t="s">
        <v>51</v>
      </c>
      <c r="E8">
        <v>30000</v>
      </c>
      <c r="F8">
        <v>15000</v>
      </c>
      <c r="G8">
        <v>20000</v>
      </c>
      <c r="H8"/>
    </row>
    <row r="9" spans="1:8" s="3" customFormat="1" ht="15" customHeight="1" x14ac:dyDescent="0.25">
      <c r="A9" s="48" t="s">
        <v>336</v>
      </c>
      <c r="C9" t="s">
        <v>45</v>
      </c>
      <c r="D9" t="s">
        <v>52</v>
      </c>
      <c r="E9">
        <v>25000</v>
      </c>
      <c r="F9">
        <v>80000</v>
      </c>
      <c r="G9">
        <v>120000</v>
      </c>
      <c r="H9"/>
    </row>
    <row r="10" spans="1:8" s="3" customFormat="1" ht="15" customHeight="1" x14ac:dyDescent="0.25">
      <c r="A10" s="16" t="s">
        <v>118</v>
      </c>
      <c r="C10" t="s">
        <v>53</v>
      </c>
      <c r="D10" t="s">
        <v>65</v>
      </c>
      <c r="E10">
        <v>80000</v>
      </c>
      <c r="F10">
        <v>40000</v>
      </c>
      <c r="G10">
        <v>20000</v>
      </c>
      <c r="H10"/>
    </row>
    <row r="11" spans="1:8" s="3" customFormat="1" ht="15" customHeight="1" x14ac:dyDescent="0.25">
      <c r="A11" s="16"/>
      <c r="C11" t="s">
        <v>53</v>
      </c>
      <c r="D11" t="s">
        <v>54</v>
      </c>
      <c r="E11">
        <v>90000</v>
      </c>
      <c r="F11">
        <v>35000</v>
      </c>
      <c r="G11">
        <v>25000</v>
      </c>
      <c r="H11"/>
    </row>
    <row r="12" spans="1:8" s="3" customFormat="1" ht="15" customHeight="1" x14ac:dyDescent="0.25">
      <c r="A12" s="16"/>
      <c r="C12" t="s">
        <v>6</v>
      </c>
      <c r="D12" t="s">
        <v>7</v>
      </c>
      <c r="E12">
        <v>90000</v>
      </c>
      <c r="F12">
        <v>110000</v>
      </c>
      <c r="G12">
        <v>200000</v>
      </c>
      <c r="H12"/>
    </row>
    <row r="13" spans="1:8" s="3" customFormat="1" ht="15" customHeight="1" x14ac:dyDescent="0.25">
      <c r="A13" s="16"/>
      <c r="C13" t="s">
        <v>6</v>
      </c>
      <c r="D13" t="s">
        <v>8</v>
      </c>
      <c r="E13">
        <v>75000</v>
      </c>
      <c r="F13">
        <v>82000</v>
      </c>
      <c r="G13">
        <v>150000</v>
      </c>
      <c r="H13"/>
    </row>
    <row r="14" spans="1:8" s="3" customFormat="1" ht="15" customHeight="1" x14ac:dyDescent="0.25">
      <c r="A14" s="16"/>
      <c r="C14"/>
      <c r="D14"/>
      <c r="E14"/>
      <c r="F14"/>
      <c r="G14"/>
      <c r="H14"/>
    </row>
    <row r="15" spans="1:8" s="3" customFormat="1" ht="15" customHeight="1" x14ac:dyDescent="0.25">
      <c r="A15" s="16"/>
      <c r="C15"/>
      <c r="D15"/>
      <c r="E15"/>
      <c r="F15"/>
      <c r="G15"/>
      <c r="H15"/>
    </row>
    <row r="16" spans="1:8" s="3" customFormat="1" ht="15" customHeight="1" x14ac:dyDescent="0.25">
      <c r="A16" s="16"/>
      <c r="C16"/>
      <c r="D16"/>
      <c r="E16"/>
      <c r="F16"/>
      <c r="G16"/>
      <c r="H16"/>
    </row>
    <row r="17" spans="1:8" s="3" customFormat="1" ht="15" customHeight="1" x14ac:dyDescent="0.25">
      <c r="A17" s="16"/>
      <c r="C17"/>
      <c r="D17"/>
      <c r="E17"/>
      <c r="F17"/>
      <c r="G17"/>
      <c r="H17"/>
    </row>
    <row r="18" spans="1:8" s="3" customFormat="1" ht="15" customHeight="1" x14ac:dyDescent="0.25">
      <c r="A18" s="16"/>
      <c r="C18"/>
      <c r="D18"/>
      <c r="E18"/>
      <c r="F18"/>
      <c r="G18"/>
      <c r="H18"/>
    </row>
    <row r="19" spans="1:8" s="3" customFormat="1" ht="15" customHeight="1" x14ac:dyDescent="0.25">
      <c r="A19" s="16"/>
      <c r="C19"/>
      <c r="D19"/>
      <c r="E19"/>
      <c r="F19"/>
      <c r="G19"/>
      <c r="H19"/>
    </row>
    <row r="20" spans="1:8" s="3" customFormat="1" ht="15" customHeight="1" x14ac:dyDescent="0.25">
      <c r="A20" s="16"/>
      <c r="C20"/>
      <c r="D20"/>
      <c r="E20"/>
      <c r="F20"/>
      <c r="G20"/>
      <c r="H20"/>
    </row>
    <row r="21" spans="1:8" s="3" customFormat="1" ht="15" customHeight="1" x14ac:dyDescent="0.25">
      <c r="A21" s="16"/>
      <c r="C21"/>
      <c r="D21"/>
      <c r="E21"/>
      <c r="F21"/>
      <c r="G21"/>
      <c r="H21"/>
    </row>
    <row r="22" spans="1:8" s="3" customFormat="1" ht="15" customHeight="1" x14ac:dyDescent="0.25">
      <c r="A22" s="16"/>
    </row>
    <row r="23" spans="1:8" s="3" customFormat="1" ht="15" customHeight="1" x14ac:dyDescent="0.25">
      <c r="A23" s="16"/>
    </row>
    <row r="24" spans="1:8" s="3" customFormat="1" ht="15" customHeight="1" x14ac:dyDescent="0.25">
      <c r="A24" s="16"/>
    </row>
    <row r="27" spans="1:8" ht="15" customHeight="1" x14ac:dyDescent="0.25">
      <c r="A27" s="16" t="s">
        <v>194</v>
      </c>
    </row>
    <row r="28" spans="1:8" ht="15" customHeight="1" x14ac:dyDescent="0.25">
      <c r="A28" s="16" t="s">
        <v>195</v>
      </c>
    </row>
    <row r="29" spans="1:8" ht="15" customHeight="1" x14ac:dyDescent="0.25">
      <c r="A29" s="16" t="s">
        <v>310</v>
      </c>
    </row>
    <row r="30" spans="1:8" ht="15" customHeight="1" x14ac:dyDescent="0.25">
      <c r="A30" s="16" t="s">
        <v>236</v>
      </c>
    </row>
    <row r="31" spans="1:8" ht="15" customHeight="1" x14ac:dyDescent="0.25">
      <c r="A31" s="16" t="s">
        <v>311</v>
      </c>
    </row>
    <row r="32" spans="1:8" ht="15" customHeight="1" x14ac:dyDescent="0.25">
      <c r="A32" s="16" t="s">
        <v>237</v>
      </c>
    </row>
    <row r="33" spans="1:8" ht="15" customHeight="1" x14ac:dyDescent="0.25">
      <c r="A33" s="16" t="s">
        <v>196</v>
      </c>
      <c r="C33" s="27" t="s">
        <v>46</v>
      </c>
      <c r="D33" s="27" t="s">
        <v>26</v>
      </c>
      <c r="E33" s="27" t="s">
        <v>47</v>
      </c>
      <c r="F33" s="27" t="s">
        <v>48</v>
      </c>
      <c r="G33" s="27" t="s">
        <v>49</v>
      </c>
      <c r="H33" s="27" t="s">
        <v>55</v>
      </c>
    </row>
    <row r="34" spans="1:8" ht="15" customHeight="1" x14ac:dyDescent="0.25">
      <c r="C34" s="5" t="s">
        <v>28</v>
      </c>
      <c r="D34" s="5" t="s">
        <v>50</v>
      </c>
      <c r="E34" s="28">
        <v>30000</v>
      </c>
      <c r="F34" s="28">
        <v>80000</v>
      </c>
      <c r="G34" s="28">
        <v>30000</v>
      </c>
      <c r="H34" s="36"/>
    </row>
    <row r="35" spans="1:8" ht="15" customHeight="1" x14ac:dyDescent="0.25">
      <c r="C35" t="s">
        <v>28</v>
      </c>
      <c r="D35" t="s">
        <v>0</v>
      </c>
      <c r="E35" s="36">
        <v>10000</v>
      </c>
      <c r="F35" s="36">
        <v>30000</v>
      </c>
      <c r="G35" s="36">
        <v>40000</v>
      </c>
      <c r="H35" s="36"/>
    </row>
    <row r="36" spans="1:8" ht="15" customHeight="1" x14ac:dyDescent="0.25">
      <c r="C36" s="5" t="s">
        <v>45</v>
      </c>
      <c r="D36" s="5" t="s">
        <v>51</v>
      </c>
      <c r="E36" s="28">
        <v>30000</v>
      </c>
      <c r="F36" s="28">
        <v>15000</v>
      </c>
      <c r="G36" s="28">
        <v>20000</v>
      </c>
      <c r="H36" s="36"/>
    </row>
    <row r="37" spans="1:8" ht="15" customHeight="1" x14ac:dyDescent="0.25">
      <c r="C37" t="s">
        <v>45</v>
      </c>
      <c r="D37" t="s">
        <v>52</v>
      </c>
      <c r="E37" s="36">
        <v>25000</v>
      </c>
      <c r="F37" s="36">
        <v>80000</v>
      </c>
      <c r="G37" s="36">
        <v>120000</v>
      </c>
      <c r="H37" s="36"/>
    </row>
    <row r="38" spans="1:8" ht="15" customHeight="1" x14ac:dyDescent="0.25">
      <c r="C38" s="5" t="s">
        <v>53</v>
      </c>
      <c r="D38" s="5" t="s">
        <v>64</v>
      </c>
      <c r="E38" s="28">
        <v>80000</v>
      </c>
      <c r="F38" s="28">
        <v>40000</v>
      </c>
      <c r="G38" s="28">
        <v>20000</v>
      </c>
      <c r="H38" s="36"/>
    </row>
    <row r="39" spans="1:8" ht="15" customHeight="1" x14ac:dyDescent="0.25">
      <c r="C39" t="s">
        <v>53</v>
      </c>
      <c r="D39" t="s">
        <v>54</v>
      </c>
      <c r="E39" s="36">
        <v>90000</v>
      </c>
      <c r="F39" s="36">
        <v>35000</v>
      </c>
      <c r="G39" s="36">
        <v>25000</v>
      </c>
      <c r="H39" s="36"/>
    </row>
    <row r="40" spans="1:8" ht="15" customHeight="1" x14ac:dyDescent="0.25">
      <c r="C40" s="5" t="s">
        <v>6</v>
      </c>
      <c r="D40" s="5" t="s">
        <v>7</v>
      </c>
      <c r="E40" s="28">
        <v>90000</v>
      </c>
      <c r="F40" s="28">
        <v>110000</v>
      </c>
      <c r="G40" s="28">
        <v>200000</v>
      </c>
      <c r="H40" s="36"/>
    </row>
    <row r="41" spans="1:8" ht="15" customHeight="1" x14ac:dyDescent="0.25">
      <c r="C41" t="s">
        <v>6</v>
      </c>
      <c r="D41" t="s">
        <v>8</v>
      </c>
      <c r="E41" s="36">
        <v>75000</v>
      </c>
      <c r="F41" s="36">
        <v>82000</v>
      </c>
      <c r="G41" s="36">
        <v>150000</v>
      </c>
      <c r="H41" s="36"/>
    </row>
    <row r="47" spans="1:8" ht="15" customHeight="1" x14ac:dyDescent="0.25">
      <c r="A47" s="16" t="s">
        <v>197</v>
      </c>
    </row>
    <row r="48" spans="1:8" ht="15" customHeight="1" x14ac:dyDescent="0.25">
      <c r="A48" s="16" t="s">
        <v>198</v>
      </c>
    </row>
    <row r="49" spans="1:5" ht="15" customHeight="1" x14ac:dyDescent="0.25">
      <c r="A49" s="16" t="s">
        <v>312</v>
      </c>
    </row>
    <row r="50" spans="1:5" ht="15" customHeight="1" x14ac:dyDescent="0.25">
      <c r="A50" s="16" t="s">
        <v>238</v>
      </c>
    </row>
    <row r="51" spans="1:5" ht="15" customHeight="1" x14ac:dyDescent="0.25">
      <c r="A51" s="16" t="s">
        <v>313</v>
      </c>
    </row>
    <row r="52" spans="1:5" ht="15" customHeight="1" x14ac:dyDescent="0.25">
      <c r="A52" s="16" t="s">
        <v>314</v>
      </c>
    </row>
    <row r="53" spans="1:5" ht="15" customHeight="1" x14ac:dyDescent="0.25">
      <c r="A53" s="16" t="s">
        <v>315</v>
      </c>
      <c r="C53" s="27" t="s">
        <v>46</v>
      </c>
      <c r="D53" s="27" t="s">
        <v>26</v>
      </c>
      <c r="E53" s="27" t="s">
        <v>56</v>
      </c>
    </row>
    <row r="54" spans="1:5" ht="15" customHeight="1" x14ac:dyDescent="0.25">
      <c r="A54" s="16" t="s">
        <v>239</v>
      </c>
      <c r="C54" s="5" t="s">
        <v>28</v>
      </c>
      <c r="D54" s="5" t="s">
        <v>50</v>
      </c>
      <c r="E54" s="36">
        <v>1000</v>
      </c>
    </row>
    <row r="55" spans="1:5" ht="15" customHeight="1" x14ac:dyDescent="0.25">
      <c r="A55" s="16" t="s">
        <v>316</v>
      </c>
      <c r="C55" t="s">
        <v>28</v>
      </c>
      <c r="D55" t="s">
        <v>0</v>
      </c>
      <c r="E55" s="36">
        <v>2000</v>
      </c>
    </row>
    <row r="56" spans="1:5" ht="15" customHeight="1" x14ac:dyDescent="0.25">
      <c r="A56" s="16" t="s">
        <v>240</v>
      </c>
      <c r="C56" s="5" t="s">
        <v>45</v>
      </c>
      <c r="D56" s="5" t="s">
        <v>51</v>
      </c>
      <c r="E56" s="36">
        <v>3000</v>
      </c>
    </row>
    <row r="57" spans="1:5" ht="15" customHeight="1" x14ac:dyDescent="0.25">
      <c r="A57" s="16" t="s">
        <v>182</v>
      </c>
      <c r="C57" t="s">
        <v>45</v>
      </c>
      <c r="D57" t="s">
        <v>52</v>
      </c>
      <c r="E57" s="36">
        <v>1000</v>
      </c>
    </row>
    <row r="58" spans="1:5" ht="15" customHeight="1" x14ac:dyDescent="0.25">
      <c r="C58" s="5" t="s">
        <v>53</v>
      </c>
      <c r="D58" s="5" t="s">
        <v>64</v>
      </c>
      <c r="E58" s="36">
        <v>2000</v>
      </c>
    </row>
    <row r="59" spans="1:5" ht="15" customHeight="1" x14ac:dyDescent="0.25">
      <c r="C59" t="s">
        <v>53</v>
      </c>
      <c r="D59" t="s">
        <v>54</v>
      </c>
      <c r="E59" s="36">
        <v>3000</v>
      </c>
    </row>
    <row r="60" spans="1:5" ht="15" customHeight="1" x14ac:dyDescent="0.25">
      <c r="C60" s="5" t="s">
        <v>6</v>
      </c>
      <c r="D60" s="5" t="s">
        <v>7</v>
      </c>
      <c r="E60" s="36">
        <v>4000</v>
      </c>
    </row>
    <row r="61" spans="1:5" ht="15" customHeight="1" x14ac:dyDescent="0.25">
      <c r="C61" t="s">
        <v>6</v>
      </c>
      <c r="D61" t="s">
        <v>8</v>
      </c>
      <c r="E61" s="36">
        <v>8000</v>
      </c>
    </row>
    <row r="72" spans="1:2" ht="15" customHeight="1" x14ac:dyDescent="0.25">
      <c r="A72" s="16" t="s">
        <v>113</v>
      </c>
    </row>
    <row r="73" spans="1:2" ht="15" customHeight="1" x14ac:dyDescent="0.25">
      <c r="A73" s="16" t="s">
        <v>199</v>
      </c>
    </row>
    <row r="74" spans="1:2" ht="15" customHeight="1" x14ac:dyDescent="0.25">
      <c r="A74" s="16" t="s">
        <v>200</v>
      </c>
    </row>
    <row r="75" spans="1:2" ht="15" customHeight="1" x14ac:dyDescent="0.25">
      <c r="A75" s="16" t="s">
        <v>201</v>
      </c>
    </row>
    <row r="76" spans="1:2" ht="15" customHeight="1" x14ac:dyDescent="0.25">
      <c r="A76" s="16" t="s">
        <v>112</v>
      </c>
      <c r="B76" t="s">
        <v>170</v>
      </c>
    </row>
  </sheetData>
  <hyperlinks>
    <hyperlink ref="A75" r:id="rId1" tooltip="Select to learn about using calculated columns in an Excel table from the web" xr:uid="{00000000-0004-0000-0600-000000000000}"/>
    <hyperlink ref="A74" r:id="rId2" tooltip="Select to learn about Total the data in an Excel table from the web" xr:uid="{00000000-0004-0000-0600-000001000000}"/>
    <hyperlink ref="A73" r:id="rId3" tooltip="Select to learn an overview of Excel tables from the web" xr:uid="{00000000-0004-0000-0600-000002000000}"/>
  </hyperlinks>
  <pageMargins left="0.7" right="0.7" top="0.75" bottom="0.75" header="0.3" footer="0.3"/>
  <pageSetup orientation="portrait" r:id="rId4"/>
  <drawing r:id="rId5"/>
  <tableParts count="2">
    <tablePart r:id="rId6"/>
    <tablePart r:id="rId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F63"/>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4" width="11.7109375" customWidth="1"/>
    <col min="5" max="6" width="13.85546875" customWidth="1"/>
  </cols>
  <sheetData>
    <row r="1" spans="1:6" ht="60" customHeight="1" x14ac:dyDescent="0.25">
      <c r="A1" s="16" t="s">
        <v>132</v>
      </c>
    </row>
    <row r="2" spans="1:6" ht="15" customHeight="1" x14ac:dyDescent="0.25">
      <c r="A2" s="16" t="s">
        <v>202</v>
      </c>
    </row>
    <row r="3" spans="1:6" ht="15" customHeight="1" x14ac:dyDescent="0.25">
      <c r="A3" s="16" t="s">
        <v>317</v>
      </c>
      <c r="C3" s="27" t="s">
        <v>57</v>
      </c>
      <c r="D3" s="27" t="s">
        <v>46</v>
      </c>
    </row>
    <row r="4" spans="1:6" ht="15" customHeight="1" x14ac:dyDescent="0.25">
      <c r="A4" s="16" t="s">
        <v>203</v>
      </c>
      <c r="C4" s="6" t="s">
        <v>2</v>
      </c>
      <c r="D4" s="7"/>
    </row>
    <row r="5" spans="1:6" s="3" customFormat="1" ht="15" customHeight="1" x14ac:dyDescent="0.25">
      <c r="A5" s="16" t="s">
        <v>318</v>
      </c>
      <c r="B5"/>
      <c r="C5" s="6" t="s">
        <v>7</v>
      </c>
      <c r="D5" s="7"/>
      <c r="F5"/>
    </row>
    <row r="6" spans="1:6" s="3" customFormat="1" ht="15" customHeight="1" x14ac:dyDescent="0.25">
      <c r="A6" s="16" t="s">
        <v>377</v>
      </c>
      <c r="B6"/>
      <c r="C6" s="6" t="s">
        <v>4</v>
      </c>
      <c r="D6" s="7"/>
      <c r="F6"/>
    </row>
    <row r="7" spans="1:6" s="3" customFormat="1" ht="15" customHeight="1" x14ac:dyDescent="0.25">
      <c r="A7" s="16" t="s">
        <v>319</v>
      </c>
      <c r="B7"/>
      <c r="C7" s="6" t="s">
        <v>5</v>
      </c>
      <c r="D7" s="7"/>
      <c r="F7"/>
    </row>
    <row r="8" spans="1:6" s="3" customFormat="1" ht="15" customHeight="1" x14ac:dyDescent="0.25">
      <c r="A8" s="16" t="s">
        <v>337</v>
      </c>
      <c r="B8"/>
      <c r="C8" s="6" t="s">
        <v>58</v>
      </c>
      <c r="D8" s="7"/>
      <c r="F8"/>
    </row>
    <row r="9" spans="1:6" s="3" customFormat="1" ht="15" customHeight="1" x14ac:dyDescent="0.25">
      <c r="A9" s="16" t="s">
        <v>241</v>
      </c>
      <c r="B9"/>
      <c r="C9" s="6" t="s">
        <v>59</v>
      </c>
      <c r="D9" s="7"/>
      <c r="F9"/>
    </row>
    <row r="10" spans="1:6" s="3" customFormat="1" ht="15" customHeight="1" x14ac:dyDescent="0.25">
      <c r="A10" s="16" t="s">
        <v>118</v>
      </c>
      <c r="B10"/>
      <c r="C10" s="6" t="s">
        <v>60</v>
      </c>
      <c r="D10" s="7"/>
      <c r="F10"/>
    </row>
    <row r="11" spans="1:6" s="3" customFormat="1" ht="15" customHeight="1" x14ac:dyDescent="0.25">
      <c r="A11" s="16"/>
      <c r="B11"/>
      <c r="C11" s="6" t="s">
        <v>12</v>
      </c>
      <c r="D11" s="7"/>
      <c r="F11"/>
    </row>
    <row r="12" spans="1:6" s="3" customFormat="1" ht="15" customHeight="1" x14ac:dyDescent="0.25">
      <c r="A12" s="16"/>
      <c r="B12"/>
      <c r="C12" s="6" t="s">
        <v>8</v>
      </c>
      <c r="D12" s="7"/>
      <c r="F12"/>
    </row>
    <row r="13" spans="1:6" s="3" customFormat="1" ht="15" customHeight="1" x14ac:dyDescent="0.25">
      <c r="A13" s="16"/>
      <c r="B13"/>
      <c r="C13" s="6" t="s">
        <v>14</v>
      </c>
      <c r="D13" s="7"/>
      <c r="F13"/>
    </row>
    <row r="14" spans="1:6" s="3" customFormat="1" ht="15" customHeight="1" x14ac:dyDescent="0.25">
      <c r="A14" s="16"/>
      <c r="B14"/>
      <c r="C14" s="6" t="s">
        <v>15</v>
      </c>
      <c r="D14" s="7"/>
      <c r="F14"/>
    </row>
    <row r="15" spans="1:6" s="3" customFormat="1" ht="15" customHeight="1" x14ac:dyDescent="0.25">
      <c r="A15" s="16"/>
      <c r="B15"/>
      <c r="C15" s="6" t="s">
        <v>16</v>
      </c>
      <c r="D15" s="7"/>
      <c r="F15"/>
    </row>
    <row r="16" spans="1:6" s="3" customFormat="1" ht="15" customHeight="1" x14ac:dyDescent="0.25">
      <c r="A16" s="16"/>
      <c r="B16"/>
    </row>
    <row r="17" spans="1:6" s="3" customFormat="1" ht="15" customHeight="1" x14ac:dyDescent="0.25">
      <c r="A17" s="16"/>
      <c r="B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204</v>
      </c>
    </row>
    <row r="28" spans="1:6" ht="15" customHeight="1" x14ac:dyDescent="0.25">
      <c r="A28" s="16" t="s">
        <v>205</v>
      </c>
    </row>
    <row r="29" spans="1:6" ht="15" customHeight="1" x14ac:dyDescent="0.25">
      <c r="A29" s="16" t="s">
        <v>320</v>
      </c>
    </row>
    <row r="30" spans="1:6" ht="15" customHeight="1" x14ac:dyDescent="0.25">
      <c r="A30" s="16" t="s">
        <v>242</v>
      </c>
    </row>
    <row r="31" spans="1:6" ht="15" customHeight="1" x14ac:dyDescent="0.25">
      <c r="A31" s="16" t="s">
        <v>244</v>
      </c>
      <c r="C31" s="27" t="s">
        <v>57</v>
      </c>
      <c r="D31" s="27" t="s">
        <v>46</v>
      </c>
      <c r="F31" s="44" t="s">
        <v>46</v>
      </c>
    </row>
    <row r="32" spans="1:6" ht="15" customHeight="1" x14ac:dyDescent="0.25">
      <c r="A32" s="16" t="s">
        <v>243</v>
      </c>
      <c r="C32" s="6" t="s">
        <v>2</v>
      </c>
      <c r="D32" s="6"/>
      <c r="F32" s="8" t="s">
        <v>28</v>
      </c>
    </row>
    <row r="33" spans="1:6" ht="15" customHeight="1" x14ac:dyDescent="0.25">
      <c r="A33" s="16" t="s">
        <v>378</v>
      </c>
      <c r="C33" s="6" t="s">
        <v>7</v>
      </c>
      <c r="D33" s="6"/>
      <c r="F33" s="6" t="s">
        <v>6</v>
      </c>
    </row>
    <row r="34" spans="1:6" ht="15" customHeight="1" x14ac:dyDescent="0.25">
      <c r="A34" s="16" t="s">
        <v>321</v>
      </c>
      <c r="C34" s="6" t="s">
        <v>4</v>
      </c>
      <c r="D34" s="6"/>
      <c r="F34" s="8" t="s">
        <v>45</v>
      </c>
    </row>
    <row r="35" spans="1:6" ht="15" customHeight="1" x14ac:dyDescent="0.25">
      <c r="A35" s="16" t="s">
        <v>245</v>
      </c>
      <c r="C35" s="6" t="s">
        <v>5</v>
      </c>
      <c r="D35" s="6"/>
    </row>
    <row r="36" spans="1:6" ht="15" customHeight="1" x14ac:dyDescent="0.25">
      <c r="A36" s="16" t="s">
        <v>246</v>
      </c>
      <c r="C36" s="6" t="s">
        <v>58</v>
      </c>
      <c r="D36" s="6"/>
    </row>
    <row r="37" spans="1:6" ht="15" customHeight="1" x14ac:dyDescent="0.25">
      <c r="A37" s="16" t="s">
        <v>247</v>
      </c>
      <c r="C37" s="6" t="s">
        <v>59</v>
      </c>
      <c r="D37" s="6"/>
    </row>
    <row r="38" spans="1:6" ht="15" customHeight="1" x14ac:dyDescent="0.25">
      <c r="A38" s="16" t="s">
        <v>206</v>
      </c>
      <c r="C38" s="6" t="s">
        <v>60</v>
      </c>
      <c r="D38" s="6"/>
    </row>
    <row r="39" spans="1:6" ht="15" customHeight="1" x14ac:dyDescent="0.25">
      <c r="C39" s="6" t="s">
        <v>12</v>
      </c>
      <c r="D39" s="6"/>
    </row>
    <row r="40" spans="1:6" ht="15" customHeight="1" x14ac:dyDescent="0.25">
      <c r="C40" s="6" t="s">
        <v>8</v>
      </c>
      <c r="D40" s="6"/>
    </row>
    <row r="41" spans="1:6" ht="15" customHeight="1" x14ac:dyDescent="0.25">
      <c r="C41" s="6" t="s">
        <v>14</v>
      </c>
      <c r="D41" s="6"/>
    </row>
    <row r="42" spans="1:6" ht="15" customHeight="1" x14ac:dyDescent="0.25">
      <c r="C42" s="6" t="s">
        <v>15</v>
      </c>
      <c r="D42" s="6"/>
    </row>
    <row r="43" spans="1:6" ht="15" customHeight="1" x14ac:dyDescent="0.25">
      <c r="C43" s="6" t="s">
        <v>16</v>
      </c>
      <c r="D43" s="6"/>
    </row>
    <row r="60" spans="1:1" ht="15" customHeight="1" x14ac:dyDescent="0.25">
      <c r="A60" s="16" t="s">
        <v>113</v>
      </c>
    </row>
    <row r="61" spans="1:1" ht="15" customHeight="1" x14ac:dyDescent="0.25">
      <c r="A61" s="16" t="s">
        <v>207</v>
      </c>
    </row>
    <row r="62" spans="1:1" ht="15" customHeight="1" x14ac:dyDescent="0.25">
      <c r="A62" s="16" t="s">
        <v>208</v>
      </c>
    </row>
    <row r="63" spans="1:1" ht="15" customHeight="1" x14ac:dyDescent="0.25">
      <c r="A63" s="16" t="s">
        <v>112</v>
      </c>
    </row>
  </sheetData>
  <hyperlinks>
    <hyperlink ref="A62" r:id="rId1" tooltip="Select to learn about creating a drop-down list from the web" xr:uid="{00000000-0004-0000-0700-000000000000}"/>
    <hyperlink ref="A61" r:id="rId2" tooltip="Select to learn about applying data validation to cells from the web" xr:uid="{00000000-0004-0000-0700-000001000000}"/>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71"/>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11" customWidth="1"/>
    <col min="5" max="5" width="10.85546875" customWidth="1"/>
    <col min="6" max="7" width="11.85546875" customWidth="1"/>
  </cols>
  <sheetData>
    <row r="1" spans="1:7" ht="60" customHeight="1" x14ac:dyDescent="0.25">
      <c r="A1" s="16" t="s">
        <v>133</v>
      </c>
    </row>
    <row r="2" spans="1:7" ht="15" customHeight="1" x14ac:dyDescent="0.25">
      <c r="A2" s="16" t="s">
        <v>209</v>
      </c>
    </row>
    <row r="3" spans="1:7" ht="15" customHeight="1" x14ac:dyDescent="0.25">
      <c r="A3" s="16" t="s">
        <v>322</v>
      </c>
    </row>
    <row r="4" spans="1:7" ht="15" customHeight="1" x14ac:dyDescent="0.25">
      <c r="A4" s="16" t="s">
        <v>252</v>
      </c>
    </row>
    <row r="5" spans="1:7" s="3" customFormat="1" ht="15" customHeight="1" x14ac:dyDescent="0.25">
      <c r="A5" s="16" t="s">
        <v>354</v>
      </c>
      <c r="B5"/>
      <c r="C5" t="s">
        <v>46</v>
      </c>
      <c r="D5" t="s">
        <v>26</v>
      </c>
      <c r="E5" t="s">
        <v>47</v>
      </c>
      <c r="F5" t="s">
        <v>48</v>
      </c>
      <c r="G5" t="s">
        <v>49</v>
      </c>
    </row>
    <row r="6" spans="1:7" s="3" customFormat="1" ht="15" customHeight="1" x14ac:dyDescent="0.25">
      <c r="A6" s="16" t="s">
        <v>248</v>
      </c>
      <c r="B6"/>
      <c r="C6" t="s">
        <v>28</v>
      </c>
      <c r="D6" t="s">
        <v>50</v>
      </c>
      <c r="E6" s="36">
        <v>30000</v>
      </c>
      <c r="F6" s="36">
        <v>80000</v>
      </c>
      <c r="G6" s="36">
        <v>30000</v>
      </c>
    </row>
    <row r="7" spans="1:7" s="3" customFormat="1" ht="15" customHeight="1" x14ac:dyDescent="0.25">
      <c r="A7" s="16" t="s">
        <v>249</v>
      </c>
      <c r="B7"/>
      <c r="C7" t="s">
        <v>28</v>
      </c>
      <c r="D7" t="s">
        <v>0</v>
      </c>
      <c r="E7" s="36">
        <v>10000</v>
      </c>
      <c r="F7" s="36">
        <v>30000</v>
      </c>
      <c r="G7" s="36">
        <v>40000</v>
      </c>
    </row>
    <row r="8" spans="1:7" s="3" customFormat="1" ht="15" customHeight="1" x14ac:dyDescent="0.25">
      <c r="A8" s="16" t="s">
        <v>355</v>
      </c>
      <c r="B8"/>
      <c r="C8" t="s">
        <v>45</v>
      </c>
      <c r="D8" t="s">
        <v>51</v>
      </c>
      <c r="E8" s="36">
        <v>30000</v>
      </c>
      <c r="F8" s="36">
        <v>15000</v>
      </c>
      <c r="G8" s="36">
        <v>20000</v>
      </c>
    </row>
    <row r="9" spans="1:7" s="3" customFormat="1" ht="15" customHeight="1" x14ac:dyDescent="0.25">
      <c r="A9" s="16" t="s">
        <v>250</v>
      </c>
      <c r="B9"/>
      <c r="C9" t="s">
        <v>45</v>
      </c>
      <c r="D9" t="s">
        <v>52</v>
      </c>
      <c r="E9" s="36">
        <v>25000</v>
      </c>
      <c r="F9" s="36">
        <v>80000</v>
      </c>
      <c r="G9" s="36">
        <v>120000</v>
      </c>
    </row>
    <row r="10" spans="1:7" s="3" customFormat="1" ht="15" customHeight="1" x14ac:dyDescent="0.25">
      <c r="A10" s="16" t="s">
        <v>118</v>
      </c>
      <c r="B10"/>
      <c r="C10" t="s">
        <v>53</v>
      </c>
      <c r="D10" t="s">
        <v>65</v>
      </c>
      <c r="E10" s="36">
        <v>80000</v>
      </c>
      <c r="F10" s="36">
        <v>40000</v>
      </c>
      <c r="G10" s="36">
        <v>20000</v>
      </c>
    </row>
    <row r="11" spans="1:7" s="3" customFormat="1" ht="15" customHeight="1" x14ac:dyDescent="0.25">
      <c r="A11" s="16"/>
      <c r="B11"/>
      <c r="C11" t="s">
        <v>53</v>
      </c>
      <c r="D11" t="s">
        <v>54</v>
      </c>
      <c r="E11" s="36">
        <v>90000</v>
      </c>
      <c r="F11" s="36">
        <v>35000</v>
      </c>
      <c r="G11" s="36">
        <v>25000</v>
      </c>
    </row>
    <row r="12" spans="1:7" s="3" customFormat="1" ht="15" customHeight="1" x14ac:dyDescent="0.25">
      <c r="A12" s="16"/>
      <c r="B12"/>
      <c r="C12" t="s">
        <v>6</v>
      </c>
      <c r="D12" t="s">
        <v>7</v>
      </c>
      <c r="E12" s="36">
        <v>90000</v>
      </c>
      <c r="F12" s="36">
        <v>110000</v>
      </c>
      <c r="G12" s="36">
        <v>200000</v>
      </c>
    </row>
    <row r="13" spans="1:7" s="3" customFormat="1" ht="15" customHeight="1" x14ac:dyDescent="0.25">
      <c r="A13" s="16"/>
      <c r="B13"/>
      <c r="C13" t="s">
        <v>6</v>
      </c>
      <c r="D13" t="s">
        <v>8</v>
      </c>
      <c r="E13" s="36">
        <v>75000</v>
      </c>
      <c r="F13" s="36">
        <v>82000</v>
      </c>
      <c r="G13" s="36">
        <v>150000</v>
      </c>
    </row>
    <row r="14" spans="1:7" s="3" customFormat="1" ht="15" customHeight="1" x14ac:dyDescent="0.25">
      <c r="A14" s="16"/>
      <c r="B14"/>
      <c r="C14"/>
      <c r="D14"/>
      <c r="E14"/>
      <c r="F14"/>
      <c r="G14"/>
    </row>
    <row r="15" spans="1:7" s="3" customFormat="1" ht="15" customHeight="1" x14ac:dyDescent="0.25">
      <c r="A15" s="16"/>
      <c r="B15"/>
      <c r="C15"/>
      <c r="D15"/>
      <c r="E15"/>
      <c r="F15"/>
      <c r="G15"/>
    </row>
    <row r="16" spans="1:7" s="3" customFormat="1" ht="15" customHeight="1" x14ac:dyDescent="0.25">
      <c r="A16" s="16"/>
      <c r="B16"/>
      <c r="C16"/>
      <c r="D16"/>
      <c r="E16"/>
      <c r="F16"/>
      <c r="G16"/>
    </row>
    <row r="17" spans="1:7" s="3" customFormat="1" ht="15" customHeight="1" x14ac:dyDescent="0.25">
      <c r="A17" s="16"/>
      <c r="B17"/>
      <c r="C17"/>
      <c r="D17"/>
      <c r="E17"/>
      <c r="F17"/>
      <c r="G17"/>
    </row>
    <row r="18" spans="1:7" s="3" customFormat="1" ht="15" customHeight="1" x14ac:dyDescent="0.25">
      <c r="A18" s="16"/>
      <c r="B18"/>
      <c r="C18"/>
      <c r="D18"/>
      <c r="E18"/>
      <c r="F18"/>
      <c r="G18"/>
    </row>
    <row r="19" spans="1:7" s="3" customFormat="1" ht="15" customHeight="1" x14ac:dyDescent="0.25">
      <c r="A19" s="16"/>
      <c r="B19"/>
      <c r="C19"/>
      <c r="D19"/>
      <c r="E19"/>
      <c r="F19"/>
      <c r="G19"/>
    </row>
    <row r="20" spans="1:7" s="3" customFormat="1" ht="15" customHeight="1" x14ac:dyDescent="0.25">
      <c r="A20" s="16"/>
      <c r="B20"/>
      <c r="C20"/>
      <c r="D20"/>
      <c r="E20"/>
      <c r="F20"/>
      <c r="G20"/>
    </row>
    <row r="21" spans="1:7" s="3" customFormat="1" ht="15" customHeight="1" x14ac:dyDescent="0.25">
      <c r="A21" s="16"/>
      <c r="B21"/>
      <c r="C21"/>
      <c r="D21"/>
      <c r="E21"/>
      <c r="F21"/>
      <c r="G21"/>
    </row>
    <row r="22" spans="1:7" s="3" customFormat="1" ht="15" customHeight="1" x14ac:dyDescent="0.25">
      <c r="A22" s="16"/>
      <c r="B22"/>
    </row>
    <row r="23" spans="1:7" s="3" customFormat="1" ht="15" customHeight="1" x14ac:dyDescent="0.25">
      <c r="A23" s="16"/>
      <c r="B23"/>
    </row>
    <row r="24" spans="1:7" s="3" customFormat="1" ht="15" customHeight="1" x14ac:dyDescent="0.25">
      <c r="A24" s="16"/>
      <c r="B24"/>
    </row>
    <row r="27" spans="1:7" ht="15" customHeight="1" x14ac:dyDescent="0.25">
      <c r="A27" s="16" t="s">
        <v>210</v>
      </c>
    </row>
    <row r="28" spans="1:7" ht="15" customHeight="1" x14ac:dyDescent="0.25">
      <c r="A28" s="16" t="s">
        <v>251</v>
      </c>
    </row>
    <row r="29" spans="1:7" ht="15" customHeight="1" x14ac:dyDescent="0.25">
      <c r="A29" s="16" t="s">
        <v>323</v>
      </c>
    </row>
    <row r="30" spans="1:7" ht="15" customHeight="1" x14ac:dyDescent="0.25">
      <c r="A30" s="16" t="s">
        <v>253</v>
      </c>
    </row>
    <row r="31" spans="1:7" ht="15" customHeight="1" x14ac:dyDescent="0.25">
      <c r="A31" s="16" t="s">
        <v>254</v>
      </c>
    </row>
    <row r="32" spans="1:7" ht="15" customHeight="1" x14ac:dyDescent="0.25">
      <c r="A32" s="16" t="s">
        <v>255</v>
      </c>
    </row>
    <row r="33" spans="1:7" ht="15" customHeight="1" x14ac:dyDescent="0.25">
      <c r="A33" s="16" t="s">
        <v>338</v>
      </c>
    </row>
    <row r="34" spans="1:7" ht="15" customHeight="1" x14ac:dyDescent="0.25">
      <c r="A34" s="16" t="s">
        <v>196</v>
      </c>
      <c r="C34" t="s">
        <v>46</v>
      </c>
      <c r="D34" t="s">
        <v>26</v>
      </c>
      <c r="E34" t="s">
        <v>47</v>
      </c>
      <c r="F34" t="s">
        <v>48</v>
      </c>
      <c r="G34" t="s">
        <v>49</v>
      </c>
    </row>
    <row r="35" spans="1:7" ht="15" customHeight="1" x14ac:dyDescent="0.25">
      <c r="C35" t="s">
        <v>45</v>
      </c>
      <c r="D35" t="s">
        <v>51</v>
      </c>
      <c r="E35" s="36">
        <v>30000</v>
      </c>
      <c r="F35" s="36">
        <v>15000</v>
      </c>
      <c r="G35" s="36">
        <v>20000</v>
      </c>
    </row>
    <row r="36" spans="1:7" ht="15" customHeight="1" x14ac:dyDescent="0.25">
      <c r="C36" t="s">
        <v>45</v>
      </c>
      <c r="D36" t="s">
        <v>52</v>
      </c>
      <c r="E36" s="36">
        <v>25000</v>
      </c>
      <c r="F36" s="36">
        <v>80000</v>
      </c>
      <c r="G36" s="36">
        <v>120000</v>
      </c>
    </row>
    <row r="37" spans="1:7" ht="15" customHeight="1" x14ac:dyDescent="0.25">
      <c r="C37" t="s">
        <v>53</v>
      </c>
      <c r="D37" t="s">
        <v>64</v>
      </c>
      <c r="E37" s="36">
        <v>80000</v>
      </c>
      <c r="F37" s="36">
        <v>40000</v>
      </c>
      <c r="G37" s="36">
        <v>20000</v>
      </c>
    </row>
    <row r="38" spans="1:7" ht="15" customHeight="1" x14ac:dyDescent="0.25">
      <c r="C38" t="s">
        <v>53</v>
      </c>
      <c r="D38" t="s">
        <v>54</v>
      </c>
      <c r="E38" s="36">
        <v>90000</v>
      </c>
      <c r="F38" s="36">
        <v>35000</v>
      </c>
      <c r="G38" s="36">
        <v>25000</v>
      </c>
    </row>
    <row r="39" spans="1:7" ht="15" customHeight="1" x14ac:dyDescent="0.25">
      <c r="C39" t="s">
        <v>6</v>
      </c>
      <c r="D39" t="s">
        <v>7</v>
      </c>
      <c r="E39" s="36">
        <v>90000</v>
      </c>
      <c r="F39" s="36">
        <v>110000</v>
      </c>
      <c r="G39" s="36">
        <v>200000</v>
      </c>
    </row>
    <row r="40" spans="1:7" ht="15" customHeight="1" x14ac:dyDescent="0.25">
      <c r="C40" t="s">
        <v>6</v>
      </c>
      <c r="D40" t="s">
        <v>8</v>
      </c>
      <c r="E40" s="36">
        <v>75000</v>
      </c>
      <c r="F40" s="36">
        <v>82000</v>
      </c>
      <c r="G40" s="36">
        <v>150000</v>
      </c>
    </row>
    <row r="41" spans="1:7" ht="15" customHeight="1" x14ac:dyDescent="0.25">
      <c r="C41" t="s">
        <v>28</v>
      </c>
      <c r="D41" t="s">
        <v>50</v>
      </c>
      <c r="E41" s="36">
        <v>30000</v>
      </c>
      <c r="F41" s="36">
        <v>80000</v>
      </c>
      <c r="G41" s="36">
        <v>30000</v>
      </c>
    </row>
    <row r="42" spans="1:7" ht="15" customHeight="1" x14ac:dyDescent="0.25">
      <c r="C42" t="s">
        <v>28</v>
      </c>
      <c r="D42" t="s">
        <v>0</v>
      </c>
      <c r="E42" s="36">
        <v>10000</v>
      </c>
      <c r="F42" s="36">
        <v>30000</v>
      </c>
      <c r="G42" s="36">
        <v>40000</v>
      </c>
    </row>
    <row r="47" spans="1:7" ht="15" customHeight="1" x14ac:dyDescent="0.25">
      <c r="A47" s="16" t="s">
        <v>211</v>
      </c>
    </row>
    <row r="48" spans="1:7" ht="15" customHeight="1" x14ac:dyDescent="0.25">
      <c r="A48" s="16" t="s">
        <v>212</v>
      </c>
    </row>
    <row r="49" spans="1:7" ht="15" customHeight="1" x14ac:dyDescent="0.25">
      <c r="A49" s="16" t="s">
        <v>324</v>
      </c>
    </row>
    <row r="50" spans="1:7" ht="15" customHeight="1" x14ac:dyDescent="0.25">
      <c r="A50" s="16" t="s">
        <v>256</v>
      </c>
    </row>
    <row r="51" spans="1:7" ht="15" customHeight="1" x14ac:dyDescent="0.25">
      <c r="A51" s="16" t="s">
        <v>257</v>
      </c>
    </row>
    <row r="52" spans="1:7" ht="15" customHeight="1" x14ac:dyDescent="0.25">
      <c r="A52" s="16" t="s">
        <v>258</v>
      </c>
    </row>
    <row r="53" spans="1:7" ht="15" customHeight="1" x14ac:dyDescent="0.25">
      <c r="A53" s="16" t="s">
        <v>325</v>
      </c>
    </row>
    <row r="54" spans="1:7" ht="15" customHeight="1" x14ac:dyDescent="0.25">
      <c r="A54" s="16" t="s">
        <v>215</v>
      </c>
      <c r="C54" t="s">
        <v>46</v>
      </c>
      <c r="D54" t="s">
        <v>26</v>
      </c>
      <c r="E54" t="s">
        <v>47</v>
      </c>
      <c r="F54" t="s">
        <v>48</v>
      </c>
      <c r="G54" t="s">
        <v>49</v>
      </c>
    </row>
    <row r="55" spans="1:7" ht="15" customHeight="1" x14ac:dyDescent="0.25">
      <c r="C55" t="s">
        <v>45</v>
      </c>
      <c r="D55" t="s">
        <v>51</v>
      </c>
      <c r="E55" s="36">
        <v>30000</v>
      </c>
      <c r="F55" s="36">
        <v>15000</v>
      </c>
      <c r="G55" s="36">
        <v>20000</v>
      </c>
    </row>
    <row r="56" spans="1:7" ht="15" customHeight="1" x14ac:dyDescent="0.25">
      <c r="C56" t="s">
        <v>45</v>
      </c>
      <c r="D56" t="s">
        <v>52</v>
      </c>
      <c r="E56" s="36">
        <v>25000</v>
      </c>
      <c r="F56" s="36">
        <v>80000</v>
      </c>
      <c r="G56" s="36">
        <v>120000</v>
      </c>
    </row>
    <row r="57" spans="1:7" ht="15" customHeight="1" x14ac:dyDescent="0.25">
      <c r="C57" t="s">
        <v>53</v>
      </c>
      <c r="D57" t="s">
        <v>64</v>
      </c>
      <c r="E57" s="36">
        <v>80000</v>
      </c>
      <c r="F57" s="36">
        <v>40000</v>
      </c>
      <c r="G57" s="36">
        <v>20000</v>
      </c>
    </row>
    <row r="58" spans="1:7" ht="15" customHeight="1" x14ac:dyDescent="0.25">
      <c r="C58" t="s">
        <v>53</v>
      </c>
      <c r="D58" t="s">
        <v>54</v>
      </c>
      <c r="E58" s="36">
        <v>90000</v>
      </c>
      <c r="F58" s="36">
        <v>35000</v>
      </c>
      <c r="G58" s="36">
        <v>25000</v>
      </c>
    </row>
    <row r="59" spans="1:7" ht="15" customHeight="1" x14ac:dyDescent="0.25">
      <c r="C59" t="s">
        <v>6</v>
      </c>
      <c r="D59" t="s">
        <v>7</v>
      </c>
      <c r="E59" s="36">
        <v>90000</v>
      </c>
      <c r="F59" s="36">
        <v>110000</v>
      </c>
      <c r="G59" s="36">
        <v>200000</v>
      </c>
    </row>
    <row r="60" spans="1:7" ht="15" customHeight="1" x14ac:dyDescent="0.25">
      <c r="C60" t="s">
        <v>6</v>
      </c>
      <c r="D60" t="s">
        <v>8</v>
      </c>
      <c r="E60" s="36">
        <v>75000</v>
      </c>
      <c r="F60" s="36">
        <v>82000</v>
      </c>
      <c r="G60" s="36">
        <v>150000</v>
      </c>
    </row>
    <row r="61" spans="1:7" ht="15" customHeight="1" x14ac:dyDescent="0.25">
      <c r="C61" t="s">
        <v>28</v>
      </c>
      <c r="D61" t="s">
        <v>50</v>
      </c>
      <c r="E61" s="36">
        <v>30000</v>
      </c>
      <c r="F61" s="36">
        <v>80000</v>
      </c>
      <c r="G61" s="36">
        <v>30000</v>
      </c>
    </row>
    <row r="62" spans="1:7" ht="15" customHeight="1" x14ac:dyDescent="0.25">
      <c r="C62" t="s">
        <v>28</v>
      </c>
      <c r="D62" t="s">
        <v>0</v>
      </c>
      <c r="E62" s="36">
        <v>10000</v>
      </c>
      <c r="F62" s="36">
        <v>30000</v>
      </c>
      <c r="G62" s="36">
        <v>40000</v>
      </c>
    </row>
    <row r="68" spans="1:1" ht="15" customHeight="1" x14ac:dyDescent="0.25">
      <c r="A68" s="16" t="s">
        <v>113</v>
      </c>
    </row>
    <row r="69" spans="1:1" ht="15" customHeight="1" x14ac:dyDescent="0.25">
      <c r="A69" s="16" t="s">
        <v>213</v>
      </c>
    </row>
    <row r="70" spans="1:1" ht="15" customHeight="1" x14ac:dyDescent="0.25">
      <c r="A70" s="16" t="s">
        <v>214</v>
      </c>
    </row>
    <row r="71" spans="1:1" ht="15" customHeight="1" x14ac:dyDescent="0.25">
      <c r="A71" s="16" t="s">
        <v>112</v>
      </c>
    </row>
  </sheetData>
  <hyperlinks>
    <hyperlink ref="A69" r:id="rId1" tooltip="Select to learn about analyzing your data instantly from the web" xr:uid="{00000000-0004-0000-0800-000000000000}"/>
    <hyperlink ref="A70" r:id="rId2" tooltip="Select to learn about analyzing trends in data using sparklines from the web" xr:uid="{00000000-0004-0000-0800-000001000000}"/>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73"/>
  <sheetViews>
    <sheetView showGridLines="0" tabSelected="1" topLeftCell="A52"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3.85546875" customWidth="1"/>
    <col min="4" max="4" width="24.42578125" customWidth="1"/>
    <col min="5" max="5" width="23.85546875" customWidth="1"/>
    <col min="6" max="6" width="15.5703125" customWidth="1"/>
  </cols>
  <sheetData>
    <row r="1" spans="1:6" ht="60" customHeight="1" x14ac:dyDescent="0.25">
      <c r="A1" s="16" t="s">
        <v>134</v>
      </c>
    </row>
    <row r="2" spans="1:6" ht="15" customHeight="1" x14ac:dyDescent="0.25">
      <c r="A2" s="16" t="s">
        <v>345</v>
      </c>
    </row>
    <row r="3" spans="1:6" ht="15" customHeight="1" x14ac:dyDescent="0.25">
      <c r="A3" s="16" t="s">
        <v>259</v>
      </c>
    </row>
    <row r="4" spans="1:6" ht="15" customHeight="1" x14ac:dyDescent="0.25">
      <c r="A4" s="16" t="s">
        <v>346</v>
      </c>
    </row>
    <row r="5" spans="1:6" s="3" customFormat="1" ht="15" customHeight="1" x14ac:dyDescent="0.25">
      <c r="A5" s="16" t="s">
        <v>326</v>
      </c>
      <c r="B5"/>
      <c r="C5" t="s">
        <v>84</v>
      </c>
      <c r="D5" t="s">
        <v>85</v>
      </c>
      <c r="E5"/>
      <c r="F5"/>
    </row>
    <row r="6" spans="1:6" s="3" customFormat="1" ht="15" customHeight="1" x14ac:dyDescent="0.25">
      <c r="A6" s="16" t="s">
        <v>363</v>
      </c>
      <c r="B6"/>
      <c r="C6">
        <f ca="1">YEAR(TODAY())-5</f>
        <v>2018</v>
      </c>
      <c r="D6">
        <v>500</v>
      </c>
      <c r="E6"/>
      <c r="F6"/>
    </row>
    <row r="7" spans="1:6" s="3" customFormat="1" ht="15" customHeight="1" x14ac:dyDescent="0.25">
      <c r="A7" s="16" t="s">
        <v>347</v>
      </c>
      <c r="B7"/>
      <c r="C7">
        <f ca="1">YEAR(TODAY())-4</f>
        <v>2019</v>
      </c>
      <c r="D7">
        <v>800</v>
      </c>
      <c r="E7"/>
      <c r="F7"/>
    </row>
    <row r="8" spans="1:6" s="3" customFormat="1" ht="15" customHeight="1" x14ac:dyDescent="0.25">
      <c r="A8" s="16" t="s">
        <v>260</v>
      </c>
      <c r="B8"/>
      <c r="C8">
        <f ca="1">YEAR(TODAY())-3</f>
        <v>2020</v>
      </c>
      <c r="D8">
        <v>1000</v>
      </c>
      <c r="E8"/>
      <c r="F8"/>
    </row>
    <row r="9" spans="1:6" s="3" customFormat="1" ht="15" customHeight="1" x14ac:dyDescent="0.25">
      <c r="A9" s="48" t="s">
        <v>339</v>
      </c>
      <c r="B9"/>
      <c r="C9">
        <f ca="1">YEAR(TODAY())-2</f>
        <v>2021</v>
      </c>
      <c r="D9">
        <v>900</v>
      </c>
      <c r="E9"/>
      <c r="F9"/>
    </row>
    <row r="10" spans="1:6" s="3" customFormat="1" ht="15" customHeight="1" x14ac:dyDescent="0.25">
      <c r="A10" s="16" t="s">
        <v>118</v>
      </c>
      <c r="B10"/>
      <c r="C10">
        <f ca="1">YEAR(TODAY())-1</f>
        <v>2022</v>
      </c>
      <c r="D10">
        <v>1000</v>
      </c>
      <c r="E10"/>
      <c r="F10"/>
    </row>
    <row r="11" spans="1:6" s="3" customFormat="1" ht="15" customHeight="1" x14ac:dyDescent="0.25">
      <c r="A11" s="16"/>
      <c r="B11"/>
      <c r="C11">
        <f ca="1">YEAR(TODAY())</f>
        <v>2023</v>
      </c>
      <c r="D11">
        <v>1200</v>
      </c>
      <c r="E11"/>
      <c r="F11"/>
    </row>
    <row r="12" spans="1:6" s="3" customFormat="1" ht="15" customHeight="1" x14ac:dyDescent="0.25">
      <c r="A12" s="16"/>
      <c r="B12"/>
      <c r="C12"/>
      <c r="D12"/>
      <c r="E12"/>
      <c r="F12"/>
    </row>
    <row r="13" spans="1:6" s="3" customFormat="1" ht="15" customHeight="1" x14ac:dyDescent="0.25">
      <c r="A13" s="16"/>
      <c r="B13"/>
      <c r="C13"/>
      <c r="D13"/>
      <c r="E13"/>
      <c r="F13"/>
    </row>
    <row r="14" spans="1:6" s="3" customFormat="1" ht="15" customHeight="1" x14ac:dyDescent="0.25">
      <c r="A14" s="16"/>
      <c r="B14"/>
      <c r="C14"/>
      <c r="D14"/>
      <c r="E14"/>
      <c r="F14"/>
    </row>
    <row r="15" spans="1:6" s="3" customFormat="1" ht="15" customHeight="1" x14ac:dyDescent="0.25">
      <c r="A15" s="16"/>
      <c r="B15"/>
      <c r="C15"/>
      <c r="D15"/>
      <c r="E15"/>
      <c r="F15"/>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c r="F21"/>
    </row>
    <row r="22" spans="1:6" s="3" customFormat="1" ht="15" customHeight="1" x14ac:dyDescent="0.25">
      <c r="A22" s="16"/>
      <c r="B22"/>
    </row>
    <row r="23" spans="1:6" s="3" customFormat="1" ht="15" customHeight="1" x14ac:dyDescent="0.25">
      <c r="A23" s="16"/>
      <c r="B23"/>
    </row>
    <row r="24" spans="1:6" s="3" customFormat="1" ht="15" customHeight="1" x14ac:dyDescent="0.25">
      <c r="A24" s="16"/>
      <c r="B24"/>
    </row>
    <row r="27" spans="1:6" ht="15" customHeight="1" x14ac:dyDescent="0.25">
      <c r="A27" s="16" t="s">
        <v>216</v>
      </c>
    </row>
    <row r="28" spans="1:6" ht="15" customHeight="1" x14ac:dyDescent="0.25">
      <c r="A28" s="16" t="s">
        <v>217</v>
      </c>
    </row>
    <row r="29" spans="1:6" ht="15" customHeight="1" x14ac:dyDescent="0.25">
      <c r="A29" s="16" t="s">
        <v>218</v>
      </c>
    </row>
    <row r="30" spans="1:6" ht="15" customHeight="1" x14ac:dyDescent="0.25">
      <c r="A30" s="16" t="s">
        <v>226</v>
      </c>
    </row>
    <row r="31" spans="1:6" ht="15" customHeight="1" x14ac:dyDescent="0.25">
      <c r="A31" s="16" t="s">
        <v>227</v>
      </c>
    </row>
    <row r="32" spans="1:6" ht="15" customHeight="1" x14ac:dyDescent="0.25">
      <c r="A32" s="16" t="s">
        <v>219</v>
      </c>
    </row>
    <row r="33" spans="1:1" ht="15" customHeight="1" x14ac:dyDescent="0.25">
      <c r="A33" s="16" t="s">
        <v>351</v>
      </c>
    </row>
    <row r="34" spans="1:1" ht="15" customHeight="1" x14ac:dyDescent="0.25">
      <c r="A34" s="16" t="s">
        <v>364</v>
      </c>
    </row>
    <row r="35" spans="1:1" ht="15" customHeight="1" x14ac:dyDescent="0.25">
      <c r="A35" s="16" t="s">
        <v>220</v>
      </c>
    </row>
    <row r="52" spans="1:1" ht="15" customHeight="1" x14ac:dyDescent="0.25">
      <c r="A52" s="16" t="s">
        <v>221</v>
      </c>
    </row>
    <row r="53" spans="1:1" ht="15" customHeight="1" x14ac:dyDescent="0.25">
      <c r="A53" s="16" t="s">
        <v>225</v>
      </c>
    </row>
    <row r="54" spans="1:1" ht="15" customHeight="1" x14ac:dyDescent="0.25">
      <c r="A54" s="16" t="s">
        <v>261</v>
      </c>
    </row>
    <row r="55" spans="1:1" ht="15" customHeight="1" x14ac:dyDescent="0.25">
      <c r="A55" s="16" t="s">
        <v>327</v>
      </c>
    </row>
    <row r="56" spans="1:1" ht="15" customHeight="1" x14ac:dyDescent="0.25">
      <c r="A56" s="48" t="s">
        <v>357</v>
      </c>
    </row>
    <row r="57" spans="1:1" ht="15" customHeight="1" x14ac:dyDescent="0.25">
      <c r="A57" s="16" t="s">
        <v>215</v>
      </c>
    </row>
    <row r="67" spans="1:6" ht="15" customHeight="1" x14ac:dyDescent="0.25">
      <c r="D67" s="9" t="s">
        <v>78</v>
      </c>
      <c r="E67" s="9" t="s">
        <v>85</v>
      </c>
      <c r="F67" s="9" t="s">
        <v>86</v>
      </c>
    </row>
    <row r="68" spans="1:6" ht="15" customHeight="1" x14ac:dyDescent="0.25">
      <c r="A68" s="16" t="s">
        <v>113</v>
      </c>
      <c r="D68">
        <f ca="1">YEAR(TODAY())-5</f>
        <v>2018</v>
      </c>
      <c r="E68" s="5">
        <v>500</v>
      </c>
      <c r="F68" s="38">
        <v>5000</v>
      </c>
    </row>
    <row r="69" spans="1:6" ht="15" customHeight="1" x14ac:dyDescent="0.25">
      <c r="A69" s="16" t="s">
        <v>222</v>
      </c>
      <c r="D69">
        <f ca="1">YEAR(TODAY())-4</f>
        <v>2019</v>
      </c>
      <c r="E69">
        <v>800</v>
      </c>
      <c r="F69" s="37">
        <v>11200</v>
      </c>
    </row>
    <row r="70" spans="1:6" ht="15" customHeight="1" x14ac:dyDescent="0.25">
      <c r="A70" s="16" t="s">
        <v>223</v>
      </c>
      <c r="D70">
        <f ca="1">YEAR(TODAY())-3</f>
        <v>2020</v>
      </c>
      <c r="E70" s="5">
        <v>1000</v>
      </c>
      <c r="F70" s="38">
        <v>30000</v>
      </c>
    </row>
    <row r="71" spans="1:6" ht="15" customHeight="1" x14ac:dyDescent="0.25">
      <c r="A71" s="16" t="s">
        <v>224</v>
      </c>
      <c r="D71">
        <f ca="1">YEAR(TODAY())-2</f>
        <v>2021</v>
      </c>
      <c r="E71">
        <v>900</v>
      </c>
      <c r="F71" s="37">
        <v>25000</v>
      </c>
    </row>
    <row r="72" spans="1:6" ht="15" customHeight="1" x14ac:dyDescent="0.25">
      <c r="A72" s="16" t="s">
        <v>112</v>
      </c>
      <c r="D72">
        <f ca="1">YEAR(TODAY())-1</f>
        <v>2022</v>
      </c>
      <c r="E72" s="5">
        <v>1000</v>
      </c>
      <c r="F72" s="38">
        <v>5000</v>
      </c>
    </row>
    <row r="73" spans="1:6" ht="15" customHeight="1" x14ac:dyDescent="0.25">
      <c r="D73">
        <f ca="1">YEAR(TODAY())</f>
        <v>2023</v>
      </c>
      <c r="E73">
        <v>1200</v>
      </c>
      <c r="F73" s="37">
        <v>8000</v>
      </c>
    </row>
  </sheetData>
  <hyperlinks>
    <hyperlink ref="A71" r:id="rId1" tooltip="Select to learn about Available chart types in Office from the web" xr:uid="{00000000-0004-0000-0900-000000000000}"/>
    <hyperlink ref="A70" r:id="rId2" tooltip="Select to learn about creating a combo chart with a secondary axis from the web" xr:uid="{00000000-0004-0000-0900-000001000000}"/>
    <hyperlink ref="A69" r:id="rId3" tooltip="Select to learn about creating a chart from start to finish from the web" xr:uid="{00000000-0004-0000-0900-000002000000}"/>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61"/>
  <sheetViews>
    <sheetView showGridLines="0" zoomScaleNormal="100" zoomScalePageLayoutView="125" workbookViewId="0"/>
  </sheetViews>
  <sheetFormatPr defaultColWidth="8.85546875" defaultRowHeight="15" customHeight="1" x14ac:dyDescent="0.25"/>
  <cols>
    <col min="1" max="1" width="12.7109375" style="16" customWidth="1"/>
    <col min="2" max="2" width="82.85546875" customWidth="1"/>
    <col min="3" max="3" width="12.42578125" customWidth="1"/>
    <col min="4" max="4" width="14" customWidth="1"/>
    <col min="5" max="5" width="13.140625" bestFit="1" customWidth="1"/>
    <col min="6" max="6" width="14.85546875" bestFit="1" customWidth="1"/>
  </cols>
  <sheetData>
    <row r="1" spans="1:6" ht="60" customHeight="1" x14ac:dyDescent="0.25">
      <c r="A1" s="16" t="s">
        <v>135</v>
      </c>
    </row>
    <row r="2" spans="1:6" ht="15" customHeight="1" x14ac:dyDescent="0.25">
      <c r="A2" s="16" t="s">
        <v>328</v>
      </c>
    </row>
    <row r="3" spans="1:6" ht="15" customHeight="1" x14ac:dyDescent="0.25">
      <c r="A3" s="16" t="s">
        <v>262</v>
      </c>
      <c r="C3" t="s">
        <v>78</v>
      </c>
      <c r="D3" t="s">
        <v>79</v>
      </c>
      <c r="E3" t="s">
        <v>27</v>
      </c>
      <c r="F3" t="s">
        <v>1</v>
      </c>
    </row>
    <row r="4" spans="1:6" ht="15" customHeight="1" x14ac:dyDescent="0.25">
      <c r="A4" s="16" t="s">
        <v>228</v>
      </c>
      <c r="C4" s="41">
        <f ca="1">TODAY()-57</f>
        <v>45036</v>
      </c>
      <c r="D4" t="s">
        <v>80</v>
      </c>
      <c r="E4" t="s">
        <v>81</v>
      </c>
      <c r="F4" s="39">
        <v>1400</v>
      </c>
    </row>
    <row r="5" spans="1:6" s="3" customFormat="1" ht="15" customHeight="1" x14ac:dyDescent="0.25">
      <c r="A5" s="16" t="s">
        <v>373</v>
      </c>
      <c r="B5"/>
      <c r="C5" s="41">
        <f ca="1">TODAY()-52</f>
        <v>45041</v>
      </c>
      <c r="D5" t="s">
        <v>71</v>
      </c>
      <c r="E5" t="s">
        <v>82</v>
      </c>
      <c r="F5" s="39">
        <v>1010</v>
      </c>
    </row>
    <row r="6" spans="1:6" s="3" customFormat="1" ht="15" customHeight="1" x14ac:dyDescent="0.25">
      <c r="A6" s="16" t="s">
        <v>374</v>
      </c>
      <c r="B6"/>
      <c r="C6" s="41">
        <f ca="1">TODAY()-35</f>
        <v>45058</v>
      </c>
      <c r="D6" t="s">
        <v>80</v>
      </c>
      <c r="E6" t="s">
        <v>81</v>
      </c>
      <c r="F6" s="39">
        <v>750</v>
      </c>
    </row>
    <row r="7" spans="1:6" s="3" customFormat="1" ht="15" customHeight="1" x14ac:dyDescent="0.25">
      <c r="A7" s="16" t="s">
        <v>376</v>
      </c>
      <c r="B7"/>
      <c r="C7" s="41">
        <f ca="1">TODAY()-31</f>
        <v>45062</v>
      </c>
      <c r="D7" t="s">
        <v>71</v>
      </c>
      <c r="E7" t="s">
        <v>83</v>
      </c>
      <c r="F7" s="39">
        <v>510</v>
      </c>
    </row>
    <row r="8" spans="1:6" s="3" customFormat="1" ht="15" customHeight="1" x14ac:dyDescent="0.25">
      <c r="A8" s="16" t="s">
        <v>118</v>
      </c>
      <c r="B8"/>
      <c r="C8" s="41">
        <f ca="1">TODAY()-11</f>
        <v>45082</v>
      </c>
      <c r="D8" t="s">
        <v>66</v>
      </c>
      <c r="E8" t="s">
        <v>83</v>
      </c>
      <c r="F8" s="39">
        <v>1600</v>
      </c>
    </row>
    <row r="9" spans="1:6" s="3" customFormat="1" ht="15" customHeight="1" x14ac:dyDescent="0.25">
      <c r="A9" s="16"/>
      <c r="B9"/>
      <c r="C9" s="41">
        <f ca="1">TODAY()</f>
        <v>45093</v>
      </c>
      <c r="D9" t="s">
        <v>74</v>
      </c>
      <c r="E9" t="s">
        <v>82</v>
      </c>
      <c r="F9" s="39">
        <v>680</v>
      </c>
    </row>
    <row r="10" spans="1:6" s="3" customFormat="1" ht="15" customHeight="1" x14ac:dyDescent="0.25">
      <c r="A10" s="16"/>
      <c r="B10"/>
      <c r="C10"/>
      <c r="D10"/>
      <c r="E10"/>
      <c r="F10"/>
    </row>
    <row r="11" spans="1:6" s="3" customFormat="1" ht="15" customHeight="1" x14ac:dyDescent="0.25">
      <c r="A11" s="16"/>
      <c r="B11"/>
      <c r="E11" s="12" t="s">
        <v>76</v>
      </c>
      <c r="F11" t="s">
        <v>87</v>
      </c>
    </row>
    <row r="12" spans="1:6" s="3" customFormat="1" ht="15" customHeight="1" x14ac:dyDescent="0.25">
      <c r="A12" s="16"/>
      <c r="B12"/>
      <c r="E12" s="3" t="s">
        <v>81</v>
      </c>
      <c r="F12" s="40">
        <v>2150</v>
      </c>
    </row>
    <row r="13" spans="1:6" s="3" customFormat="1" ht="15" customHeight="1" x14ac:dyDescent="0.25">
      <c r="A13" s="16"/>
      <c r="B13"/>
      <c r="E13" s="3" t="s">
        <v>83</v>
      </c>
      <c r="F13" s="40">
        <v>2110</v>
      </c>
    </row>
    <row r="14" spans="1:6" s="3" customFormat="1" ht="15" customHeight="1" x14ac:dyDescent="0.25">
      <c r="A14" s="16"/>
      <c r="B14"/>
      <c r="E14" s="3" t="s">
        <v>82</v>
      </c>
      <c r="F14" s="40">
        <v>1690</v>
      </c>
    </row>
    <row r="15" spans="1:6" s="3" customFormat="1" ht="15" customHeight="1" x14ac:dyDescent="0.25">
      <c r="A15" s="16"/>
      <c r="B15"/>
      <c r="E15" s="3" t="s">
        <v>77</v>
      </c>
      <c r="F15" s="40">
        <v>5950</v>
      </c>
    </row>
    <row r="16" spans="1:6" s="3" customFormat="1" ht="15" customHeight="1" x14ac:dyDescent="0.25">
      <c r="A16" s="16"/>
      <c r="B16"/>
      <c r="C16"/>
      <c r="D16"/>
      <c r="E16"/>
      <c r="F16"/>
    </row>
    <row r="17" spans="1:6" s="3" customFormat="1" ht="15" customHeight="1" x14ac:dyDescent="0.25">
      <c r="A17" s="16"/>
      <c r="B17"/>
      <c r="C17"/>
      <c r="D17"/>
      <c r="E17"/>
      <c r="F17"/>
    </row>
    <row r="18" spans="1:6" s="3" customFormat="1" ht="15" customHeight="1" x14ac:dyDescent="0.25">
      <c r="A18" s="16"/>
      <c r="B18"/>
      <c r="C18"/>
      <c r="D18"/>
      <c r="E18"/>
      <c r="F18"/>
    </row>
    <row r="19" spans="1:6" s="3" customFormat="1" ht="15" customHeight="1" x14ac:dyDescent="0.25">
      <c r="A19" s="16"/>
      <c r="B19"/>
      <c r="C19"/>
      <c r="D19"/>
      <c r="E19"/>
      <c r="F19"/>
    </row>
    <row r="20" spans="1:6" s="3" customFormat="1" ht="15" customHeight="1" x14ac:dyDescent="0.25">
      <c r="A20" s="16"/>
      <c r="B20"/>
      <c r="C20"/>
      <c r="D20"/>
      <c r="E20"/>
      <c r="F20"/>
    </row>
    <row r="21" spans="1:6" s="3" customFormat="1" ht="15" customHeight="1" x14ac:dyDescent="0.25">
      <c r="A21" s="16"/>
      <c r="B21"/>
      <c r="C21"/>
      <c r="D21"/>
      <c r="E21" t="s">
        <v>375</v>
      </c>
      <c r="F21"/>
    </row>
    <row r="22" spans="1:6" s="3" customFormat="1" ht="15" customHeight="1" x14ac:dyDescent="0.25">
      <c r="A22" s="16"/>
      <c r="B22"/>
      <c r="C22"/>
      <c r="D22"/>
      <c r="E22"/>
    </row>
    <row r="23" spans="1:6" s="3" customFormat="1" ht="15" customHeight="1" x14ac:dyDescent="0.25">
      <c r="A23" s="16"/>
      <c r="B23"/>
      <c r="C23"/>
      <c r="D23"/>
      <c r="E23"/>
    </row>
    <row r="24" spans="1:6" s="3" customFormat="1" ht="15" customHeight="1" x14ac:dyDescent="0.25">
      <c r="A24" s="16"/>
      <c r="B24"/>
      <c r="C24"/>
      <c r="D24"/>
      <c r="E24"/>
    </row>
    <row r="27" spans="1:6" ht="15" customHeight="1" x14ac:dyDescent="0.25">
      <c r="A27" s="16" t="s">
        <v>229</v>
      </c>
    </row>
    <row r="28" spans="1:6" ht="15" customHeight="1" x14ac:dyDescent="0.25">
      <c r="A28" s="16" t="s">
        <v>230</v>
      </c>
    </row>
    <row r="29" spans="1:6" ht="15" customHeight="1" x14ac:dyDescent="0.25">
      <c r="A29" s="16" t="s">
        <v>329</v>
      </c>
    </row>
    <row r="30" spans="1:6" ht="15" customHeight="1" x14ac:dyDescent="0.25">
      <c r="A30" s="16" t="s">
        <v>356</v>
      </c>
    </row>
    <row r="31" spans="1:6" ht="15" customHeight="1" x14ac:dyDescent="0.25">
      <c r="A31" s="16" t="s">
        <v>340</v>
      </c>
    </row>
    <row r="32" spans="1:6" ht="15" customHeight="1" x14ac:dyDescent="0.25">
      <c r="A32" s="16" t="s">
        <v>358</v>
      </c>
    </row>
    <row r="33" spans="1:6" ht="15" customHeight="1" x14ac:dyDescent="0.25">
      <c r="A33" s="48" t="s">
        <v>359</v>
      </c>
    </row>
    <row r="34" spans="1:6" ht="15" customHeight="1" x14ac:dyDescent="0.25">
      <c r="A34" s="48" t="s">
        <v>360</v>
      </c>
      <c r="C34" t="s">
        <v>78</v>
      </c>
      <c r="D34" t="s">
        <v>79</v>
      </c>
      <c r="E34" t="s">
        <v>27</v>
      </c>
      <c r="F34" t="s">
        <v>1</v>
      </c>
    </row>
    <row r="35" spans="1:6" ht="15" customHeight="1" x14ac:dyDescent="0.25">
      <c r="A35" s="16" t="s">
        <v>361</v>
      </c>
      <c r="C35" s="41">
        <f ca="1">TODAY()-57</f>
        <v>45036</v>
      </c>
      <c r="D35" t="s">
        <v>80</v>
      </c>
      <c r="E35" t="s">
        <v>81</v>
      </c>
      <c r="F35" s="39">
        <v>1400</v>
      </c>
    </row>
    <row r="36" spans="1:6" ht="15" customHeight="1" x14ac:dyDescent="0.25">
      <c r="A36" s="16" t="s">
        <v>231</v>
      </c>
      <c r="C36" s="41">
        <f ca="1">TODAY()-52</f>
        <v>45041</v>
      </c>
      <c r="D36" t="s">
        <v>71</v>
      </c>
      <c r="E36" t="s">
        <v>82</v>
      </c>
      <c r="F36" s="39">
        <v>1010</v>
      </c>
    </row>
    <row r="37" spans="1:6" ht="15" customHeight="1" x14ac:dyDescent="0.25">
      <c r="C37" s="41">
        <f ca="1">TODAY()-35</f>
        <v>45058</v>
      </c>
      <c r="D37" t="s">
        <v>80</v>
      </c>
      <c r="E37" t="s">
        <v>81</v>
      </c>
      <c r="F37" s="39">
        <v>750</v>
      </c>
    </row>
    <row r="38" spans="1:6" ht="15" customHeight="1" x14ac:dyDescent="0.25">
      <c r="C38" s="41">
        <f ca="1">TODAY()-31</f>
        <v>45062</v>
      </c>
      <c r="D38" t="s">
        <v>71</v>
      </c>
      <c r="E38" t="s">
        <v>83</v>
      </c>
      <c r="F38" s="39">
        <v>510</v>
      </c>
    </row>
    <row r="39" spans="1:6" ht="15" customHeight="1" x14ac:dyDescent="0.25">
      <c r="C39" s="41">
        <f ca="1">TODAY()-11</f>
        <v>45082</v>
      </c>
      <c r="D39" t="s">
        <v>66</v>
      </c>
      <c r="E39" t="s">
        <v>83</v>
      </c>
      <c r="F39" s="39">
        <v>1600</v>
      </c>
    </row>
    <row r="40" spans="1:6" ht="15" customHeight="1" x14ac:dyDescent="0.25">
      <c r="C40" s="41">
        <f ca="1">TODAY()</f>
        <v>45093</v>
      </c>
      <c r="D40" t="s">
        <v>74</v>
      </c>
      <c r="E40" t="s">
        <v>82</v>
      </c>
      <c r="F40" s="39">
        <v>680</v>
      </c>
    </row>
    <row r="58" spans="1:1" ht="15" customHeight="1" x14ac:dyDescent="0.25">
      <c r="A58" s="16" t="s">
        <v>113</v>
      </c>
    </row>
    <row r="59" spans="1:1" ht="15" customHeight="1" x14ac:dyDescent="0.25">
      <c r="A59" s="16" t="s">
        <v>232</v>
      </c>
    </row>
    <row r="60" spans="1:1" ht="15" customHeight="1" x14ac:dyDescent="0.25">
      <c r="A60" s="16" t="s">
        <v>233</v>
      </c>
    </row>
    <row r="61" spans="1:1" ht="15" customHeight="1" x14ac:dyDescent="0.25">
      <c r="A61" s="16" t="s">
        <v>112</v>
      </c>
    </row>
  </sheetData>
  <hyperlinks>
    <hyperlink ref="A60" r:id="rId2" tooltip="Select to learn about using the Field List to arrange fields in a PivotTable from the web" xr:uid="{00000000-0004-0000-0A00-000000000000}"/>
    <hyperlink ref="A59" r:id="rId3" tooltip="Select to learn creating a PivotTable to analyze worksheet data from the web" xr:uid="{00000000-0004-0000-0A00-000001000000}"/>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B7"/>
  <sheetViews>
    <sheetView showGridLines="0" topLeftCell="D1" zoomScaleNormal="100" workbookViewId="0"/>
  </sheetViews>
  <sheetFormatPr defaultColWidth="8.85546875" defaultRowHeight="15" customHeight="1" x14ac:dyDescent="0.25"/>
  <cols>
    <col min="1" max="1" width="8.85546875" style="16"/>
    <col min="2" max="2" width="95.140625" customWidth="1"/>
  </cols>
  <sheetData>
    <row r="1" spans="1:2" ht="60" customHeight="1" x14ac:dyDescent="0.25">
      <c r="A1" s="16" t="s">
        <v>121</v>
      </c>
    </row>
    <row r="2" spans="1:2" s="13" customFormat="1" ht="15" customHeight="1" x14ac:dyDescent="0.3">
      <c r="A2" s="16" t="s">
        <v>263</v>
      </c>
      <c r="B2"/>
    </row>
    <row r="3" spans="1:2" s="13" customFormat="1" ht="15" customHeight="1" x14ac:dyDescent="0.3">
      <c r="A3" s="16" t="s">
        <v>331</v>
      </c>
      <c r="B3"/>
    </row>
    <row r="4" spans="1:2" s="14" customFormat="1" ht="15" customHeight="1" x14ac:dyDescent="0.7">
      <c r="A4" s="16" t="s">
        <v>349</v>
      </c>
      <c r="B4"/>
    </row>
    <row r="5" spans="1:2" s="15" customFormat="1" ht="15" customHeight="1" x14ac:dyDescent="0.25">
      <c r="A5" s="16" t="s">
        <v>350</v>
      </c>
      <c r="B5"/>
    </row>
    <row r="6" spans="1:2" s="15" customFormat="1" ht="15" customHeight="1" x14ac:dyDescent="0.25">
      <c r="A6" s="48" t="s">
        <v>352</v>
      </c>
      <c r="B6"/>
    </row>
    <row r="7" spans="1:2" ht="15" customHeight="1" x14ac:dyDescent="0.25">
      <c r="A7"/>
    </row>
  </sheetData>
  <hyperlinks>
    <hyperlink ref="A4" r:id="rId1" tooltip="Select to learn more about LinkedIn Learning" display="http://go.microsoft.com/fwlink/?LinkId=846285" xr:uid="{00000000-0004-0000-0B00-000000000000}"/>
    <hyperlink ref="A5" r:id="rId2" tooltip="Select to learn more about Community" display="http://go.microsoft.com/fwlink/?LinkId=844969" xr:uid="{00000000-0004-0000-0B00-000001000000}"/>
    <hyperlink ref="A6" r:id="rId3" tooltip="Select to learn more about what else is new" display="http://go.microsoft.com/fwlink/?LinkId=846286" xr:uid="{00000000-0004-0000-0B00-000002000000}"/>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1" ma:contentTypeDescription="Create a new document." ma:contentTypeScope="" ma:versionID="64dfb1555687e0874b4304b796b5b0c7">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6e4c555b5e194d05b7203de9c4567b3"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4315E79D-C406-42D4-908D-28C047A7AC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8AB08A-59C1-444E-AE1E-1DBAE428CFBC}">
  <ds:schemaRefs>
    <ds:schemaRef ds:uri="http://schemas.microsoft.com/sharepoint/v3/contenttype/forms"/>
  </ds:schemaRefs>
</ds:datastoreItem>
</file>

<file path=customXml/itemProps3.xml><?xml version="1.0" encoding="utf-8"?>
<ds:datastoreItem xmlns:ds="http://schemas.openxmlformats.org/officeDocument/2006/customXml" ds:itemID="{242BD9D9-5391-4370-B039-343825009DDA}">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TM10000137</Template>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2020-01-28T19:47:00Z</dcterms:created>
  <dcterms:modified xsi:type="dcterms:W3CDTF">2023-06-16T06:42:19Z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