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<sst xmlns="http://schemas.openxmlformats.org/spreadsheetml/2006/main" count="20" uniqueCount="16">
  <si>
    <t>CEO / CMO / CFO / CTO-CIO</t>
  </si>
  <si>
    <t>Fix Net al mes</t>
  </si>
  <si>
    <t>Fix Brut al mes</t>
  </si>
  <si>
    <t>Sou Anual Net</t>
  </si>
  <si>
    <t>Sou Anual Brut</t>
  </si>
  <si>
    <t>Tipus de Ret. aplicable IRPF</t>
  </si>
  <si>
    <t>TOTAL SS (CEO + CMO + CFO + CTO/CIO)</t>
  </si>
  <si>
    <t>(anual)</t>
  </si>
  <si>
    <t>Retencions IRPF</t>
  </si>
  <si>
    <t>(mensual)</t>
  </si>
  <si>
    <t>Tipus de Ret. aplicable SS</t>
  </si>
  <si>
    <t>Retencions SS Treballador</t>
  </si>
  <si>
    <t>Impost a la Renta de Persones Físiques (IRPF)</t>
  </si>
  <si>
    <t>Tipus SS Quota Patronal</t>
  </si>
  <si>
    <t>SS Quota patronal</t>
  </si>
  <si>
    <t>OSS (Seguretat Social)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</si>
</sst>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9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1" fillId="2" fontId="3" numFmtId="0" xfId="0" applyAlignment="1" applyBorder="1" applyFill="1" applyFont="1">
      <alignment readingOrder="0"/>
    </xf>
    <xf borderId="3" fillId="0" fontId="2" numFmtId="0" xfId="0" applyBorder="1" applyFont="1"/>
    <xf borderId="4" fillId="2" fontId="3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3" fontId="3" numFmtId="0" xfId="0" applyAlignment="1" applyBorder="1" applyFill="1" applyFont="1">
      <alignment readingOrder="0"/>
    </xf>
    <xf borderId="0" fillId="0" fontId="2" numFmtId="0" xfId="0" applyFont="1"/>
    <xf borderId="5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horizontal="right" readingOrder="0"/>
    </xf>
    <xf borderId="5" fillId="0" fontId="2" numFmtId="10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4" fontId="2" numFmtId="0" xfId="0" applyAlignment="1" applyBorder="1" applyFill="1" applyFont="1">
      <alignment readingOrder="0"/>
    </xf>
    <xf borderId="5" fillId="4" fontId="3" numFmtId="0" xfId="0" applyBorder="1" applyFont="1"/>
    <xf borderId="6" fillId="4" fontId="2" numFmtId="0" xfId="0" applyAlignment="1" applyBorder="1" applyFont="1">
      <alignment readingOrder="0"/>
    </xf>
    <xf borderId="7" fillId="4" fontId="3" numFmtId="0" xfId="0" applyBorder="1" applyFont="1"/>
    <xf borderId="6" fillId="0" fontId="2" numFmtId="0" xfId="0" applyBorder="1" applyFont="1"/>
    <xf borderId="8" fillId="0" fontId="2" numFmtId="0" xfId="0" applyBorder="1" applyFont="1"/>
    <xf borderId="7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6.25"/>
    <col customWidth="1" min="5" max="5" width="37.38"/>
  </cols>
  <sheetData>
    <row r="2">
      <c r="B2" s="1" t="s">
        <v>0</v>
      </c>
      <c r="C2" s="2"/>
      <c r="E2" s="3" t="s">
        <v>1</v>
      </c>
      <c r="F2" s="4">
        <f>F3/12</f>
        <v>393.33</v>
      </c>
      <c r="G2" s="2"/>
    </row>
    <row r="3">
      <c r="B3" s="5" t="s">
        <v>2</v>
      </c>
      <c r="C3" s="6">
        <v>420.0</v>
      </c>
      <c r="E3" s="7" t="s">
        <v>3</v>
      </c>
      <c r="F3" s="8">
        <f>C4-C8</f>
        <v>4719.96</v>
      </c>
      <c r="G3" s="9"/>
    </row>
    <row r="4">
      <c r="B4" s="7" t="s">
        <v>4</v>
      </c>
      <c r="C4" s="9">
        <f>C3*12</f>
        <v>5040</v>
      </c>
      <c r="E4" s="10"/>
      <c r="G4" s="9"/>
    </row>
    <row r="5">
      <c r="B5" s="11" t="s">
        <v>5</v>
      </c>
      <c r="C5" s="12">
        <v>0.2014</v>
      </c>
      <c r="E5" s="13" t="s">
        <v>6</v>
      </c>
      <c r="F5" s="8">
        <f>C10*4</f>
        <v>5705.28</v>
      </c>
      <c r="G5" s="6" t="s">
        <v>7</v>
      </c>
    </row>
    <row r="6">
      <c r="B6" s="14" t="s">
        <v>8</v>
      </c>
      <c r="C6" s="15">
        <f>C4*0.2014</f>
        <v>1015.056</v>
      </c>
      <c r="E6" s="10"/>
      <c r="F6" s="8">
        <f>F5/12</f>
        <v>475.44</v>
      </c>
      <c r="G6" s="6" t="s">
        <v>9</v>
      </c>
    </row>
    <row r="7">
      <c r="B7" s="11" t="s">
        <v>10</v>
      </c>
      <c r="C7" s="12">
        <v>0.0635</v>
      </c>
      <c r="E7" s="10"/>
      <c r="G7" s="9"/>
    </row>
    <row r="8">
      <c r="B8" s="14" t="s">
        <v>11</v>
      </c>
      <c r="C8" s="15">
        <f>C4*0.0635</f>
        <v>320.04</v>
      </c>
      <c r="E8" s="13" t="s">
        <v>12</v>
      </c>
      <c r="F8" s="8">
        <f>C6*4</f>
        <v>4060.224</v>
      </c>
      <c r="G8" s="6" t="s">
        <v>7</v>
      </c>
    </row>
    <row r="9">
      <c r="B9" s="11" t="s">
        <v>13</v>
      </c>
      <c r="C9" s="12">
        <v>0.283</v>
      </c>
      <c r="E9" s="13"/>
      <c r="F9" s="8">
        <f>F8/12</f>
        <v>338.352</v>
      </c>
      <c r="G9" s="6" t="s">
        <v>9</v>
      </c>
    </row>
    <row r="10">
      <c r="B10" s="16" t="s">
        <v>14</v>
      </c>
      <c r="C10" s="17">
        <f>C4*0.283</f>
        <v>1426.32</v>
      </c>
      <c r="E10" s="10"/>
      <c r="G10" s="9"/>
    </row>
    <row r="11">
      <c r="E11" s="13" t="s">
        <v>15</v>
      </c>
      <c r="F11" s="8">
        <f>SUM(C8,C10)*4</f>
        <v>6985.44</v>
      </c>
      <c r="G11" s="6" t="s">
        <v>7</v>
      </c>
    </row>
    <row r="12">
      <c r="E12" s="18"/>
      <c r="F12" s="19">
        <f>F11/12</f>
        <v>582.12</v>
      </c>
      <c r="G12" s="20" t="s">
        <v>9</v>
      </c>
    </row>
    <row r="15">
      <c r="B15" s="21"/>
    </row>
    <row r="16">
      <c r="B16" s="22"/>
      <c r="C16" s="23"/>
    </row>
    <row r="17">
      <c r="B17" s="24"/>
      <c r="C17" s="25"/>
    </row>
    <row r="18">
      <c r="B18" s="22"/>
      <c r="C18" s="23"/>
    </row>
    <row r="19">
      <c r="B19" s="24"/>
      <c r="C19" s="25"/>
      <c r="E19" s="26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8"/>
      <c r="R19" s="29"/>
    </row>
    <row r="20">
      <c r="B20" s="22"/>
      <c r="C20" s="23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6"/>
      <c r="Q20" s="26"/>
      <c r="R20" s="29"/>
    </row>
    <row r="21">
      <c r="B21" s="24"/>
      <c r="C21" s="25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9"/>
    </row>
    <row r="23">
      <c r="B23" s="30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9"/>
    </row>
    <row r="24">
      <c r="B24" s="31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8"/>
      <c r="R24" s="29"/>
    </row>
    <row r="25">
      <c r="B25" s="21"/>
      <c r="E25" s="21"/>
    </row>
    <row r="26">
      <c r="B26" s="21"/>
      <c r="E26" s="21"/>
    </row>
    <row r="27">
      <c r="B27" s="22"/>
      <c r="C27" s="23"/>
    </row>
    <row r="28">
      <c r="B28" s="24"/>
      <c r="C28" s="25"/>
    </row>
    <row r="29">
      <c r="B29" s="22"/>
      <c r="C29" s="23"/>
    </row>
    <row r="30">
      <c r="B30" s="24"/>
      <c r="C30" s="25"/>
    </row>
    <row r="31">
      <c r="B31" s="22"/>
      <c r="C31" s="23"/>
    </row>
    <row r="32">
      <c r="B32" s="24"/>
      <c r="C32" s="25"/>
    </row>
    <row r="35">
      <c r="B35" s="31"/>
    </row>
    <row r="36">
      <c r="B36" s="21"/>
      <c r="E36" s="21"/>
    </row>
    <row r="37">
      <c r="B37" s="21"/>
      <c r="E37" s="21"/>
    </row>
    <row r="38">
      <c r="B38" s="22"/>
      <c r="C38" s="23"/>
    </row>
    <row r="39">
      <c r="B39" s="24"/>
      <c r="C39" s="25"/>
    </row>
    <row r="40">
      <c r="B40" s="22"/>
      <c r="C40" s="23"/>
    </row>
    <row r="41">
      <c r="B41" s="24"/>
      <c r="C41" s="25"/>
    </row>
    <row r="42">
      <c r="B42" s="22"/>
      <c r="C42" s="23"/>
    </row>
    <row r="43">
      <c r="B43" s="24"/>
      <c r="C43" s="25"/>
    </row>
  </sheetData>
  <mergeCells count="6">
    <mergeCell ref="A1:A22"/>
    <mergeCell ref="B1:G1"/>
    <mergeCell ref="H1:H16"/>
    <mergeCell ref="D2:D12"/>
    <mergeCell ref="B11:C14"/>
    <mergeCell ref="D13:G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