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6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<sst xmlns="http://schemas.openxmlformats.org/spreadsheetml/2006/main" count="91">
  <si>
    <t>实验0 原算法流程性能测试</t>
  </si>
  <si>
    <t>测试图像数</t>
  </si>
  <si>
    <t>&gt;0.8mp</t>
  </si>
  <si>
    <t>第一阶段-预处理(ms)</t>
  </si>
  <si>
    <t>第二阶段-预筛选(ms)</t>
  </si>
  <si>
    <t>第三阶段-NN(ms)</t>
  </si>
  <si>
    <t>前30张</t>
  </si>
  <si>
    <t>-</t>
  </si>
  <si>
    <t>中30张</t>
  </si>
  <si>
    <t>后30张</t>
  </si>
  <si>
    <t>平均</t>
  </si>
  <si>
    <t>改进方案</t>
  </si>
  <si>
    <t>第一阶段-去色(ms)</t>
  </si>
  <si>
    <t>第一阶段 + 第二阶段-综合(ms)</t>
  </si>
  <si>
    <t>整体</t>
  </si>
  <si>
    <t>百分比差距</t>
  </si>
  <si>
    <t>实验 1 去色效果测试</t>
  </si>
  <si>
    <t>原图像素数</t>
  </si>
  <si>
    <t>去除像素数</t>
  </si>
  <si>
    <t>去除比例</t>
  </si>
  <si>
    <t>原图ROI数</t>
  </si>
  <si>
    <t>去色后ROI数</t>
  </si>
  <si>
    <t>减少比例</t>
  </si>
  <si>
    <t>pic0</t>
  </si>
  <si>
    <t>pic1</t>
  </si>
  <si>
    <t>pic2</t>
  </si>
  <si>
    <t>pic3</t>
  </si>
  <si>
    <t>pic4</t>
  </si>
  <si>
    <t>pic5</t>
  </si>
  <si>
    <t>pic6</t>
  </si>
  <si>
    <t>pic7</t>
  </si>
  <si>
    <t>pic8</t>
  </si>
  <si>
    <t>pic9</t>
  </si>
  <si>
    <t>pic10</t>
  </si>
  <si>
    <t>pic11</t>
  </si>
  <si>
    <t>pic12</t>
  </si>
  <si>
    <t>pic13</t>
  </si>
  <si>
    <t>pic14</t>
  </si>
  <si>
    <t>pic15</t>
  </si>
  <si>
    <t>pic16</t>
  </si>
  <si>
    <t>pic17</t>
  </si>
  <si>
    <t>pic18</t>
  </si>
  <si>
    <t>pic19</t>
  </si>
  <si>
    <t>pic20</t>
  </si>
  <si>
    <t>pic21</t>
  </si>
  <si>
    <t>pic22</t>
  </si>
  <si>
    <t>pic23</t>
  </si>
  <si>
    <t>pic24</t>
  </si>
  <si>
    <t>pic25</t>
  </si>
  <si>
    <t>pic26</t>
  </si>
  <si>
    <t>pic27</t>
  </si>
  <si>
    <t>pic28</t>
  </si>
  <si>
    <t>pic29</t>
  </si>
  <si>
    <t>pic30</t>
  </si>
  <si>
    <t>pic31</t>
  </si>
  <si>
    <t>pic32</t>
  </si>
  <si>
    <t>pic33</t>
  </si>
  <si>
    <t>pic34</t>
  </si>
  <si>
    <t>pic35</t>
  </si>
  <si>
    <t>pic36</t>
  </si>
  <si>
    <t>pic37</t>
  </si>
  <si>
    <t>pic38</t>
  </si>
  <si>
    <t>pic39</t>
  </si>
  <si>
    <t>pic40</t>
  </si>
  <si>
    <t>pic41</t>
  </si>
  <si>
    <t>pic42</t>
  </si>
  <si>
    <t>pic43</t>
  </si>
  <si>
    <t>pic44</t>
  </si>
  <si>
    <t>pic45</t>
  </si>
  <si>
    <t>pic46</t>
  </si>
  <si>
    <t>pic47</t>
  </si>
  <si>
    <t>pic48</t>
  </si>
  <si>
    <t>pic49</t>
  </si>
  <si>
    <t>实验 2 预筛选法性能对比</t>
  </si>
  <si>
    <t>耗时</t>
  </si>
  <si>
    <t>原方案3x3</t>
  </si>
  <si>
    <t>积分图方案3x3</t>
  </si>
  <si>
    <t>原方案5x5</t>
  </si>
  <si>
    <t>积分图方案5x5</t>
  </si>
  <si>
    <t>检验数</t>
  </si>
  <si>
    <t>ROI数</t>
  </si>
  <si>
    <t>实验 3 采用FIP搜寻法</t>
  </si>
  <si>
    <t>网络结构</t>
  </si>
  <si>
    <t>原方案</t>
  </si>
  <si>
    <t>FIP搜寻方案</t>
  </si>
  <si>
    <t>减少百分比</t>
  </si>
  <si>
    <t>额外的耗时</t>
  </si>
  <si>
    <t>预处理时间增加百分比</t>
  </si>
  <si>
    <t>总时间增加百分比</t>
  </si>
  <si>
    <t>现方案</t>
  </si>
  <si>
    <t>参数量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</si>
</sst>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%"/>
    <numFmt numFmtId="177" formatCode="0.00_ "/>
  </numFmts>
  <fonts count="21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G19" sqref="G19"/>
    </sheetView>
  </sheetViews>
  <sheetFormatPr defaultColWidth="9" defaultRowHeight="14.25" outlineLevelCol="4"/>
  <cols>
    <col min="1" max="1" width="12.8833333333333" customWidth="1"/>
    <col min="2" max="2" width="19" customWidth="1"/>
    <col min="3" max="3" width="19.3333333333333" customWidth="1"/>
    <col min="4" max="4" width="18.3333333333333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>
        <v>50</v>
      </c>
      <c r="C2" t="s">
        <v>2</v>
      </c>
      <c r="D2">
        <v>15</v>
      </c>
    </row>
    <row r="4" spans="2:4">
      <c r="B4" t="s">
        <v>3</v>
      </c>
      <c r="C4" t="s">
        <v>4</v>
      </c>
      <c r="D4" t="s">
        <v>5</v>
      </c>
    </row>
    <row r="5" spans="1:4">
      <c r="A5" t="s">
        <v>6</v>
      </c>
      <c r="B5">
        <v>7098</v>
      </c>
      <c r="C5">
        <v>9552</v>
      </c>
      <c r="D5" s="4" t="s">
        <v>7</v>
      </c>
    </row>
    <row r="6" spans="1:4">
      <c r="A6" t="s">
        <v>8</v>
      </c>
      <c r="B6">
        <v>7991</v>
      </c>
      <c r="C6">
        <v>10442</v>
      </c>
      <c r="D6" s="4" t="s">
        <v>7</v>
      </c>
    </row>
    <row r="7" spans="1:4">
      <c r="A7" t="s">
        <v>9</v>
      </c>
      <c r="B7">
        <v>6727</v>
      </c>
      <c r="C7">
        <v>8724</v>
      </c>
      <c r="D7" s="4" t="s">
        <v>7</v>
      </c>
    </row>
    <row r="8" spans="1:3">
      <c r="A8" t="s">
        <v>10</v>
      </c>
      <c r="B8">
        <f>(B5+B6+B7)/90</f>
        <v>242.4</v>
      </c>
      <c r="C8" s="5">
        <f>(C5+C6+C7)/90</f>
        <v>319.088888888889</v>
      </c>
    </row>
    <row r="10" spans="1:4">
      <c r="A10" t="s">
        <v>11</v>
      </c>
      <c r="B10" t="s">
        <v>12</v>
      </c>
      <c r="C10" t="s">
        <v>4</v>
      </c>
      <c r="D10" t="s">
        <v>5</v>
      </c>
    </row>
    <row r="11" spans="1:1">
      <c r="A11" t="s">
        <v>6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6" spans="2:5">
      <c r="B16" s="6" t="s">
        <v>13</v>
      </c>
      <c r="D16" t="s">
        <v>5</v>
      </c>
      <c r="E16" t="s">
        <v>14</v>
      </c>
    </row>
    <row r="17" spans="1:3">
      <c r="A17" t="s">
        <v>15</v>
      </c>
      <c r="B17" s="4"/>
      <c r="C17" s="4"/>
    </row>
  </sheetData>
  <mergeCells count="3">
    <mergeCell ref="A1:D1"/>
    <mergeCell ref="B16:C16"/>
    <mergeCell ref="B17:C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J49" sqref="J49"/>
    </sheetView>
  </sheetViews>
  <sheetFormatPr defaultColWidth="9" defaultRowHeight="14.25" outlineLevelCol="6"/>
  <cols>
    <col min="1" max="1" width="11.8833333333333" customWidth="1"/>
    <col min="2" max="2" width="11.775" customWidth="1"/>
    <col min="3" max="3" width="11.4416666666667" customWidth="1"/>
    <col min="4" max="4" width="9.33333333333333" customWidth="1"/>
    <col min="5" max="5" width="12.2166666666667" customWidth="1"/>
    <col min="6" max="6" width="11.8833333333333" customWidth="1"/>
    <col min="7" max="7" width="10" customWidth="1"/>
  </cols>
  <sheetData>
    <row r="1" spans="1:5">
      <c r="A1" s="1" t="s">
        <v>16</v>
      </c>
      <c r="B1" s="1"/>
      <c r="C1" s="1"/>
      <c r="D1" s="1"/>
      <c r="E1" s="1"/>
    </row>
    <row r="2" spans="1:2">
      <c r="A2" t="s">
        <v>1</v>
      </c>
      <c r="B2">
        <v>50</v>
      </c>
    </row>
    <row r="4" spans="2:7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>
      <c r="A5" t="s">
        <v>23</v>
      </c>
      <c r="B5">
        <v>345832</v>
      </c>
      <c r="C5">
        <v>49355</v>
      </c>
      <c r="D5" s="2">
        <f>C5/B5</f>
        <v>0.14271380323394</v>
      </c>
      <c r="E5">
        <v>118</v>
      </c>
      <c r="F5">
        <v>107</v>
      </c>
      <c r="G5" s="2">
        <f>(E5-F5)/E5</f>
        <v>0.0932203389830508</v>
      </c>
    </row>
    <row r="6" spans="1:7">
      <c r="A6" t="s">
        <v>24</v>
      </c>
      <c r="B6">
        <v>852992</v>
      </c>
      <c r="C6">
        <v>25296</v>
      </c>
      <c r="D6" s="2">
        <f t="shared" ref="D6:D37" si="0">C6/B6</f>
        <v>0.029655612244898</v>
      </c>
      <c r="E6">
        <v>328</v>
      </c>
      <c r="F6">
        <v>309</v>
      </c>
      <c r="G6" s="2">
        <f t="shared" ref="G6:G37" si="1">(E6-F6)/E6</f>
        <v>0.0579268292682927</v>
      </c>
    </row>
    <row r="7" spans="1:7">
      <c r="A7" t="s">
        <v>25</v>
      </c>
      <c r="B7">
        <v>217000</v>
      </c>
      <c r="C7">
        <v>170116</v>
      </c>
      <c r="D7" s="2">
        <f t="shared" si="0"/>
        <v>0.78394470046083</v>
      </c>
      <c r="E7">
        <v>44</v>
      </c>
      <c r="F7">
        <v>24</v>
      </c>
      <c r="G7" s="2">
        <f t="shared" si="1"/>
        <v>0.454545454545455</v>
      </c>
    </row>
    <row r="8" spans="1:7">
      <c r="A8" t="s">
        <v>26</v>
      </c>
      <c r="B8">
        <v>962400</v>
      </c>
      <c r="C8">
        <v>815742</v>
      </c>
      <c r="D8" s="2">
        <f t="shared" si="0"/>
        <v>0.847612219451372</v>
      </c>
      <c r="E8">
        <v>136</v>
      </c>
      <c r="F8">
        <v>43</v>
      </c>
      <c r="G8" s="2">
        <f t="shared" si="1"/>
        <v>0.683823529411765</v>
      </c>
    </row>
    <row r="9" spans="1:7">
      <c r="A9" t="s">
        <v>27</v>
      </c>
      <c r="B9">
        <v>166000</v>
      </c>
      <c r="C9">
        <v>64966</v>
      </c>
      <c r="D9" s="2">
        <f t="shared" si="0"/>
        <v>0.391361445783133</v>
      </c>
      <c r="E9">
        <v>58</v>
      </c>
      <c r="F9">
        <v>51</v>
      </c>
      <c r="G9" s="2">
        <f t="shared" si="1"/>
        <v>0.120689655172414</v>
      </c>
    </row>
    <row r="10" spans="1:7">
      <c r="A10" t="s">
        <v>28</v>
      </c>
      <c r="B10">
        <v>202500</v>
      </c>
      <c r="C10">
        <v>0</v>
      </c>
      <c r="D10" s="2">
        <f t="shared" si="0"/>
        <v>0</v>
      </c>
      <c r="E10">
        <v>81</v>
      </c>
      <c r="F10">
        <v>81</v>
      </c>
      <c r="G10" s="2">
        <f t="shared" si="1"/>
        <v>0</v>
      </c>
    </row>
    <row r="11" spans="1:7">
      <c r="A11" t="s">
        <v>29</v>
      </c>
      <c r="B11">
        <v>197500</v>
      </c>
      <c r="C11">
        <v>25332</v>
      </c>
      <c r="D11" s="2">
        <f t="shared" si="0"/>
        <v>0.128263291139241</v>
      </c>
      <c r="E11">
        <v>56</v>
      </c>
      <c r="F11">
        <v>54</v>
      </c>
      <c r="G11" s="2">
        <f t="shared" si="1"/>
        <v>0.0357142857142857</v>
      </c>
    </row>
    <row r="12" spans="1:7">
      <c r="A12" t="s">
        <v>30</v>
      </c>
      <c r="B12">
        <v>101400</v>
      </c>
      <c r="C12">
        <v>6507</v>
      </c>
      <c r="D12" s="2">
        <f t="shared" si="0"/>
        <v>0.0641715976331361</v>
      </c>
      <c r="E12">
        <v>33</v>
      </c>
      <c r="F12">
        <v>27</v>
      </c>
      <c r="G12" s="2">
        <f t="shared" si="1"/>
        <v>0.181818181818182</v>
      </c>
    </row>
    <row r="13" spans="1:7">
      <c r="A13" t="s">
        <v>31</v>
      </c>
      <c r="B13">
        <v>392000</v>
      </c>
      <c r="C13">
        <v>163767</v>
      </c>
      <c r="D13" s="2">
        <f t="shared" si="0"/>
        <v>0.417772959183673</v>
      </c>
      <c r="E13">
        <v>114</v>
      </c>
      <c r="F13">
        <v>93</v>
      </c>
      <c r="G13" s="2">
        <f t="shared" si="1"/>
        <v>0.184210526315789</v>
      </c>
    </row>
    <row r="14" spans="1:7">
      <c r="A14" t="s">
        <v>32</v>
      </c>
      <c r="B14">
        <v>272832</v>
      </c>
      <c r="C14">
        <v>38686</v>
      </c>
      <c r="D14" s="2">
        <f t="shared" si="0"/>
        <v>0.141794217687075</v>
      </c>
      <c r="E14">
        <v>88</v>
      </c>
      <c r="F14">
        <v>84</v>
      </c>
      <c r="G14" s="2">
        <f t="shared" si="1"/>
        <v>0.0454545454545455</v>
      </c>
    </row>
    <row r="15" spans="1:7">
      <c r="A15" t="s">
        <v>33</v>
      </c>
      <c r="B15">
        <v>2073600</v>
      </c>
      <c r="C15">
        <v>1399081</v>
      </c>
      <c r="D15" s="2">
        <f t="shared" si="0"/>
        <v>0.674711130401235</v>
      </c>
      <c r="E15">
        <v>715</v>
      </c>
      <c r="F15">
        <v>287</v>
      </c>
      <c r="G15" s="2">
        <f t="shared" si="1"/>
        <v>0.598601398601399</v>
      </c>
    </row>
    <row r="16" spans="1:7">
      <c r="A16" t="s">
        <v>34</v>
      </c>
      <c r="B16">
        <v>1228800</v>
      </c>
      <c r="C16">
        <v>1135127</v>
      </c>
      <c r="D16" s="2">
        <f t="shared" si="0"/>
        <v>0.923768717447917</v>
      </c>
      <c r="E16">
        <v>227</v>
      </c>
      <c r="F16">
        <v>46</v>
      </c>
      <c r="G16" s="2">
        <f t="shared" si="1"/>
        <v>0.797356828193833</v>
      </c>
    </row>
    <row r="17" spans="1:7">
      <c r="A17" t="s">
        <v>35</v>
      </c>
      <c r="B17">
        <v>1597500</v>
      </c>
      <c r="C17">
        <v>118715</v>
      </c>
      <c r="D17" s="2">
        <f t="shared" si="0"/>
        <v>0.0743129890453834</v>
      </c>
      <c r="E17">
        <v>426</v>
      </c>
      <c r="F17">
        <v>448</v>
      </c>
      <c r="G17" s="2">
        <f t="shared" si="1"/>
        <v>-0.0516431924882629</v>
      </c>
    </row>
    <row r="18" spans="1:7">
      <c r="A18" t="s">
        <v>36</v>
      </c>
      <c r="B18">
        <v>714879</v>
      </c>
      <c r="C18">
        <v>129505</v>
      </c>
      <c r="D18" s="2">
        <f t="shared" si="0"/>
        <v>0.181156531385032</v>
      </c>
      <c r="E18">
        <v>195</v>
      </c>
      <c r="F18">
        <v>172</v>
      </c>
      <c r="G18" s="2">
        <f t="shared" si="1"/>
        <v>0.117948717948718</v>
      </c>
    </row>
    <row r="19" spans="1:7">
      <c r="A19" t="s">
        <v>37</v>
      </c>
      <c r="B19">
        <v>127500</v>
      </c>
      <c r="C19">
        <v>8233</v>
      </c>
      <c r="D19" s="2">
        <f t="shared" si="0"/>
        <v>0.0645725490196078</v>
      </c>
      <c r="E19">
        <v>40</v>
      </c>
      <c r="F19">
        <v>38</v>
      </c>
      <c r="G19" s="2">
        <f t="shared" si="1"/>
        <v>0.05</v>
      </c>
    </row>
    <row r="20" spans="1:7">
      <c r="A20" t="s">
        <v>38</v>
      </c>
      <c r="B20">
        <v>391876</v>
      </c>
      <c r="C20">
        <v>322585</v>
      </c>
      <c r="D20" s="2">
        <f t="shared" si="0"/>
        <v>0.823181312455981</v>
      </c>
      <c r="E20">
        <v>62</v>
      </c>
      <c r="F20">
        <v>28</v>
      </c>
      <c r="G20" s="2">
        <f t="shared" si="1"/>
        <v>0.548387096774194</v>
      </c>
    </row>
    <row r="21" spans="1:7">
      <c r="A21" t="s">
        <v>39</v>
      </c>
      <c r="B21">
        <v>852800</v>
      </c>
      <c r="C21">
        <v>295394</v>
      </c>
      <c r="D21" s="2">
        <f t="shared" si="0"/>
        <v>0.346381332082552</v>
      </c>
      <c r="E21">
        <v>305</v>
      </c>
      <c r="F21">
        <v>182</v>
      </c>
      <c r="G21" s="2">
        <f t="shared" si="1"/>
        <v>0.40327868852459</v>
      </c>
    </row>
    <row r="22" spans="1:7">
      <c r="A22" t="s">
        <v>40</v>
      </c>
      <c r="B22">
        <v>187500</v>
      </c>
      <c r="C22">
        <v>18910</v>
      </c>
      <c r="D22" s="2">
        <f t="shared" si="0"/>
        <v>0.100853333333333</v>
      </c>
      <c r="E22">
        <v>70</v>
      </c>
      <c r="F22">
        <v>65</v>
      </c>
      <c r="G22" s="2">
        <f t="shared" si="1"/>
        <v>0.0714285714285714</v>
      </c>
    </row>
    <row r="23" spans="1:7">
      <c r="A23" t="s">
        <v>41</v>
      </c>
      <c r="B23">
        <v>153600</v>
      </c>
      <c r="C23">
        <v>35380</v>
      </c>
      <c r="D23" s="2">
        <f t="shared" si="0"/>
        <v>0.230338541666667</v>
      </c>
      <c r="E23">
        <v>54</v>
      </c>
      <c r="F23">
        <v>49</v>
      </c>
      <c r="G23" s="2">
        <f t="shared" si="1"/>
        <v>0.0925925925925926</v>
      </c>
    </row>
    <row r="24" spans="1:7">
      <c r="A24" t="s">
        <v>42</v>
      </c>
      <c r="B24">
        <v>459810</v>
      </c>
      <c r="C24">
        <v>207341</v>
      </c>
      <c r="D24" s="2">
        <f t="shared" si="0"/>
        <v>0.450927557034427</v>
      </c>
      <c r="E24">
        <v>136</v>
      </c>
      <c r="F24">
        <v>99</v>
      </c>
      <c r="G24" s="2">
        <f t="shared" si="1"/>
        <v>0.272058823529412</v>
      </c>
    </row>
    <row r="25" spans="1:7">
      <c r="A25" t="s">
        <v>43</v>
      </c>
      <c r="B25">
        <v>959200</v>
      </c>
      <c r="C25">
        <v>481742</v>
      </c>
      <c r="D25" s="2">
        <f t="shared" si="0"/>
        <v>0.502233110925771</v>
      </c>
      <c r="E25">
        <v>147</v>
      </c>
      <c r="F25">
        <v>128</v>
      </c>
      <c r="G25" s="2">
        <f t="shared" si="1"/>
        <v>0.129251700680272</v>
      </c>
    </row>
    <row r="26" spans="1:7">
      <c r="A26" t="s">
        <v>44</v>
      </c>
      <c r="B26">
        <v>300516</v>
      </c>
      <c r="C26">
        <v>114132</v>
      </c>
      <c r="D26" s="2">
        <f t="shared" si="0"/>
        <v>0.379786766761171</v>
      </c>
      <c r="E26">
        <v>95</v>
      </c>
      <c r="F26">
        <v>81</v>
      </c>
      <c r="G26" s="2">
        <f t="shared" si="1"/>
        <v>0.147368421052632</v>
      </c>
    </row>
    <row r="27" spans="1:7">
      <c r="A27" t="s">
        <v>45</v>
      </c>
      <c r="B27">
        <v>299568</v>
      </c>
      <c r="C27">
        <v>147051</v>
      </c>
      <c r="D27" s="2">
        <f t="shared" si="0"/>
        <v>0.490876862682262</v>
      </c>
      <c r="E27">
        <v>86</v>
      </c>
      <c r="F27">
        <v>53</v>
      </c>
      <c r="G27" s="2">
        <f t="shared" si="1"/>
        <v>0.383720930232558</v>
      </c>
    </row>
    <row r="28" spans="1:7">
      <c r="A28" t="s">
        <v>46</v>
      </c>
      <c r="B28">
        <v>267920</v>
      </c>
      <c r="C28">
        <v>98683</v>
      </c>
      <c r="D28" s="2">
        <f t="shared" si="0"/>
        <v>0.368330098536877</v>
      </c>
      <c r="E28">
        <v>82</v>
      </c>
      <c r="F28">
        <v>63</v>
      </c>
      <c r="G28" s="2">
        <f t="shared" si="1"/>
        <v>0.231707317073171</v>
      </c>
    </row>
    <row r="29" spans="1:7">
      <c r="A29" t="s">
        <v>47</v>
      </c>
      <c r="B29">
        <v>453446</v>
      </c>
      <c r="C29">
        <v>16212</v>
      </c>
      <c r="D29" s="2">
        <f t="shared" si="0"/>
        <v>0.0357528790638797</v>
      </c>
      <c r="E29">
        <v>69</v>
      </c>
      <c r="F29">
        <v>91</v>
      </c>
      <c r="G29" s="2">
        <f t="shared" si="1"/>
        <v>-0.318840579710145</v>
      </c>
    </row>
    <row r="30" spans="1:7">
      <c r="A30" t="s">
        <v>48</v>
      </c>
      <c r="B30">
        <v>62208</v>
      </c>
      <c r="C30">
        <v>20421</v>
      </c>
      <c r="D30" s="2">
        <f t="shared" si="0"/>
        <v>0.328269675925926</v>
      </c>
      <c r="E30">
        <v>20</v>
      </c>
      <c r="F30">
        <v>20</v>
      </c>
      <c r="G30" s="2">
        <f t="shared" si="1"/>
        <v>0</v>
      </c>
    </row>
    <row r="31" spans="1:7">
      <c r="A31" t="s">
        <v>49</v>
      </c>
      <c r="B31">
        <v>54000</v>
      </c>
      <c r="C31">
        <v>13420</v>
      </c>
      <c r="D31" s="2">
        <f t="shared" si="0"/>
        <v>0.248518518518519</v>
      </c>
      <c r="E31">
        <v>14</v>
      </c>
      <c r="F31">
        <v>12</v>
      </c>
      <c r="G31" s="2">
        <f t="shared" si="1"/>
        <v>0.142857142857143</v>
      </c>
    </row>
    <row r="32" spans="1:7">
      <c r="A32" t="s">
        <v>50</v>
      </c>
      <c r="B32">
        <v>62348</v>
      </c>
      <c r="C32">
        <v>27289</v>
      </c>
      <c r="D32" s="2">
        <f t="shared" si="0"/>
        <v>0.43768845833066</v>
      </c>
      <c r="E32">
        <v>20</v>
      </c>
      <c r="F32">
        <v>15</v>
      </c>
      <c r="G32" s="2">
        <f t="shared" si="1"/>
        <v>0.25</v>
      </c>
    </row>
    <row r="33" spans="1:7">
      <c r="A33" t="s">
        <v>51</v>
      </c>
      <c r="B33">
        <v>335520</v>
      </c>
      <c r="C33">
        <v>128423</v>
      </c>
      <c r="D33" s="2">
        <f t="shared" si="0"/>
        <v>0.382758106819266</v>
      </c>
      <c r="E33">
        <v>126</v>
      </c>
      <c r="F33">
        <v>85</v>
      </c>
      <c r="G33" s="2">
        <f t="shared" si="1"/>
        <v>0.325396825396825</v>
      </c>
    </row>
    <row r="34" spans="1:7">
      <c r="A34" t="s">
        <v>52</v>
      </c>
      <c r="B34">
        <v>184950</v>
      </c>
      <c r="C34">
        <v>44125</v>
      </c>
      <c r="D34" s="2">
        <f t="shared" si="0"/>
        <v>0.238577994052447</v>
      </c>
      <c r="E34">
        <v>68</v>
      </c>
      <c r="F34">
        <v>66</v>
      </c>
      <c r="G34" s="2">
        <f t="shared" si="1"/>
        <v>0.0294117647058824</v>
      </c>
    </row>
    <row r="35" spans="1:7">
      <c r="A35" t="s">
        <v>53</v>
      </c>
      <c r="B35">
        <v>583040</v>
      </c>
      <c r="C35">
        <v>143759</v>
      </c>
      <c r="D35" s="2">
        <f t="shared" si="0"/>
        <v>0.246567988474204</v>
      </c>
      <c r="E35">
        <v>226</v>
      </c>
      <c r="F35">
        <v>186</v>
      </c>
      <c r="G35" s="2">
        <f t="shared" si="1"/>
        <v>0.176991150442478</v>
      </c>
    </row>
    <row r="36" spans="1:7">
      <c r="A36" t="s">
        <v>54</v>
      </c>
      <c r="B36">
        <v>262144</v>
      </c>
      <c r="C36">
        <v>136512</v>
      </c>
      <c r="D36" s="2">
        <f t="shared" si="0"/>
        <v>0.520751953125</v>
      </c>
      <c r="E36">
        <v>73</v>
      </c>
      <c r="F36">
        <v>26</v>
      </c>
      <c r="G36" s="2">
        <f t="shared" si="1"/>
        <v>0.643835616438356</v>
      </c>
    </row>
    <row r="37" spans="1:7">
      <c r="A37" t="s">
        <v>55</v>
      </c>
      <c r="B37">
        <v>149310</v>
      </c>
      <c r="C37">
        <v>2509</v>
      </c>
      <c r="D37" s="2">
        <f t="shared" si="0"/>
        <v>0.0168039649052307</v>
      </c>
      <c r="E37">
        <v>51</v>
      </c>
      <c r="F37">
        <v>52</v>
      </c>
      <c r="G37" s="2">
        <f t="shared" si="1"/>
        <v>-0.0196078431372549</v>
      </c>
    </row>
    <row r="38" spans="1:7">
      <c r="A38" t="s">
        <v>56</v>
      </c>
      <c r="B38">
        <v>642880</v>
      </c>
      <c r="C38">
        <v>341524</v>
      </c>
      <c r="D38" s="2">
        <f t="shared" ref="D38:D54" si="2">C38/B38</f>
        <v>0.531240666998507</v>
      </c>
      <c r="E38">
        <v>114</v>
      </c>
      <c r="F38">
        <v>119</v>
      </c>
      <c r="G38" s="2">
        <f t="shared" ref="G38:G54" si="3">(E38-F38)/E38</f>
        <v>-0.043859649122807</v>
      </c>
    </row>
    <row r="39" spans="1:7">
      <c r="A39" t="s">
        <v>57</v>
      </c>
      <c r="B39">
        <v>374544</v>
      </c>
      <c r="C39">
        <v>189291</v>
      </c>
      <c r="D39" s="2">
        <f t="shared" si="2"/>
        <v>0.505390554914776</v>
      </c>
      <c r="E39">
        <v>124</v>
      </c>
      <c r="F39">
        <v>39</v>
      </c>
      <c r="G39" s="2">
        <f t="shared" si="3"/>
        <v>0.685483870967742</v>
      </c>
    </row>
    <row r="40" spans="1:7">
      <c r="A40" t="s">
        <v>58</v>
      </c>
      <c r="B40">
        <v>375000</v>
      </c>
      <c r="C40">
        <v>62575</v>
      </c>
      <c r="D40" s="2">
        <f t="shared" si="2"/>
        <v>0.166866666666667</v>
      </c>
      <c r="E40">
        <v>67</v>
      </c>
      <c r="F40">
        <v>69</v>
      </c>
      <c r="G40" s="2">
        <f t="shared" si="3"/>
        <v>-0.0298507462686567</v>
      </c>
    </row>
    <row r="41" spans="1:7">
      <c r="A41" t="s">
        <v>59</v>
      </c>
      <c r="B41">
        <v>215600</v>
      </c>
      <c r="C41">
        <v>88477</v>
      </c>
      <c r="D41" s="2">
        <f t="shared" si="2"/>
        <v>0.410375695732839</v>
      </c>
      <c r="E41">
        <v>64</v>
      </c>
      <c r="F41">
        <v>33</v>
      </c>
      <c r="G41" s="2">
        <f t="shared" si="3"/>
        <v>0.484375</v>
      </c>
    </row>
    <row r="42" spans="1:7">
      <c r="A42" t="s">
        <v>60</v>
      </c>
      <c r="B42">
        <v>1881600</v>
      </c>
      <c r="C42">
        <v>1534098</v>
      </c>
      <c r="D42" s="2">
        <f t="shared" si="2"/>
        <v>0.81531568877551</v>
      </c>
      <c r="E42">
        <v>250</v>
      </c>
      <c r="F42">
        <v>124</v>
      </c>
      <c r="G42" s="2">
        <f t="shared" si="3"/>
        <v>0.504</v>
      </c>
    </row>
    <row r="43" spans="1:7">
      <c r="A43" t="s">
        <v>61</v>
      </c>
      <c r="B43">
        <v>252144</v>
      </c>
      <c r="C43">
        <v>104074</v>
      </c>
      <c r="D43" s="2">
        <f t="shared" si="2"/>
        <v>0.412756202804747</v>
      </c>
      <c r="E43">
        <v>90</v>
      </c>
      <c r="F43">
        <v>66</v>
      </c>
      <c r="G43" s="2">
        <f t="shared" si="3"/>
        <v>0.266666666666667</v>
      </c>
    </row>
    <row r="44" spans="1:7">
      <c r="A44" t="s">
        <v>62</v>
      </c>
      <c r="B44">
        <v>554260</v>
      </c>
      <c r="C44">
        <v>354280</v>
      </c>
      <c r="D44" s="2">
        <f t="shared" si="2"/>
        <v>0.639194601811424</v>
      </c>
      <c r="E44">
        <v>202</v>
      </c>
      <c r="F44">
        <v>73</v>
      </c>
      <c r="G44" s="2">
        <f t="shared" si="3"/>
        <v>0.638613861386139</v>
      </c>
    </row>
    <row r="45" spans="1:7">
      <c r="A45" t="s">
        <v>63</v>
      </c>
      <c r="B45">
        <v>270000</v>
      </c>
      <c r="C45">
        <v>160012</v>
      </c>
      <c r="D45" s="2">
        <f t="shared" si="2"/>
        <v>0.592637037037037</v>
      </c>
      <c r="E45">
        <v>107</v>
      </c>
      <c r="F45">
        <v>43</v>
      </c>
      <c r="G45" s="2">
        <f t="shared" si="3"/>
        <v>0.598130841121495</v>
      </c>
    </row>
    <row r="46" spans="1:7">
      <c r="A46" t="s">
        <v>64</v>
      </c>
      <c r="B46">
        <v>1254528</v>
      </c>
      <c r="C46">
        <v>196137</v>
      </c>
      <c r="D46" s="2">
        <f t="shared" si="2"/>
        <v>0.156343262167126</v>
      </c>
      <c r="E46">
        <v>258</v>
      </c>
      <c r="F46">
        <v>207</v>
      </c>
      <c r="G46" s="2">
        <f t="shared" si="3"/>
        <v>0.197674418604651</v>
      </c>
    </row>
    <row r="47" spans="1:7">
      <c r="A47" t="s">
        <v>65</v>
      </c>
      <c r="B47">
        <v>206190</v>
      </c>
      <c r="C47">
        <v>106035</v>
      </c>
      <c r="D47" s="2">
        <f t="shared" si="2"/>
        <v>0.514258693438091</v>
      </c>
      <c r="E47">
        <v>71</v>
      </c>
      <c r="F47">
        <v>48</v>
      </c>
      <c r="G47" s="2">
        <f t="shared" si="3"/>
        <v>0.323943661971831</v>
      </c>
    </row>
    <row r="48" spans="1:7">
      <c r="A48" t="s">
        <v>66</v>
      </c>
      <c r="B48">
        <v>1091840</v>
      </c>
      <c r="C48">
        <v>822310</v>
      </c>
      <c r="D48" s="2">
        <f t="shared" si="2"/>
        <v>0.753141485932005</v>
      </c>
      <c r="E48">
        <v>328</v>
      </c>
      <c r="F48">
        <v>36</v>
      </c>
      <c r="G48" s="2">
        <f t="shared" si="3"/>
        <v>0.890243902439024</v>
      </c>
    </row>
    <row r="49" spans="1:7">
      <c r="A49" t="s">
        <v>67</v>
      </c>
      <c r="B49">
        <v>157609</v>
      </c>
      <c r="C49">
        <v>0</v>
      </c>
      <c r="D49" s="2">
        <f t="shared" si="2"/>
        <v>0</v>
      </c>
      <c r="E49">
        <v>49</v>
      </c>
      <c r="F49">
        <v>49</v>
      </c>
      <c r="G49" s="2">
        <f t="shared" si="3"/>
        <v>0</v>
      </c>
    </row>
    <row r="50" spans="1:7">
      <c r="A50" t="s">
        <v>68</v>
      </c>
      <c r="B50">
        <v>786432</v>
      </c>
      <c r="C50">
        <v>76337</v>
      </c>
      <c r="D50" s="2">
        <f t="shared" si="2"/>
        <v>0.0970675150553385</v>
      </c>
      <c r="E50">
        <v>225</v>
      </c>
      <c r="F50">
        <v>240</v>
      </c>
      <c r="G50" s="2">
        <f t="shared" si="3"/>
        <v>-0.0666666666666667</v>
      </c>
    </row>
    <row r="51" spans="1:7">
      <c r="A51" t="s">
        <v>69</v>
      </c>
      <c r="B51">
        <v>270000</v>
      </c>
      <c r="C51">
        <v>164506</v>
      </c>
      <c r="D51" s="2">
        <f t="shared" si="2"/>
        <v>0.609281481481482</v>
      </c>
      <c r="E51">
        <v>71</v>
      </c>
      <c r="F51">
        <v>47</v>
      </c>
      <c r="G51" s="2">
        <f t="shared" si="3"/>
        <v>0.338028169014085</v>
      </c>
    </row>
    <row r="52" spans="1:7">
      <c r="A52" t="s">
        <v>70</v>
      </c>
      <c r="B52">
        <v>262848</v>
      </c>
      <c r="C52">
        <v>115901</v>
      </c>
      <c r="D52" s="2">
        <f t="shared" si="2"/>
        <v>0.440943054541028</v>
      </c>
      <c r="E52">
        <v>81</v>
      </c>
      <c r="F52">
        <v>46</v>
      </c>
      <c r="G52" s="2">
        <f t="shared" si="3"/>
        <v>0.432098765432099</v>
      </c>
    </row>
    <row r="53" spans="1:7">
      <c r="A53" t="s">
        <v>71</v>
      </c>
      <c r="B53">
        <v>468000</v>
      </c>
      <c r="C53">
        <v>162772</v>
      </c>
      <c r="D53" s="2">
        <f t="shared" si="2"/>
        <v>0.347803418803419</v>
      </c>
      <c r="E53">
        <v>100</v>
      </c>
      <c r="F53">
        <v>72</v>
      </c>
      <c r="G53" s="2">
        <f t="shared" si="3"/>
        <v>0.28</v>
      </c>
    </row>
    <row r="54" spans="1:7">
      <c r="A54" t="s">
        <v>72</v>
      </c>
      <c r="B54">
        <v>239400</v>
      </c>
      <c r="C54">
        <v>41755</v>
      </c>
      <c r="D54" s="2">
        <f t="shared" si="2"/>
        <v>0.174415204678363</v>
      </c>
      <c r="E54">
        <v>38</v>
      </c>
      <c r="F54">
        <v>23</v>
      </c>
      <c r="G54" s="2">
        <f t="shared" si="3"/>
        <v>0.394736842105263</v>
      </c>
    </row>
    <row r="55" spans="1:7">
      <c r="A55" t="s">
        <v>10</v>
      </c>
      <c r="B55">
        <f>AVERAGE(B5:B54)</f>
        <v>495507.32</v>
      </c>
      <c r="C55">
        <f>AVERAGE(C5:C54)</f>
        <v>218488</v>
      </c>
      <c r="D55" s="3">
        <f>AVERAGE(D5:D54)</f>
        <v>0.36362882899298</v>
      </c>
      <c r="E55">
        <f>AVERAGE(E5:E54)</f>
        <v>132.04</v>
      </c>
      <c r="F55">
        <f>AVERAGE(F5:F54)</f>
        <v>89.98</v>
      </c>
      <c r="G55" s="3">
        <f>AVERAGE(G5:G54)</f>
        <v>0.255462485109432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G13" sqref="G13"/>
    </sheetView>
  </sheetViews>
  <sheetFormatPr defaultColWidth="9" defaultRowHeight="14.25"/>
  <cols>
    <col min="1" max="1" width="12.3333333333333" customWidth="1"/>
    <col min="2" max="2" width="10.5583333333333" customWidth="1"/>
    <col min="3" max="3" width="14.6666666666667" customWidth="1"/>
    <col min="4" max="4" width="12.4416666666667" customWidth="1"/>
    <col min="5" max="5" width="15.1083333333333" customWidth="1"/>
    <col min="8" max="8" width="12.4416666666667" customWidth="1"/>
    <col min="9" max="9" width="13.8833333333333" customWidth="1"/>
    <col min="10" max="10" width="13.2166666666667" customWidth="1"/>
    <col min="11" max="11" width="15.2166666666667" customWidth="1"/>
    <col min="14" max="14" width="13.3333333333333" customWidth="1"/>
    <col min="15" max="15" width="14.2166666666667" customWidth="1"/>
    <col min="16" max="16" width="12.3333333333333" customWidth="1"/>
    <col min="17" max="17" width="15.2166666666667" customWidth="1"/>
  </cols>
  <sheetData>
    <row r="1" spans="1:5">
      <c r="A1" s="1" t="s">
        <v>73</v>
      </c>
      <c r="B1" s="1"/>
      <c r="C1" s="1"/>
      <c r="D1" s="1"/>
      <c r="E1" s="1"/>
    </row>
    <row r="2" spans="1:2">
      <c r="A2" t="s">
        <v>1</v>
      </c>
      <c r="B2">
        <v>50</v>
      </c>
    </row>
    <row r="4" spans="1:17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75</v>
      </c>
      <c r="I4" t="s">
        <v>76</v>
      </c>
      <c r="J4" t="s">
        <v>77</v>
      </c>
      <c r="K4" t="s">
        <v>78</v>
      </c>
      <c r="M4" t="s">
        <v>80</v>
      </c>
      <c r="N4" t="s">
        <v>75</v>
      </c>
      <c r="O4" t="s">
        <v>76</v>
      </c>
      <c r="P4" t="s">
        <v>77</v>
      </c>
      <c r="Q4" t="s">
        <v>78</v>
      </c>
    </row>
    <row r="5" spans="1:13">
      <c r="A5" t="s">
        <v>23</v>
      </c>
      <c r="G5" t="s">
        <v>23</v>
      </c>
      <c r="M5" t="s">
        <v>23</v>
      </c>
    </row>
    <row r="6" spans="1:13">
      <c r="A6" t="s">
        <v>24</v>
      </c>
      <c r="G6" t="s">
        <v>24</v>
      </c>
      <c r="M6" t="s">
        <v>24</v>
      </c>
    </row>
    <row r="7" spans="1:13">
      <c r="A7" t="s">
        <v>25</v>
      </c>
      <c r="G7" t="s">
        <v>25</v>
      </c>
      <c r="M7" t="s">
        <v>25</v>
      </c>
    </row>
    <row r="8" spans="1:13">
      <c r="A8" t="s">
        <v>26</v>
      </c>
      <c r="G8" t="s">
        <v>26</v>
      </c>
      <c r="M8" t="s">
        <v>26</v>
      </c>
    </row>
    <row r="9" spans="1:13">
      <c r="A9" t="s">
        <v>27</v>
      </c>
      <c r="G9" t="s">
        <v>27</v>
      </c>
      <c r="M9" t="s">
        <v>27</v>
      </c>
    </row>
    <row r="10" spans="1:13">
      <c r="A10" t="s">
        <v>28</v>
      </c>
      <c r="G10" t="s">
        <v>28</v>
      </c>
      <c r="M10" t="s">
        <v>28</v>
      </c>
    </row>
    <row r="11" spans="1:13">
      <c r="A11" t="s">
        <v>29</v>
      </c>
      <c r="G11" t="s">
        <v>29</v>
      </c>
      <c r="M11" t="s">
        <v>29</v>
      </c>
    </row>
    <row r="12" spans="1:13">
      <c r="A12" t="s">
        <v>30</v>
      </c>
      <c r="G12" t="s">
        <v>30</v>
      </c>
      <c r="M12" t="s">
        <v>30</v>
      </c>
    </row>
    <row r="13" spans="1:13">
      <c r="A13" t="s">
        <v>31</v>
      </c>
      <c r="G13" t="s">
        <v>31</v>
      </c>
      <c r="M13" t="s">
        <v>31</v>
      </c>
    </row>
    <row r="14" spans="1:13">
      <c r="A14" t="s">
        <v>32</v>
      </c>
      <c r="G14" t="s">
        <v>32</v>
      </c>
      <c r="M14" t="s">
        <v>32</v>
      </c>
    </row>
    <row r="15" spans="1:13">
      <c r="A15" t="s">
        <v>33</v>
      </c>
      <c r="G15" t="s">
        <v>33</v>
      </c>
      <c r="M15" t="s">
        <v>33</v>
      </c>
    </row>
    <row r="16" spans="1:13">
      <c r="A16" t="s">
        <v>34</v>
      </c>
      <c r="G16" t="s">
        <v>34</v>
      </c>
      <c r="M16" t="s">
        <v>34</v>
      </c>
    </row>
    <row r="17" spans="1:13">
      <c r="A17" t="s">
        <v>35</v>
      </c>
      <c r="G17" t="s">
        <v>35</v>
      </c>
      <c r="M17" t="s">
        <v>35</v>
      </c>
    </row>
    <row r="18" spans="1:13">
      <c r="A18" t="s">
        <v>36</v>
      </c>
      <c r="G18" t="s">
        <v>36</v>
      </c>
      <c r="M18" t="s">
        <v>36</v>
      </c>
    </row>
    <row r="19" spans="1:13">
      <c r="A19" t="s">
        <v>37</v>
      </c>
      <c r="G19" t="s">
        <v>37</v>
      </c>
      <c r="M19" t="s">
        <v>37</v>
      </c>
    </row>
    <row r="20" spans="1:13">
      <c r="A20" t="s">
        <v>38</v>
      </c>
      <c r="G20" t="s">
        <v>38</v>
      </c>
      <c r="M20" t="s">
        <v>38</v>
      </c>
    </row>
    <row r="21" spans="1:13">
      <c r="A21" t="s">
        <v>39</v>
      </c>
      <c r="G21" t="s">
        <v>39</v>
      </c>
      <c r="M21" t="s">
        <v>39</v>
      </c>
    </row>
    <row r="22" spans="1:13">
      <c r="A22" t="s">
        <v>40</v>
      </c>
      <c r="G22" t="s">
        <v>40</v>
      </c>
      <c r="M22" t="s">
        <v>40</v>
      </c>
    </row>
    <row r="23" spans="1:13">
      <c r="A23" t="s">
        <v>41</v>
      </c>
      <c r="G23" t="s">
        <v>41</v>
      </c>
      <c r="M23" t="s">
        <v>41</v>
      </c>
    </row>
    <row r="24" spans="1:13">
      <c r="A24" t="s">
        <v>42</v>
      </c>
      <c r="G24" t="s">
        <v>42</v>
      </c>
      <c r="M24" t="s">
        <v>42</v>
      </c>
    </row>
    <row r="25" spans="1:13">
      <c r="A25" t="s">
        <v>43</v>
      </c>
      <c r="G25" t="s">
        <v>43</v>
      </c>
      <c r="M25" t="s">
        <v>43</v>
      </c>
    </row>
    <row r="26" spans="1:13">
      <c r="A26" t="s">
        <v>44</v>
      </c>
      <c r="G26" t="s">
        <v>44</v>
      </c>
      <c r="M26" t="s">
        <v>44</v>
      </c>
    </row>
    <row r="27" spans="1:13">
      <c r="A27" t="s">
        <v>45</v>
      </c>
      <c r="G27" t="s">
        <v>45</v>
      </c>
      <c r="M27" t="s">
        <v>45</v>
      </c>
    </row>
    <row r="28" spans="1:13">
      <c r="A28" t="s">
        <v>46</v>
      </c>
      <c r="G28" t="s">
        <v>46</v>
      </c>
      <c r="M28" t="s">
        <v>46</v>
      </c>
    </row>
    <row r="29" spans="1:13">
      <c r="A29" t="s">
        <v>47</v>
      </c>
      <c r="G29" t="s">
        <v>47</v>
      </c>
      <c r="M29" t="s">
        <v>47</v>
      </c>
    </row>
    <row r="30" spans="1:13">
      <c r="A30" t="s">
        <v>48</v>
      </c>
      <c r="G30" t="s">
        <v>48</v>
      </c>
      <c r="M30" t="s">
        <v>48</v>
      </c>
    </row>
    <row r="31" spans="1:13">
      <c r="A31" t="s">
        <v>49</v>
      </c>
      <c r="G31" t="s">
        <v>49</v>
      </c>
      <c r="M31" t="s">
        <v>49</v>
      </c>
    </row>
    <row r="32" spans="1:13">
      <c r="A32" t="s">
        <v>50</v>
      </c>
      <c r="G32" t="s">
        <v>50</v>
      </c>
      <c r="M32" t="s">
        <v>50</v>
      </c>
    </row>
    <row r="33" spans="1:13">
      <c r="A33" t="s">
        <v>51</v>
      </c>
      <c r="G33" t="s">
        <v>51</v>
      </c>
      <c r="M33" t="s">
        <v>51</v>
      </c>
    </row>
    <row r="34" spans="1:13">
      <c r="A34" t="s">
        <v>52</v>
      </c>
      <c r="G34" t="s">
        <v>52</v>
      </c>
      <c r="M34" t="s">
        <v>52</v>
      </c>
    </row>
    <row r="35" spans="1:13">
      <c r="A35" t="s">
        <v>53</v>
      </c>
      <c r="G35" t="s">
        <v>53</v>
      </c>
      <c r="M35" t="s">
        <v>53</v>
      </c>
    </row>
    <row r="36" spans="1:13">
      <c r="A36" t="s">
        <v>54</v>
      </c>
      <c r="G36" t="s">
        <v>54</v>
      </c>
      <c r="M36" t="s">
        <v>54</v>
      </c>
    </row>
    <row r="37" spans="1:13">
      <c r="A37" t="s">
        <v>55</v>
      </c>
      <c r="G37" t="s">
        <v>55</v>
      </c>
      <c r="M37" t="s">
        <v>55</v>
      </c>
    </row>
    <row r="38" spans="1:13">
      <c r="A38" t="s">
        <v>56</v>
      </c>
      <c r="G38" t="s">
        <v>56</v>
      </c>
      <c r="M38" t="s">
        <v>56</v>
      </c>
    </row>
    <row r="39" spans="1:13">
      <c r="A39" t="s">
        <v>57</v>
      </c>
      <c r="G39" t="s">
        <v>57</v>
      </c>
      <c r="M39" t="s">
        <v>57</v>
      </c>
    </row>
    <row r="40" spans="1:13">
      <c r="A40" t="s">
        <v>58</v>
      </c>
      <c r="G40" t="s">
        <v>58</v>
      </c>
      <c r="M40" t="s">
        <v>58</v>
      </c>
    </row>
    <row r="41" spans="1:13">
      <c r="A41" t="s">
        <v>59</v>
      </c>
      <c r="G41" t="s">
        <v>59</v>
      </c>
      <c r="M41" t="s">
        <v>59</v>
      </c>
    </row>
    <row r="42" spans="1:13">
      <c r="A42" t="s">
        <v>60</v>
      </c>
      <c r="G42" t="s">
        <v>60</v>
      </c>
      <c r="M42" t="s">
        <v>60</v>
      </c>
    </row>
    <row r="43" spans="1:13">
      <c r="A43" t="s">
        <v>61</v>
      </c>
      <c r="G43" t="s">
        <v>61</v>
      </c>
      <c r="M43" t="s">
        <v>61</v>
      </c>
    </row>
    <row r="44" spans="1:13">
      <c r="A44" t="s">
        <v>62</v>
      </c>
      <c r="G44" t="s">
        <v>62</v>
      </c>
      <c r="M44" t="s">
        <v>62</v>
      </c>
    </row>
    <row r="45" spans="1:13">
      <c r="A45" t="s">
        <v>63</v>
      </c>
      <c r="G45" t="s">
        <v>63</v>
      </c>
      <c r="M45" t="s">
        <v>63</v>
      </c>
    </row>
    <row r="46" spans="1:13">
      <c r="A46" t="s">
        <v>64</v>
      </c>
      <c r="G46" t="s">
        <v>64</v>
      </c>
      <c r="M46" t="s">
        <v>64</v>
      </c>
    </row>
    <row r="47" spans="1:13">
      <c r="A47" t="s">
        <v>65</v>
      </c>
      <c r="G47" t="s">
        <v>65</v>
      </c>
      <c r="M47" t="s">
        <v>65</v>
      </c>
    </row>
    <row r="48" spans="1:13">
      <c r="A48" t="s">
        <v>66</v>
      </c>
      <c r="G48" t="s">
        <v>66</v>
      </c>
      <c r="M48" t="s">
        <v>66</v>
      </c>
    </row>
    <row r="49" spans="1:13">
      <c r="A49" t="s">
        <v>67</v>
      </c>
      <c r="G49" t="s">
        <v>67</v>
      </c>
      <c r="M49" t="s">
        <v>67</v>
      </c>
    </row>
    <row r="50" spans="1:13">
      <c r="A50" t="s">
        <v>68</v>
      </c>
      <c r="G50" t="s">
        <v>68</v>
      </c>
      <c r="M50" t="s">
        <v>68</v>
      </c>
    </row>
    <row r="51" spans="1:13">
      <c r="A51" t="s">
        <v>69</v>
      </c>
      <c r="G51" t="s">
        <v>69</v>
      </c>
      <c r="M51" t="s">
        <v>69</v>
      </c>
    </row>
    <row r="52" spans="1:13">
      <c r="A52" t="s">
        <v>70</v>
      </c>
      <c r="G52" t="s">
        <v>70</v>
      </c>
      <c r="M52" t="s">
        <v>70</v>
      </c>
    </row>
    <row r="53" spans="1:13">
      <c r="A53" t="s">
        <v>71</v>
      </c>
      <c r="G53" t="s">
        <v>71</v>
      </c>
      <c r="M53" t="s">
        <v>71</v>
      </c>
    </row>
    <row r="54" spans="1:13">
      <c r="A54" t="s">
        <v>72</v>
      </c>
      <c r="G54" t="s">
        <v>72</v>
      </c>
      <c r="M54" t="s">
        <v>72</v>
      </c>
    </row>
    <row r="55" spans="1:13">
      <c r="A55" t="s">
        <v>10</v>
      </c>
      <c r="G55" t="s">
        <v>10</v>
      </c>
      <c r="M55" t="s">
        <v>10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J25" sqref="J25"/>
    </sheetView>
  </sheetViews>
  <sheetFormatPr defaultColWidth="9" defaultRowHeight="14.25"/>
  <cols>
    <col min="1" max="1" width="11.5583333333333" customWidth="1"/>
    <col min="3" max="3" width="15.4416666666667" customWidth="1"/>
    <col min="4" max="4" width="12.4416666666667" customWidth="1"/>
    <col min="5" max="5" width="12.5" customWidth="1"/>
    <col min="6" max="6" width="20.125" customWidth="1"/>
    <col min="7" max="7" width="16.75" customWidth="1"/>
  </cols>
  <sheetData>
    <row r="1" spans="1:5">
      <c r="A1" s="1" t="s">
        <v>81</v>
      </c>
      <c r="B1" s="1"/>
      <c r="C1" s="1"/>
      <c r="D1" s="1"/>
      <c r="E1" s="1"/>
    </row>
    <row r="2" spans="1:2">
      <c r="A2" t="s">
        <v>1</v>
      </c>
      <c r="B2">
        <v>50</v>
      </c>
    </row>
    <row r="3" spans="10:10">
      <c r="J3" t="s">
        <v>82</v>
      </c>
    </row>
    <row r="4" spans="1:12">
      <c r="A4" t="s">
        <v>80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K4" t="s">
        <v>83</v>
      </c>
      <c r="L4" t="s">
        <v>89</v>
      </c>
    </row>
    <row r="5" spans="1:10">
      <c r="A5" t="s">
        <v>23</v>
      </c>
      <c r="J5" t="s">
        <v>90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  <row r="12" spans="1:1">
      <c r="A12" t="s">
        <v>30</v>
      </c>
    </row>
    <row r="13" spans="1:1">
      <c r="A13" t="s">
        <v>31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4" spans="1:1">
      <c r="A24" t="s">
        <v>42</v>
      </c>
    </row>
    <row r="25" spans="1:1">
      <c r="A25" t="s">
        <v>43</v>
      </c>
    </row>
    <row r="26" spans="1:1">
      <c r="A26" t="s">
        <v>44</v>
      </c>
    </row>
    <row r="27" spans="1:1">
      <c r="A27" t="s">
        <v>45</v>
      </c>
    </row>
    <row r="28" spans="1:1">
      <c r="A28" t="s">
        <v>46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t="s">
        <v>50</v>
      </c>
    </row>
    <row r="33" spans="1:1">
      <c r="A33" t="s">
        <v>51</v>
      </c>
    </row>
    <row r="34" spans="1:1">
      <c r="A34" t="s">
        <v>52</v>
      </c>
    </row>
    <row r="35" spans="1:1">
      <c r="A35" t="s">
        <v>53</v>
      </c>
    </row>
    <row r="36" spans="1:1">
      <c r="A36" t="s">
        <v>54</v>
      </c>
    </row>
    <row r="37" spans="1:1">
      <c r="A37" t="s">
        <v>55</v>
      </c>
    </row>
    <row r="38" spans="1:1">
      <c r="A38" t="s">
        <v>56</v>
      </c>
    </row>
    <row r="39" spans="1:1">
      <c r="A39" t="s">
        <v>57</v>
      </c>
    </row>
    <row r="40" spans="1:1">
      <c r="A40" t="s">
        <v>58</v>
      </c>
    </row>
    <row r="41" spans="1:1">
      <c r="A41" t="s">
        <v>59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63</v>
      </c>
    </row>
    <row r="46" spans="1:1">
      <c r="A46" t="s">
        <v>64</v>
      </c>
    </row>
    <row r="47" spans="1:1">
      <c r="A47" t="s">
        <v>65</v>
      </c>
    </row>
    <row r="48" spans="1:1">
      <c r="A48" t="s">
        <v>66</v>
      </c>
    </row>
    <row r="49" spans="1:1">
      <c r="A49" t="s">
        <v>67</v>
      </c>
    </row>
    <row r="50" spans="1:1">
      <c r="A50" t="s">
        <v>68</v>
      </c>
    </row>
    <row r="51" spans="1:1">
      <c r="A51" t="s">
        <v>69</v>
      </c>
    </row>
    <row r="52" spans="1:1">
      <c r="A52" t="s">
        <v>70</v>
      </c>
    </row>
    <row r="53" spans="1:1">
      <c r="A53" t="s">
        <v>71</v>
      </c>
    </row>
    <row r="54" spans="1:1">
      <c r="A54" t="s">
        <v>72</v>
      </c>
    </row>
    <row r="55" spans="1:1">
      <c r="A55" t="s">
        <v>10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xvzezi</cp:lastModifiedBy>
  <dcterms:created xsi:type="dcterms:W3CDTF">2015-06-05T18:19:00Z</dcterms:created>
  <dcterms:modified xsi:type="dcterms:W3CDTF">2018-12-29T09:24:45Z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2052-11.1.0.8201</vt:lpwstr>
  </property>
</Properties>
</file>