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xuewang/Desktop/Desktop - Xue’s MacBook Pro/Research/Learner autonomy_China EFL/IJER/"/>
    </mc:Choice>
  </mc:AlternateContent>
  <xr:revisionPtr revIDLastSave="0" documentId="13_ncr:1_{2F54D9EA-D016-7142-B2EB-CC32876D0E27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13" i="1" l="1"/>
  <c r="M113" i="1"/>
  <c r="AP112" i="1"/>
  <c r="M112" i="1"/>
  <c r="AP111" i="1"/>
  <c r="M111" i="1"/>
  <c r="AP110" i="1"/>
  <c r="M110" i="1"/>
  <c r="AP109" i="1"/>
  <c r="M109" i="1"/>
  <c r="AP108" i="1"/>
  <c r="M108" i="1"/>
  <c r="AP107" i="1"/>
  <c r="M107" i="1"/>
  <c r="AP106" i="1"/>
  <c r="M106" i="1"/>
  <c r="AP105" i="1"/>
  <c r="M105" i="1"/>
  <c r="AP104" i="1"/>
  <c r="M104" i="1"/>
  <c r="AP103" i="1"/>
  <c r="M103" i="1"/>
  <c r="AP102" i="1"/>
  <c r="M102" i="1"/>
  <c r="AP101" i="1"/>
  <c r="M101" i="1"/>
  <c r="AP100" i="1"/>
  <c r="M100" i="1"/>
  <c r="AP99" i="1"/>
  <c r="M99" i="1"/>
  <c r="AP98" i="1"/>
  <c r="M98" i="1"/>
  <c r="AP97" i="1"/>
  <c r="M97" i="1"/>
  <c r="AP96" i="1"/>
  <c r="M96" i="1"/>
  <c r="AP95" i="1"/>
  <c r="M95" i="1"/>
  <c r="AP94" i="1"/>
  <c r="M94" i="1"/>
  <c r="AP93" i="1"/>
  <c r="M93" i="1"/>
  <c r="AP92" i="1"/>
  <c r="M92" i="1"/>
  <c r="AP91" i="1"/>
  <c r="M91" i="1"/>
  <c r="AP90" i="1"/>
  <c r="M90" i="1"/>
  <c r="AP89" i="1"/>
  <c r="M89" i="1"/>
  <c r="AP88" i="1"/>
  <c r="M88" i="1"/>
  <c r="AP87" i="1"/>
  <c r="M87" i="1"/>
  <c r="AP86" i="1"/>
  <c r="M86" i="1"/>
  <c r="AP85" i="1"/>
  <c r="M85" i="1"/>
  <c r="AP84" i="1"/>
  <c r="M84" i="1"/>
  <c r="AP83" i="1"/>
  <c r="M83" i="1"/>
  <c r="AP82" i="1"/>
  <c r="M82" i="1"/>
  <c r="AP81" i="1"/>
  <c r="M81" i="1"/>
  <c r="AP80" i="1"/>
  <c r="M80" i="1"/>
  <c r="AP79" i="1"/>
  <c r="M79" i="1"/>
  <c r="AP78" i="1"/>
  <c r="M78" i="1"/>
  <c r="AP77" i="1"/>
  <c r="M77" i="1"/>
  <c r="AP76" i="1"/>
  <c r="M76" i="1"/>
  <c r="AP75" i="1"/>
  <c r="M75" i="1"/>
  <c r="AP74" i="1"/>
  <c r="AP73" i="1"/>
  <c r="M73" i="1"/>
  <c r="AP72" i="1"/>
  <c r="M72" i="1"/>
  <c r="AP71" i="1"/>
  <c r="M71" i="1"/>
  <c r="AP70" i="1"/>
  <c r="AP69" i="1"/>
  <c r="AP68" i="1"/>
  <c r="M68" i="1"/>
  <c r="AP67" i="1"/>
  <c r="M67" i="1"/>
  <c r="AP66" i="1"/>
  <c r="M66" i="1"/>
  <c r="AP65" i="1"/>
  <c r="M65" i="1"/>
  <c r="AP64" i="1"/>
  <c r="M64" i="1"/>
  <c r="AP63" i="1"/>
  <c r="M63" i="1"/>
  <c r="AP62" i="1"/>
  <c r="M62" i="1"/>
  <c r="AP61" i="1"/>
  <c r="M61" i="1"/>
  <c r="AP60" i="1"/>
  <c r="M60" i="1"/>
  <c r="AP59" i="1"/>
  <c r="M59" i="1"/>
  <c r="AP58" i="1"/>
  <c r="M58" i="1"/>
  <c r="AP57" i="1"/>
  <c r="M57" i="1"/>
  <c r="AP56" i="1"/>
  <c r="M56" i="1"/>
  <c r="AP55" i="1"/>
  <c r="M55" i="1"/>
  <c r="AP54" i="1"/>
  <c r="M54" i="1"/>
  <c r="AP53" i="1"/>
  <c r="M53" i="1"/>
  <c r="AP52" i="1"/>
  <c r="M52" i="1"/>
  <c r="AP51" i="1"/>
  <c r="M51" i="1"/>
  <c r="AP50" i="1"/>
  <c r="M50" i="1"/>
  <c r="AP49" i="1"/>
  <c r="M49" i="1"/>
  <c r="AP48" i="1"/>
  <c r="M48" i="1"/>
  <c r="AP47" i="1"/>
  <c r="M47" i="1"/>
  <c r="AP46" i="1"/>
  <c r="M46" i="1"/>
  <c r="AP45" i="1"/>
  <c r="M45" i="1"/>
  <c r="AP44" i="1"/>
  <c r="M44" i="1"/>
  <c r="AP43" i="1"/>
  <c r="M43" i="1"/>
  <c r="AP42" i="1"/>
  <c r="M42" i="1"/>
  <c r="AP41" i="1"/>
  <c r="M41" i="1"/>
  <c r="AP40" i="1"/>
  <c r="M40" i="1"/>
  <c r="AP39" i="1"/>
  <c r="M39" i="1"/>
  <c r="AP38" i="1"/>
  <c r="M38" i="1"/>
  <c r="AP37" i="1"/>
  <c r="M37" i="1"/>
  <c r="AP36" i="1"/>
  <c r="M36" i="1"/>
  <c r="AP35" i="1"/>
  <c r="M35" i="1"/>
  <c r="AP34" i="1"/>
  <c r="M34" i="1"/>
  <c r="AP33" i="1"/>
  <c r="M33" i="1"/>
  <c r="AP32" i="1"/>
  <c r="M32" i="1"/>
  <c r="AP31" i="1"/>
  <c r="M31" i="1"/>
  <c r="AP30" i="1"/>
  <c r="M30" i="1"/>
  <c r="AP29" i="1"/>
  <c r="M29" i="1"/>
  <c r="AP28" i="1"/>
  <c r="M28" i="1"/>
  <c r="AP27" i="1"/>
  <c r="M27" i="1"/>
  <c r="AP26" i="1"/>
  <c r="M26" i="1"/>
  <c r="AP25" i="1"/>
  <c r="M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M6" i="1"/>
  <c r="AP5" i="1"/>
  <c r="M5" i="1"/>
  <c r="AP4" i="1"/>
  <c r="M4" i="1"/>
  <c r="AP3" i="1"/>
  <c r="M3" i="1"/>
</calcChain>
</file>

<file path=xl/sharedStrings.xml><?xml version="1.0" encoding="utf-8"?>
<sst xmlns="http://schemas.openxmlformats.org/spreadsheetml/2006/main" count="2280" uniqueCount="255">
  <si>
    <t>Publication variables</t>
  </si>
  <si>
    <t>Study Variables</t>
  </si>
  <si>
    <t>Participant variables</t>
  </si>
  <si>
    <t>Intervention design</t>
  </si>
  <si>
    <t>Measurement</t>
  </si>
  <si>
    <t>Drop</t>
  </si>
  <si>
    <t>2nd reviewer</t>
  </si>
  <si>
    <t>Reviewer</t>
  </si>
  <si>
    <t>Language</t>
  </si>
  <si>
    <t>Authors</t>
  </si>
  <si>
    <t>Year</t>
  </si>
  <si>
    <t>PubType</t>
  </si>
  <si>
    <t>Funding</t>
  </si>
  <si>
    <t>Studydesign</t>
  </si>
  <si>
    <t>Yearlevel</t>
  </si>
  <si>
    <t>Studylevel</t>
  </si>
  <si>
    <t>Major</t>
  </si>
  <si>
    <t>SampleSize</t>
  </si>
  <si>
    <t>TreatmentCluster</t>
  </si>
  <si>
    <t>ControlCluster</t>
  </si>
  <si>
    <t>OneOne</t>
  </si>
  <si>
    <t>TreatmentN</t>
  </si>
  <si>
    <t>ControlN</t>
  </si>
  <si>
    <t>Setting</t>
  </si>
  <si>
    <t>Duration</t>
  </si>
  <si>
    <t>Less12 weeks</t>
  </si>
  <si>
    <t>Intensity</t>
  </si>
  <si>
    <t>TargetSkills</t>
  </si>
  <si>
    <t>TrainingMethods</t>
  </si>
  <si>
    <t>Technology</t>
  </si>
  <si>
    <t>Peer</t>
  </si>
  <si>
    <t>Logs</t>
  </si>
  <si>
    <t>Outcome</t>
  </si>
  <si>
    <t>LanguageSkills</t>
  </si>
  <si>
    <t>AssessmentTool</t>
  </si>
  <si>
    <t>AutonomyMeasures</t>
  </si>
  <si>
    <t>Academic</t>
  </si>
  <si>
    <t>Cognitive</t>
  </si>
  <si>
    <t>Metacognitive</t>
  </si>
  <si>
    <t>Motivational</t>
  </si>
  <si>
    <t>Social</t>
  </si>
  <si>
    <t>DelayTest</t>
  </si>
  <si>
    <t>TreatPreMean</t>
  </si>
  <si>
    <t>TreatPreSD</t>
  </si>
  <si>
    <t>ControlPreMean</t>
  </si>
  <si>
    <t>ControlPreSD</t>
  </si>
  <si>
    <t>PreES</t>
  </si>
  <si>
    <t>BaselineEquivalence</t>
  </si>
  <si>
    <t>tPreTreatControl</t>
  </si>
  <si>
    <t>tPrePostTreat</t>
  </si>
  <si>
    <t>TreatPostMean</t>
  </si>
  <si>
    <t>TreatPostSD</t>
  </si>
  <si>
    <t>ControlPostMean</t>
  </si>
  <si>
    <t>ControlPostSD</t>
  </si>
  <si>
    <t>tPostTreatControl</t>
  </si>
  <si>
    <t>tPrePostControl</t>
  </si>
  <si>
    <t>EffectSize</t>
  </si>
  <si>
    <t>Notes</t>
  </si>
  <si>
    <t>QZ</t>
  </si>
  <si>
    <t>AN</t>
  </si>
  <si>
    <t>English</t>
  </si>
  <si>
    <t>Teng</t>
  </si>
  <si>
    <t>International Journal</t>
  </si>
  <si>
    <t>Quasi-Experiment</t>
  </si>
  <si>
    <t>First-year</t>
  </si>
  <si>
    <t>Undergraduate</t>
  </si>
  <si>
    <t>non-STEM</t>
  </si>
  <si>
    <t>Classroom</t>
  </si>
  <si>
    <t>18 weeks (1 semester)</t>
  </si>
  <si>
    <t>12 periods of 40 min</t>
  </si>
  <si>
    <t>Meta-cognitive</t>
  </si>
  <si>
    <t>Direct + Embedded</t>
  </si>
  <si>
    <t>No</t>
  </si>
  <si>
    <t>Yes</t>
  </si>
  <si>
    <t>comparison and contrast essay</t>
  </si>
  <si>
    <t>Writing</t>
  </si>
  <si>
    <t>Researcher-designed test</t>
  </si>
  <si>
    <t>NA</t>
  </si>
  <si>
    <t>Only looked at control vs COOP+META</t>
  </si>
  <si>
    <t>end-of-term examination</t>
  </si>
  <si>
    <t>Standardized test</t>
  </si>
  <si>
    <t>1 month</t>
  </si>
  <si>
    <t>Metacognitive Awareness Instrument: Knoweldge of Metacognition</t>
  </si>
  <si>
    <t>Independent Survey</t>
  </si>
  <si>
    <t>Cognitive + Meta-cognitive</t>
  </si>
  <si>
    <t>Metacognitive Awareness Instrument: Regulation of Metacognition</t>
  </si>
  <si>
    <t>Action-oriented</t>
  </si>
  <si>
    <t>XW</t>
  </si>
  <si>
    <t>ClusterQuasi-Experiment</t>
  </si>
  <si>
    <t>Classroom + Online environment (at home)</t>
  </si>
  <si>
    <t>1 semester</t>
  </si>
  <si>
    <t>36 hours</t>
  </si>
  <si>
    <t>Direct</t>
  </si>
  <si>
    <t>Vocabulary Knowledge Scale (VKS)</t>
  </si>
  <si>
    <t>Vocabulary</t>
  </si>
  <si>
    <t>4 weeeks</t>
  </si>
  <si>
    <t>LA_self-initiation_Reasons for English reading</t>
  </si>
  <si>
    <t>LA_self-initiation_Making efforts for English reading</t>
  </si>
  <si>
    <t>LA_self-regulation_planning</t>
  </si>
  <si>
    <t>LA_self-regulation_monitoring</t>
  </si>
  <si>
    <t>LA_self-regulation_evaluation</t>
  </si>
  <si>
    <t>Teng &amp; Zhang</t>
  </si>
  <si>
    <t>ClusterRandomizedControlTrial</t>
  </si>
  <si>
    <t>Second-year</t>
  </si>
  <si>
    <t>5 months</t>
  </si>
  <si>
    <t>once a week for 1.5 h for 20 weeks</t>
  </si>
  <si>
    <t>Cognitive + Meta-cognitive + Socio-emotional</t>
  </si>
  <si>
    <t>Embedded</t>
  </si>
  <si>
    <t>argumentative essays</t>
  </si>
  <si>
    <t>Standardized Test</t>
  </si>
  <si>
    <t>Writing Strategies for Self-regulated Learning Questionnaire (WSSRLQ)_Text Processing</t>
  </si>
  <si>
    <t>Writing Strategies for Self-regulated Learning Questionnaire (WSSRLQ)_Knowledge Rehearsal</t>
  </si>
  <si>
    <t>Writing Strategies for Self-regulated Learning Questionnaire (WSSRLQ)_Idea Planning</t>
  </si>
  <si>
    <t>Writing Strategies for Self-regulated Learning Questionnaire (WSSRLQ)_Peer Learning</t>
  </si>
  <si>
    <t>Writing Strategies for Self-regulated Learning Questionnaire (WSSRLQ)_Feedback Handling</t>
  </si>
  <si>
    <t>Writing Strategies for Self-regulated Learning Questionnaire (WSSRLQ)_Interest Enhancement</t>
  </si>
  <si>
    <t>Writing Strategies for Self-regulated Learning Questionnaire (WSSRLQ)_Motivational Self-talk</t>
  </si>
  <si>
    <t>Writing Strategies for Self-regulated Learning Questionnaire (WSSRLQ)_Emotional Control</t>
  </si>
  <si>
    <t>Self-regulatory Efficacy</t>
  </si>
  <si>
    <t>Xu</t>
  </si>
  <si>
    <t>STEM</t>
  </si>
  <si>
    <t>10 weeks</t>
  </si>
  <si>
    <t>Reading</t>
  </si>
  <si>
    <t>Du</t>
  </si>
  <si>
    <t>16 weeks (1 semester)</t>
  </si>
  <si>
    <t>4 hours a week</t>
  </si>
  <si>
    <t>Overallproficiency</t>
  </si>
  <si>
    <t>Researcher-designed Test</t>
  </si>
  <si>
    <t>Hu &amp; Zhang</t>
  </si>
  <si>
    <t>Graduate</t>
  </si>
  <si>
    <t>1 school year</t>
  </si>
  <si>
    <t>end-of-year examination</t>
  </si>
  <si>
    <t>Self-regulated motivation: Autonomous motivation</t>
  </si>
  <si>
    <t>autonomous motivation</t>
  </si>
  <si>
    <t>Self-regulated motivation: Controlled motivation</t>
  </si>
  <si>
    <t>controlled motivation</t>
  </si>
  <si>
    <t>Learner autonomy: Setting objective</t>
  </si>
  <si>
    <t>Learner autonomy: Planning learning</t>
  </si>
  <si>
    <t>Learner autonomy: Applying strategies</t>
  </si>
  <si>
    <t>Learner autonomy: Self-monitoring</t>
  </si>
  <si>
    <t>Learner autonomy: Self-assessment</t>
  </si>
  <si>
    <t>Liu &amp; Li</t>
  </si>
  <si>
    <t>10 weeks (1 semester)</t>
  </si>
  <si>
    <t>20 hours</t>
  </si>
  <si>
    <t>Yang</t>
  </si>
  <si>
    <t>5 weeks</t>
  </si>
  <si>
    <t>Zhao</t>
  </si>
  <si>
    <t>end-of-training examination</t>
  </si>
  <si>
    <t>Chen</t>
  </si>
  <si>
    <t>Conference Proceeding</t>
  </si>
  <si>
    <t>15 weeks (1 semester)</t>
  </si>
  <si>
    <t>Listening</t>
  </si>
  <si>
    <t>Lv &amp; Chen (a)</t>
  </si>
  <si>
    <t>8 weeks</t>
  </si>
  <si>
    <t>Lv &amp; Chen (b)</t>
  </si>
  <si>
    <t>Shen</t>
  </si>
  <si>
    <t>Classroom + Self-access learning center</t>
  </si>
  <si>
    <t>2 school years</t>
  </si>
  <si>
    <t>2 classes of autonomous learning per week</t>
  </si>
  <si>
    <t>end-of-experiment examination</t>
  </si>
  <si>
    <t>Zeng</t>
  </si>
  <si>
    <t>7 weeks</t>
  </si>
  <si>
    <t>AC</t>
  </si>
  <si>
    <t>Chinese</t>
  </si>
  <si>
    <t>Chinese Journal</t>
  </si>
  <si>
    <t>Overall proficiency</t>
  </si>
  <si>
    <t>Bai</t>
  </si>
  <si>
    <t>Cluster Quasi-Experiment</t>
  </si>
  <si>
    <t>Metacognition Usage Instrument: Planning</t>
  </si>
  <si>
    <t>Metacognition Usage Instrument: Monitoring</t>
  </si>
  <si>
    <t>Metacognition Usage Instrument: Assessment</t>
  </si>
  <si>
    <t>Liu &amp; Liu</t>
  </si>
  <si>
    <t>16 weeks</t>
  </si>
  <si>
    <t>Zhou &amp; Lv</t>
  </si>
  <si>
    <t>18 weeks</t>
  </si>
  <si>
    <t>Wu</t>
  </si>
  <si>
    <t>4 lessons a week</t>
  </si>
  <si>
    <t>Autonomy: Awareness, Planning, Monitoring, Assessment</t>
  </si>
  <si>
    <t>Shi</t>
  </si>
  <si>
    <t>6 months</t>
  </si>
  <si>
    <t>learning motivation</t>
  </si>
  <si>
    <t>Metaconition knowledge &amp; usage</t>
  </si>
  <si>
    <t>Liu</t>
  </si>
  <si>
    <t>14 weeks</t>
  </si>
  <si>
    <t>Cognitive + Meta-cognitive + Action-oriented</t>
  </si>
  <si>
    <t>3 semesters</t>
  </si>
  <si>
    <t>Xiao &amp; Cao</t>
  </si>
  <si>
    <t>2 semesters</t>
  </si>
  <si>
    <t>180 lessons</t>
  </si>
  <si>
    <t>Autonomy: Motivation, Planning, Assessment</t>
  </si>
  <si>
    <t>Motivational + Metacognitive</t>
  </si>
  <si>
    <t>Xiao, Wang &amp; Cao</t>
  </si>
  <si>
    <t>160 lessons</t>
  </si>
  <si>
    <t>Yan</t>
  </si>
  <si>
    <t>Cluster Randomized Control Trial</t>
  </si>
  <si>
    <t>Autonomy: planning &amp; assessment outside the classroom</t>
  </si>
  <si>
    <t>3 semester</t>
  </si>
  <si>
    <t>Sun, Cui &amp; Liang</t>
  </si>
  <si>
    <t>Employment of MS: Planning</t>
  </si>
  <si>
    <t>Employment of MS: Monitoring</t>
  </si>
  <si>
    <t>Employment of MS: Self-assessment</t>
  </si>
  <si>
    <t>Zhang</t>
  </si>
  <si>
    <t>Chinese Dissertation</t>
  </si>
  <si>
    <t>Ben</t>
  </si>
  <si>
    <t>Kong</t>
  </si>
  <si>
    <t>80 lessons</t>
  </si>
  <si>
    <t>Employment of MS</t>
  </si>
  <si>
    <t>Metacognitive knowledge</t>
  </si>
  <si>
    <t>Pu</t>
  </si>
  <si>
    <t>First year</t>
  </si>
  <si>
    <t>4 months</t>
  </si>
  <si>
    <t>16 times, 80 mins each time</t>
  </si>
  <si>
    <t>Meta-cognitive + Socio-emotional</t>
  </si>
  <si>
    <t>Metacognitive strategies</t>
  </si>
  <si>
    <t>Affective strategies</t>
  </si>
  <si>
    <t>2 hours 40 mins per week</t>
  </si>
  <si>
    <t>Employment of Affective Strategies</t>
  </si>
  <si>
    <t>90 mins/time</t>
  </si>
  <si>
    <t>Learner autonomy</t>
  </si>
  <si>
    <t>Metacognitive + Motinational + Social</t>
  </si>
  <si>
    <t>4 hours per week</t>
  </si>
  <si>
    <t>Wang</t>
  </si>
  <si>
    <t>2013b</t>
  </si>
  <si>
    <t>12 weeks</t>
  </si>
  <si>
    <t>3 hours per week</t>
  </si>
  <si>
    <t>Tian</t>
  </si>
  <si>
    <t>delayed test</t>
  </si>
  <si>
    <t>15 weeks</t>
  </si>
  <si>
    <t>Hou &amp; Dou</t>
  </si>
  <si>
    <t>17 weeks</t>
  </si>
  <si>
    <t>Ouyang &amp; Zhang</t>
  </si>
  <si>
    <t>Socio-emotional</t>
  </si>
  <si>
    <t>Zeng (b)</t>
  </si>
  <si>
    <t>Zeng (a)</t>
  </si>
  <si>
    <t>MS: planning, monitoring, assessment</t>
  </si>
  <si>
    <t>2013a</t>
  </si>
  <si>
    <t>Jiang &amp; Chen</t>
  </si>
  <si>
    <t>MS</t>
  </si>
  <si>
    <t>Emotional</t>
  </si>
  <si>
    <t>Li</t>
  </si>
  <si>
    <t>Autonomy: Planning, Environment Structuring, Assessment</t>
  </si>
  <si>
    <t>Long</t>
  </si>
  <si>
    <t>13 weeks</t>
  </si>
  <si>
    <t>Oxford (1990) SILL scale</t>
  </si>
  <si>
    <t>Cognitive + metacognitive</t>
  </si>
  <si>
    <t>Zheng</t>
  </si>
  <si>
    <t>Memory strategies</t>
  </si>
  <si>
    <t>Social strategy</t>
  </si>
  <si>
    <t>Luo</t>
  </si>
  <si>
    <t>1 academic year</t>
  </si>
  <si>
    <t>Zhou</t>
  </si>
  <si>
    <t>Qin &amp; Li</t>
  </si>
  <si>
    <t>Cognitive strategy use</t>
  </si>
  <si>
    <t>Social strategy use</t>
  </si>
  <si>
    <t>Qian &amp; 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</si>
</sst>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/>
    <xf numFmtId="0" fontId="2" fillId="4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6" fillId="5" borderId="0" xfId="0" applyFont="1" applyFill="1"/>
    <xf numFmtId="0" fontId="2" fillId="0" borderId="0" xfId="0" applyFont="1" applyAlignment="1">
      <alignment vertical="top"/>
    </xf>
    <xf numFmtId="0" fontId="4" fillId="0" borderId="1" xfId="0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Fill="1"/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">
    <tableStyle name="Sheet1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2:G25" dataDxfId="0">
  <tableColumns count="2">
    <tableColumn id="1" xr3:uid="{00000000-0010-0000-0000-000001000000}" name="Year" dataDxfId="2"/>
    <tableColumn id="2" xr3:uid="{00000000-0010-0000-0000-000002000000}" name="PubType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3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K119" sqref="K119"/>
    </sheetView>
  </sheetViews>
  <sheetFormatPr baseColWidth="10" defaultColWidth="12.6640625" defaultRowHeight="15.75" customHeight="1" x14ac:dyDescent="0.15"/>
  <cols>
    <col min="1" max="1" width="5.83203125" customWidth="1"/>
    <col min="2" max="2" width="10.83203125" customWidth="1"/>
    <col min="3" max="3" width="8.83203125" customWidth="1"/>
    <col min="5" max="5" width="7.83203125" customWidth="1"/>
    <col min="6" max="6" width="9.6640625" customWidth="1"/>
    <col min="7" max="7" width="18.1640625" customWidth="1"/>
    <col min="8" max="8" width="12.6640625" hidden="1"/>
    <col min="12" max="12" width="9.5" customWidth="1"/>
    <col min="13" max="13" width="8.33203125" customWidth="1"/>
    <col min="14" max="14" width="13.6640625" customWidth="1"/>
    <col min="16" max="16" width="7.1640625" customWidth="1"/>
    <col min="17" max="17" width="9.1640625" customWidth="1"/>
    <col min="18" max="18" width="7.33203125" customWidth="1"/>
    <col min="21" max="21" width="10.6640625" customWidth="1"/>
    <col min="22" max="22" width="17.1640625" customWidth="1"/>
    <col min="24" max="24" width="13.83203125" hidden="1" customWidth="1"/>
    <col min="28" max="29" width="14.1640625" customWidth="1"/>
    <col min="32" max="32" width="8.5" customWidth="1"/>
    <col min="33" max="33" width="9.1640625" customWidth="1"/>
    <col min="34" max="34" width="11.83203125" customWidth="1"/>
    <col min="35" max="35" width="10.1640625" customWidth="1"/>
    <col min="36" max="36" width="8.1640625" customWidth="1"/>
    <col min="38" max="38" width="11.6640625" customWidth="1"/>
    <col min="39" max="39" width="10.83203125" customWidth="1"/>
    <col min="40" max="40" width="13.33203125" customWidth="1"/>
    <col min="41" max="41" width="12" customWidth="1"/>
    <col min="42" max="42" width="15.83203125" customWidth="1"/>
    <col min="43" max="43" width="13.5" customWidth="1"/>
    <col min="44" max="44" width="13.33203125" customWidth="1"/>
    <col min="45" max="45" width="11.6640625" customWidth="1"/>
    <col min="46" max="46" width="12.1640625" customWidth="1"/>
    <col min="47" max="47" width="10.1640625" customWidth="1"/>
    <col min="48" max="48" width="13.33203125" customWidth="1"/>
    <col min="49" max="49" width="11.83203125" customWidth="1"/>
  </cols>
  <sheetData>
    <row r="1" spans="1:53" ht="13" x14ac:dyDescent="0.15">
      <c r="A1" s="1"/>
      <c r="B1" s="1"/>
      <c r="C1" s="1"/>
      <c r="D1" s="12" t="s">
        <v>0</v>
      </c>
      <c r="E1" s="13"/>
      <c r="F1" s="13"/>
      <c r="G1" s="13"/>
      <c r="H1" s="13"/>
      <c r="I1" s="1" t="s">
        <v>1</v>
      </c>
      <c r="J1" s="1"/>
      <c r="K1" s="12" t="s">
        <v>2</v>
      </c>
      <c r="L1" s="13"/>
      <c r="M1" s="13"/>
      <c r="N1" s="13"/>
      <c r="O1" s="13"/>
      <c r="P1" s="13"/>
      <c r="Q1" s="13"/>
      <c r="R1" s="13"/>
      <c r="S1" s="12" t="s">
        <v>3</v>
      </c>
      <c r="T1" s="13"/>
      <c r="U1" s="13"/>
      <c r="V1" s="13"/>
      <c r="W1" s="13"/>
      <c r="X1" s="13"/>
      <c r="Y1" s="13"/>
      <c r="Z1" s="13"/>
      <c r="AA1" s="13"/>
      <c r="AB1" s="1"/>
      <c r="AC1" s="12" t="s">
        <v>4</v>
      </c>
      <c r="AD1" s="13"/>
      <c r="AE1" s="13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3" x14ac:dyDescent="0.1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4" t="s">
        <v>24</v>
      </c>
      <c r="U2" s="4" t="s">
        <v>25</v>
      </c>
      <c r="V2" s="4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4" t="s">
        <v>32</v>
      </c>
      <c r="AC2" s="4" t="s">
        <v>33</v>
      </c>
      <c r="AD2" s="3" t="s">
        <v>34</v>
      </c>
      <c r="AE2" s="4" t="s">
        <v>35</v>
      </c>
      <c r="AF2" s="4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4" t="s">
        <v>41</v>
      </c>
      <c r="AL2" s="4" t="s">
        <v>42</v>
      </c>
      <c r="AM2" s="4" t="s">
        <v>43</v>
      </c>
      <c r="AN2" s="4" t="s">
        <v>44</v>
      </c>
      <c r="AO2" s="4" t="s">
        <v>45</v>
      </c>
      <c r="AP2" s="4" t="s">
        <v>46</v>
      </c>
      <c r="AQ2" s="4" t="s">
        <v>47</v>
      </c>
      <c r="AR2" s="4" t="s">
        <v>48</v>
      </c>
      <c r="AS2" s="4" t="s">
        <v>49</v>
      </c>
      <c r="AT2" s="4" t="s">
        <v>50</v>
      </c>
      <c r="AU2" s="4" t="s">
        <v>51</v>
      </c>
      <c r="AV2" s="4" t="s">
        <v>52</v>
      </c>
      <c r="AW2" s="4" t="s">
        <v>53</v>
      </c>
      <c r="AX2" s="4" t="s">
        <v>54</v>
      </c>
      <c r="AY2" s="4" t="s">
        <v>55</v>
      </c>
      <c r="AZ2" s="4" t="s">
        <v>56</v>
      </c>
      <c r="BA2" s="3" t="s">
        <v>57</v>
      </c>
    </row>
    <row r="3" spans="1:53" ht="13" x14ac:dyDescent="0.15">
      <c r="A3" s="5"/>
      <c r="B3" s="5" t="s">
        <v>58</v>
      </c>
      <c r="C3" s="14" t="s">
        <v>59</v>
      </c>
      <c r="D3" s="5" t="s">
        <v>60</v>
      </c>
      <c r="E3" s="5" t="s">
        <v>61</v>
      </c>
      <c r="F3" s="14">
        <v>2016</v>
      </c>
      <c r="G3" s="16" t="s">
        <v>62</v>
      </c>
      <c r="H3" s="5"/>
      <c r="I3" s="5" t="s">
        <v>63</v>
      </c>
      <c r="J3" s="5" t="s">
        <v>64</v>
      </c>
      <c r="K3" s="5" t="s">
        <v>65</v>
      </c>
      <c r="L3" s="5" t="s">
        <v>66</v>
      </c>
      <c r="M3" s="5">
        <f t="shared" ref="M3:M6" si="0">Q3+R3</f>
        <v>80</v>
      </c>
      <c r="N3" s="5">
        <v>1</v>
      </c>
      <c r="O3" s="5">
        <v>1</v>
      </c>
      <c r="P3" s="5">
        <v>1</v>
      </c>
      <c r="Q3" s="5">
        <v>40</v>
      </c>
      <c r="R3" s="5">
        <v>40</v>
      </c>
      <c r="S3" s="5" t="s">
        <v>67</v>
      </c>
      <c r="T3" s="5" t="s">
        <v>68</v>
      </c>
      <c r="U3" s="5">
        <v>0</v>
      </c>
      <c r="V3" s="5" t="s">
        <v>69</v>
      </c>
      <c r="W3" s="5" t="s">
        <v>70</v>
      </c>
      <c r="X3" s="5" t="s">
        <v>71</v>
      </c>
      <c r="Y3" s="5" t="s">
        <v>72</v>
      </c>
      <c r="Z3" s="5" t="s">
        <v>73</v>
      </c>
      <c r="AA3" s="5" t="s">
        <v>72</v>
      </c>
      <c r="AB3" s="5" t="s">
        <v>74</v>
      </c>
      <c r="AC3" s="5" t="s">
        <v>75</v>
      </c>
      <c r="AD3" s="5" t="s">
        <v>76</v>
      </c>
      <c r="AE3" s="5" t="s">
        <v>77</v>
      </c>
      <c r="AF3" s="5">
        <v>1</v>
      </c>
      <c r="AG3" s="5"/>
      <c r="AH3" s="5"/>
      <c r="AI3" s="5"/>
      <c r="AJ3" s="5"/>
      <c r="AL3" s="5">
        <v>6.2309999999999999</v>
      </c>
      <c r="AM3" s="5">
        <v>1.4350000000000001</v>
      </c>
      <c r="AN3" s="5">
        <v>6.1719999999999997</v>
      </c>
      <c r="AO3" s="5">
        <v>1.306</v>
      </c>
      <c r="AP3" s="5">
        <f t="shared" ref="AP3:AP24" si="1">ABS(AL3-AN3)/SQRT(((Q3-1)*AM3^2+(R3-1)*AO3^2)/(Q3+R3-2))</f>
        <v>4.3002384317301481E-2</v>
      </c>
      <c r="AQ3" s="5">
        <v>1</v>
      </c>
      <c r="AR3" s="5"/>
      <c r="AS3" s="5"/>
      <c r="AT3" s="5">
        <v>10.784000000000001</v>
      </c>
      <c r="AU3" s="5">
        <v>1.321</v>
      </c>
      <c r="AV3" s="5">
        <v>6.6449999999999996</v>
      </c>
      <c r="AW3" s="5">
        <v>1.335</v>
      </c>
      <c r="BA3" s="5" t="s">
        <v>78</v>
      </c>
    </row>
    <row r="4" spans="1:53" ht="13" x14ac:dyDescent="0.15">
      <c r="A4" s="5"/>
      <c r="B4" s="5" t="s">
        <v>58</v>
      </c>
      <c r="C4" s="14" t="s">
        <v>59</v>
      </c>
      <c r="D4" s="5" t="s">
        <v>60</v>
      </c>
      <c r="E4" s="5" t="s">
        <v>61</v>
      </c>
      <c r="F4" s="14">
        <v>2016</v>
      </c>
      <c r="G4" s="16" t="s">
        <v>62</v>
      </c>
      <c r="H4" s="5"/>
      <c r="I4" s="5" t="s">
        <v>63</v>
      </c>
      <c r="J4" s="5" t="s">
        <v>64</v>
      </c>
      <c r="K4" s="5" t="s">
        <v>65</v>
      </c>
      <c r="L4" s="5" t="s">
        <v>66</v>
      </c>
      <c r="M4" s="5">
        <f t="shared" si="0"/>
        <v>80</v>
      </c>
      <c r="N4" s="5">
        <v>1</v>
      </c>
      <c r="O4" s="5">
        <v>1</v>
      </c>
      <c r="P4" s="5">
        <v>1</v>
      </c>
      <c r="Q4" s="5">
        <v>40</v>
      </c>
      <c r="R4" s="5">
        <v>40</v>
      </c>
      <c r="S4" s="5" t="s">
        <v>67</v>
      </c>
      <c r="T4" s="5" t="s">
        <v>68</v>
      </c>
      <c r="U4" s="5">
        <v>0</v>
      </c>
      <c r="V4" s="5" t="s">
        <v>69</v>
      </c>
      <c r="W4" s="5" t="s">
        <v>70</v>
      </c>
      <c r="X4" s="5" t="s">
        <v>71</v>
      </c>
      <c r="Y4" s="5" t="s">
        <v>72</v>
      </c>
      <c r="Z4" s="5" t="s">
        <v>73</v>
      </c>
      <c r="AA4" s="5" t="s">
        <v>72</v>
      </c>
      <c r="AB4" s="5" t="s">
        <v>79</v>
      </c>
      <c r="AC4" s="5" t="s">
        <v>75</v>
      </c>
      <c r="AD4" s="5" t="s">
        <v>80</v>
      </c>
      <c r="AE4" s="5" t="s">
        <v>77</v>
      </c>
      <c r="AF4" s="5">
        <v>1</v>
      </c>
      <c r="AG4" s="5"/>
      <c r="AH4" s="5"/>
      <c r="AI4" s="5"/>
      <c r="AJ4" s="5"/>
      <c r="AK4" s="5" t="s">
        <v>81</v>
      </c>
      <c r="AL4" s="5">
        <v>6.2309999999999999</v>
      </c>
      <c r="AM4" s="5">
        <v>1.4350000000000001</v>
      </c>
      <c r="AN4" s="5">
        <v>6.1719999999999997</v>
      </c>
      <c r="AO4" s="5">
        <v>1.306</v>
      </c>
      <c r="AP4" s="5">
        <f t="shared" si="1"/>
        <v>4.3002384317301481E-2</v>
      </c>
      <c r="AQ4" s="5">
        <v>1</v>
      </c>
      <c r="AR4" s="5"/>
      <c r="AS4" s="5"/>
      <c r="AT4" s="5">
        <v>9.1910000000000007</v>
      </c>
      <c r="AU4" s="5">
        <v>1.387</v>
      </c>
      <c r="AV4" s="5">
        <v>5.8920000000000003</v>
      </c>
      <c r="AW4" s="5">
        <v>1.2909999999999999</v>
      </c>
      <c r="BA4" s="5" t="s">
        <v>78</v>
      </c>
    </row>
    <row r="5" spans="1:53" ht="13" x14ac:dyDescent="0.15">
      <c r="A5" s="5"/>
      <c r="B5" s="5" t="s">
        <v>58</v>
      </c>
      <c r="C5" s="15" t="s">
        <v>59</v>
      </c>
      <c r="D5" s="7" t="s">
        <v>60</v>
      </c>
      <c r="E5" s="7" t="s">
        <v>61</v>
      </c>
      <c r="F5" s="17">
        <v>2016</v>
      </c>
      <c r="G5" s="18" t="s">
        <v>62</v>
      </c>
      <c r="H5" s="7"/>
      <c r="I5" s="7" t="s">
        <v>63</v>
      </c>
      <c r="J5" s="7" t="s">
        <v>64</v>
      </c>
      <c r="K5" s="7" t="s">
        <v>65</v>
      </c>
      <c r="L5" s="5" t="s">
        <v>66</v>
      </c>
      <c r="M5" s="5">
        <f t="shared" si="0"/>
        <v>80</v>
      </c>
      <c r="N5" s="5">
        <v>1</v>
      </c>
      <c r="O5" s="7">
        <v>1</v>
      </c>
      <c r="P5" s="5">
        <v>1</v>
      </c>
      <c r="Q5" s="8">
        <v>40</v>
      </c>
      <c r="R5" s="8">
        <v>40</v>
      </c>
      <c r="S5" s="7" t="s">
        <v>67</v>
      </c>
      <c r="T5" s="7" t="s">
        <v>68</v>
      </c>
      <c r="U5" s="7">
        <v>0</v>
      </c>
      <c r="V5" s="7" t="s">
        <v>69</v>
      </c>
      <c r="W5" s="7" t="s">
        <v>70</v>
      </c>
      <c r="X5" s="7" t="s">
        <v>71</v>
      </c>
      <c r="Y5" s="7" t="s">
        <v>72</v>
      </c>
      <c r="Z5" s="7" t="s">
        <v>73</v>
      </c>
      <c r="AA5" s="7" t="s">
        <v>72</v>
      </c>
      <c r="AB5" s="5" t="s">
        <v>82</v>
      </c>
      <c r="AC5" s="5" t="s">
        <v>77</v>
      </c>
      <c r="AD5" s="5" t="s">
        <v>83</v>
      </c>
      <c r="AE5" s="5" t="s">
        <v>84</v>
      </c>
      <c r="AF5" s="5"/>
      <c r="AG5" s="5"/>
      <c r="AH5" s="5">
        <v>1</v>
      </c>
      <c r="AI5" s="5"/>
      <c r="AJ5" s="5"/>
      <c r="AL5" s="5">
        <v>3.641</v>
      </c>
      <c r="AM5" s="5">
        <v>0.71</v>
      </c>
      <c r="AN5" s="5">
        <v>3.6139999999999999</v>
      </c>
      <c r="AO5" s="5">
        <v>0.67</v>
      </c>
      <c r="AP5" s="5">
        <f t="shared" si="1"/>
        <v>3.9114007227400202E-2</v>
      </c>
      <c r="AQ5" s="5">
        <v>1</v>
      </c>
      <c r="AR5" s="5"/>
      <c r="AS5" s="5"/>
      <c r="AT5" s="5">
        <v>3.6920000000000002</v>
      </c>
      <c r="AU5" s="5">
        <v>0.69</v>
      </c>
      <c r="AV5" s="5">
        <v>3.6789999999999998</v>
      </c>
      <c r="AW5" s="5">
        <v>0.61</v>
      </c>
      <c r="BA5" s="5" t="s">
        <v>78</v>
      </c>
    </row>
    <row r="6" spans="1:53" ht="13" x14ac:dyDescent="0.15">
      <c r="A6" s="5"/>
      <c r="B6" s="5" t="s">
        <v>58</v>
      </c>
      <c r="C6" s="15" t="s">
        <v>59</v>
      </c>
      <c r="D6" s="7" t="s">
        <v>60</v>
      </c>
      <c r="E6" s="7" t="s">
        <v>61</v>
      </c>
      <c r="F6" s="17">
        <v>2016</v>
      </c>
      <c r="G6" s="18" t="s">
        <v>62</v>
      </c>
      <c r="H6" s="7"/>
      <c r="I6" s="7" t="s">
        <v>63</v>
      </c>
      <c r="J6" s="7" t="s">
        <v>64</v>
      </c>
      <c r="K6" s="7" t="s">
        <v>65</v>
      </c>
      <c r="L6" s="5" t="s">
        <v>66</v>
      </c>
      <c r="M6" s="5">
        <f t="shared" si="0"/>
        <v>80</v>
      </c>
      <c r="N6" s="5">
        <v>1</v>
      </c>
      <c r="O6" s="7">
        <v>1</v>
      </c>
      <c r="P6" s="5">
        <v>1</v>
      </c>
      <c r="Q6" s="8">
        <v>40</v>
      </c>
      <c r="R6" s="8">
        <v>40</v>
      </c>
      <c r="S6" s="7" t="s">
        <v>67</v>
      </c>
      <c r="T6" s="7" t="s">
        <v>68</v>
      </c>
      <c r="U6" s="7">
        <v>0</v>
      </c>
      <c r="V6" s="7" t="s">
        <v>69</v>
      </c>
      <c r="W6" s="7" t="s">
        <v>70</v>
      </c>
      <c r="X6" s="7" t="s">
        <v>71</v>
      </c>
      <c r="Y6" s="7" t="s">
        <v>72</v>
      </c>
      <c r="Z6" s="7" t="s">
        <v>73</v>
      </c>
      <c r="AA6" s="7" t="s">
        <v>72</v>
      </c>
      <c r="AB6" s="5" t="s">
        <v>85</v>
      </c>
      <c r="AC6" s="5" t="s">
        <v>77</v>
      </c>
      <c r="AD6" s="5" t="s">
        <v>83</v>
      </c>
      <c r="AE6" s="5" t="s">
        <v>86</v>
      </c>
      <c r="AF6" s="5"/>
      <c r="AG6" s="5"/>
      <c r="AH6" s="5">
        <v>1</v>
      </c>
      <c r="AI6" s="5"/>
      <c r="AJ6" s="5"/>
      <c r="AL6" s="5">
        <v>3.6640000000000001</v>
      </c>
      <c r="AM6" s="5">
        <v>0.65</v>
      </c>
      <c r="AN6" s="5">
        <v>3.6890000000000001</v>
      </c>
      <c r="AO6" s="5">
        <v>0.71</v>
      </c>
      <c r="AP6" s="5">
        <f t="shared" si="1"/>
        <v>3.6728979225645532E-2</v>
      </c>
      <c r="AQ6" s="5">
        <v>1</v>
      </c>
      <c r="AR6" s="5"/>
      <c r="AS6" s="5"/>
      <c r="AT6" s="5">
        <v>4.2210000000000001</v>
      </c>
      <c r="AU6" s="5">
        <v>0.78</v>
      </c>
      <c r="AV6" s="5">
        <v>3.7090000000000001</v>
      </c>
      <c r="AW6" s="5">
        <v>0.61</v>
      </c>
      <c r="BA6" s="5" t="s">
        <v>78</v>
      </c>
    </row>
    <row r="7" spans="1:53" ht="13" x14ac:dyDescent="0.15">
      <c r="A7" s="5"/>
      <c r="B7" s="5" t="s">
        <v>58</v>
      </c>
      <c r="C7" s="14" t="s">
        <v>87</v>
      </c>
      <c r="D7" s="5" t="s">
        <v>60</v>
      </c>
      <c r="E7" s="7" t="s">
        <v>61</v>
      </c>
      <c r="F7" s="17">
        <v>2018</v>
      </c>
      <c r="G7" s="18" t="s">
        <v>62</v>
      </c>
      <c r="H7" s="5"/>
      <c r="I7" s="5" t="s">
        <v>88</v>
      </c>
      <c r="J7" s="5"/>
      <c r="K7" s="5" t="s">
        <v>65</v>
      </c>
      <c r="L7" s="5" t="s">
        <v>66</v>
      </c>
      <c r="M7" s="5">
        <v>60</v>
      </c>
      <c r="N7" s="5">
        <v>1</v>
      </c>
      <c r="O7" s="5">
        <v>1</v>
      </c>
      <c r="P7" s="5">
        <v>1</v>
      </c>
      <c r="Q7" s="5">
        <v>30</v>
      </c>
      <c r="R7" s="5">
        <v>30</v>
      </c>
      <c r="S7" s="5" t="s">
        <v>89</v>
      </c>
      <c r="T7" s="5" t="s">
        <v>90</v>
      </c>
      <c r="U7" s="5">
        <v>0</v>
      </c>
      <c r="V7" s="5" t="s">
        <v>91</v>
      </c>
      <c r="W7" s="5" t="s">
        <v>70</v>
      </c>
      <c r="X7" s="5" t="s">
        <v>92</v>
      </c>
      <c r="Y7" s="5" t="s">
        <v>73</v>
      </c>
      <c r="Z7" s="5" t="s">
        <v>72</v>
      </c>
      <c r="AA7" s="5" t="s">
        <v>72</v>
      </c>
      <c r="AB7" s="5" t="s">
        <v>93</v>
      </c>
      <c r="AC7" s="5" t="s">
        <v>94</v>
      </c>
      <c r="AD7" s="5" t="s">
        <v>83</v>
      </c>
      <c r="AE7" s="5" t="s">
        <v>77</v>
      </c>
      <c r="AF7" s="5">
        <v>1</v>
      </c>
      <c r="AG7" s="5"/>
      <c r="AH7" s="5"/>
      <c r="AI7" s="5"/>
      <c r="AJ7" s="5"/>
      <c r="AL7" s="5">
        <v>22.5</v>
      </c>
      <c r="AM7" s="5">
        <v>1.5349999999999999</v>
      </c>
      <c r="AN7" s="5">
        <v>22.771999999999998</v>
      </c>
      <c r="AO7" s="5">
        <v>1.306</v>
      </c>
      <c r="AP7" s="5">
        <f t="shared" si="1"/>
        <v>0.19086283621949982</v>
      </c>
      <c r="AQ7" s="5">
        <v>1</v>
      </c>
      <c r="AR7" s="5"/>
      <c r="AS7" s="5"/>
      <c r="AT7" s="5">
        <v>69.453999999999994</v>
      </c>
      <c r="AU7" s="5">
        <v>1.5389999999999999</v>
      </c>
      <c r="AV7" s="5">
        <v>41.045000000000002</v>
      </c>
      <c r="AW7" s="5">
        <v>1.353</v>
      </c>
      <c r="AX7" s="5"/>
    </row>
    <row r="8" spans="1:53" ht="13" x14ac:dyDescent="0.15">
      <c r="A8" s="5"/>
      <c r="B8" s="5" t="s">
        <v>58</v>
      </c>
      <c r="C8" s="14" t="s">
        <v>87</v>
      </c>
      <c r="D8" s="5" t="s">
        <v>60</v>
      </c>
      <c r="E8" s="7" t="s">
        <v>61</v>
      </c>
      <c r="F8" s="17">
        <v>2018</v>
      </c>
      <c r="G8" s="18" t="s">
        <v>62</v>
      </c>
      <c r="H8" s="5"/>
      <c r="I8" s="5" t="s">
        <v>88</v>
      </c>
      <c r="J8" s="5"/>
      <c r="K8" s="5" t="s">
        <v>65</v>
      </c>
      <c r="L8" s="5" t="s">
        <v>66</v>
      </c>
      <c r="M8" s="5">
        <v>60</v>
      </c>
      <c r="N8" s="5">
        <v>1</v>
      </c>
      <c r="O8" s="5">
        <v>1</v>
      </c>
      <c r="P8" s="5">
        <v>1</v>
      </c>
      <c r="Q8" s="5">
        <v>30</v>
      </c>
      <c r="R8" s="5">
        <v>30</v>
      </c>
      <c r="S8" s="5" t="s">
        <v>89</v>
      </c>
      <c r="T8" s="5" t="s">
        <v>90</v>
      </c>
      <c r="U8" s="5">
        <v>0</v>
      </c>
      <c r="V8" s="5" t="s">
        <v>91</v>
      </c>
      <c r="W8" s="5" t="s">
        <v>70</v>
      </c>
      <c r="X8" s="5" t="s">
        <v>92</v>
      </c>
      <c r="Y8" s="5" t="s">
        <v>73</v>
      </c>
      <c r="Z8" s="5" t="s">
        <v>72</v>
      </c>
      <c r="AA8" s="5" t="s">
        <v>72</v>
      </c>
      <c r="AB8" s="5" t="s">
        <v>93</v>
      </c>
      <c r="AC8" s="5" t="s">
        <v>94</v>
      </c>
      <c r="AD8" s="5" t="s">
        <v>83</v>
      </c>
      <c r="AE8" s="5" t="s">
        <v>77</v>
      </c>
      <c r="AF8" s="5">
        <v>1</v>
      </c>
      <c r="AG8" s="5"/>
      <c r="AH8" s="5"/>
      <c r="AI8" s="5"/>
      <c r="AJ8" s="5"/>
      <c r="AK8" s="5" t="s">
        <v>95</v>
      </c>
      <c r="AL8" s="5">
        <v>22.5</v>
      </c>
      <c r="AM8" s="5">
        <v>1.5349999999999999</v>
      </c>
      <c r="AN8" s="5">
        <v>22.771999999999998</v>
      </c>
      <c r="AO8" s="5">
        <v>1.306</v>
      </c>
      <c r="AP8" s="5">
        <f t="shared" si="1"/>
        <v>0.19086283621949982</v>
      </c>
      <c r="AQ8" s="5">
        <v>1</v>
      </c>
      <c r="AR8" s="5"/>
      <c r="AS8" s="5"/>
      <c r="AT8" s="5">
        <v>58.09</v>
      </c>
      <c r="AU8" s="5">
        <v>1.6870000000000001</v>
      </c>
      <c r="AV8" s="5">
        <v>29.954000000000001</v>
      </c>
      <c r="AW8" s="5">
        <v>1.091</v>
      </c>
      <c r="AX8" s="5"/>
    </row>
    <row r="9" spans="1:53" ht="13" x14ac:dyDescent="0.15">
      <c r="A9" s="5"/>
      <c r="B9" s="5" t="s">
        <v>58</v>
      </c>
      <c r="C9" s="14" t="s">
        <v>87</v>
      </c>
      <c r="D9" s="5" t="s">
        <v>60</v>
      </c>
      <c r="E9" s="7" t="s">
        <v>61</v>
      </c>
      <c r="F9" s="17">
        <v>2018</v>
      </c>
      <c r="G9" s="18" t="s">
        <v>62</v>
      </c>
      <c r="H9" s="5"/>
      <c r="I9" s="5" t="s">
        <v>88</v>
      </c>
      <c r="J9" s="5"/>
      <c r="K9" s="5" t="s">
        <v>65</v>
      </c>
      <c r="L9" s="5" t="s">
        <v>66</v>
      </c>
      <c r="M9" s="5">
        <v>60</v>
      </c>
      <c r="N9" s="5">
        <v>1</v>
      </c>
      <c r="O9" s="5">
        <v>1</v>
      </c>
      <c r="P9" s="5">
        <v>1</v>
      </c>
      <c r="Q9" s="5">
        <v>30</v>
      </c>
      <c r="R9" s="5">
        <v>30</v>
      </c>
      <c r="S9" s="5" t="s">
        <v>89</v>
      </c>
      <c r="T9" s="5" t="s">
        <v>90</v>
      </c>
      <c r="U9" s="5">
        <v>0</v>
      </c>
      <c r="V9" s="5" t="s">
        <v>91</v>
      </c>
      <c r="W9" s="5" t="s">
        <v>70</v>
      </c>
      <c r="X9" s="5" t="s">
        <v>92</v>
      </c>
      <c r="Y9" s="5" t="s">
        <v>73</v>
      </c>
      <c r="Z9" s="5" t="s">
        <v>72</v>
      </c>
      <c r="AA9" s="5" t="s">
        <v>72</v>
      </c>
      <c r="AB9" s="5" t="s">
        <v>96</v>
      </c>
      <c r="AC9" s="5" t="s">
        <v>94</v>
      </c>
      <c r="AD9" s="5" t="s">
        <v>83</v>
      </c>
      <c r="AE9" s="5" t="s">
        <v>39</v>
      </c>
      <c r="AF9" s="5"/>
      <c r="AG9" s="5"/>
      <c r="AH9" s="5"/>
      <c r="AI9" s="5">
        <v>1</v>
      </c>
      <c r="AJ9" s="5"/>
      <c r="AL9" s="5">
        <v>3.8450000000000002</v>
      </c>
      <c r="AM9" s="5">
        <v>0.65200000000000002</v>
      </c>
      <c r="AN9" s="5">
        <v>3.8580000000000001</v>
      </c>
      <c r="AO9" s="5">
        <v>0.52</v>
      </c>
      <c r="AP9" s="5">
        <f t="shared" si="1"/>
        <v>2.2044920354207489E-2</v>
      </c>
      <c r="AQ9" s="5">
        <v>1</v>
      </c>
      <c r="AR9" s="5"/>
      <c r="AS9" s="5"/>
      <c r="AT9" s="5">
        <v>3.7850000000000001</v>
      </c>
      <c r="AU9" s="5">
        <v>0.65400000000000003</v>
      </c>
      <c r="AV9" s="5">
        <v>3.8559999999999999</v>
      </c>
      <c r="AW9" s="5">
        <v>0.51</v>
      </c>
      <c r="AX9" s="5"/>
    </row>
    <row r="10" spans="1:53" ht="13" x14ac:dyDescent="0.15">
      <c r="A10" s="5"/>
      <c r="B10" s="5" t="s">
        <v>58</v>
      </c>
      <c r="C10" s="14" t="s">
        <v>87</v>
      </c>
      <c r="D10" s="5" t="s">
        <v>60</v>
      </c>
      <c r="E10" s="7" t="s">
        <v>61</v>
      </c>
      <c r="F10" s="17">
        <v>2018</v>
      </c>
      <c r="G10" s="18" t="s">
        <v>62</v>
      </c>
      <c r="H10" s="5"/>
      <c r="I10" s="5" t="s">
        <v>88</v>
      </c>
      <c r="J10" s="5"/>
      <c r="K10" s="5" t="s">
        <v>65</v>
      </c>
      <c r="L10" s="5" t="s">
        <v>66</v>
      </c>
      <c r="M10" s="5">
        <v>60</v>
      </c>
      <c r="N10" s="5">
        <v>1</v>
      </c>
      <c r="O10" s="5">
        <v>1</v>
      </c>
      <c r="P10" s="5">
        <v>1</v>
      </c>
      <c r="Q10" s="5">
        <v>30</v>
      </c>
      <c r="R10" s="5">
        <v>30</v>
      </c>
      <c r="S10" s="5" t="s">
        <v>89</v>
      </c>
      <c r="T10" s="5" t="s">
        <v>90</v>
      </c>
      <c r="U10" s="5">
        <v>0</v>
      </c>
      <c r="V10" s="5" t="s">
        <v>91</v>
      </c>
      <c r="W10" s="5" t="s">
        <v>70</v>
      </c>
      <c r="X10" s="5" t="s">
        <v>92</v>
      </c>
      <c r="Y10" s="5" t="s">
        <v>73</v>
      </c>
      <c r="Z10" s="5" t="s">
        <v>72</v>
      </c>
      <c r="AA10" s="5" t="s">
        <v>72</v>
      </c>
      <c r="AB10" s="5" t="s">
        <v>97</v>
      </c>
      <c r="AC10" s="5" t="s">
        <v>94</v>
      </c>
      <c r="AD10" s="5" t="s">
        <v>83</v>
      </c>
      <c r="AE10" s="5" t="s">
        <v>39</v>
      </c>
      <c r="AF10" s="5"/>
      <c r="AG10" s="5"/>
      <c r="AH10" s="5"/>
      <c r="AI10" s="5">
        <v>1</v>
      </c>
      <c r="AJ10" s="5"/>
      <c r="AL10" s="5">
        <v>2.8559999999999999</v>
      </c>
      <c r="AM10" s="5">
        <v>0.58099999999999996</v>
      </c>
      <c r="AN10" s="5">
        <v>2.8620000000000001</v>
      </c>
      <c r="AO10" s="5">
        <v>0.61</v>
      </c>
      <c r="AP10" s="5">
        <f t="shared" si="1"/>
        <v>1.0072581238099712E-2</v>
      </c>
      <c r="AQ10" s="5">
        <v>1</v>
      </c>
      <c r="AR10" s="5"/>
      <c r="AS10" s="5"/>
      <c r="AT10" s="5">
        <v>2.9220000000000002</v>
      </c>
      <c r="AU10" s="5">
        <v>0.625</v>
      </c>
      <c r="AV10" s="5">
        <v>2.9220000000000002</v>
      </c>
      <c r="AW10" s="5">
        <v>0.59199999999999997</v>
      </c>
      <c r="AX10" s="5"/>
    </row>
    <row r="11" spans="1:53" ht="13" x14ac:dyDescent="0.15">
      <c r="A11" s="5"/>
      <c r="B11" s="5" t="s">
        <v>58</v>
      </c>
      <c r="C11" s="14" t="s">
        <v>87</v>
      </c>
      <c r="D11" s="5" t="s">
        <v>60</v>
      </c>
      <c r="E11" s="7" t="s">
        <v>61</v>
      </c>
      <c r="F11" s="17">
        <v>2018</v>
      </c>
      <c r="G11" s="18" t="s">
        <v>62</v>
      </c>
      <c r="H11" s="5"/>
      <c r="I11" s="5" t="s">
        <v>88</v>
      </c>
      <c r="J11" s="5"/>
      <c r="K11" s="5" t="s">
        <v>65</v>
      </c>
      <c r="L11" s="5" t="s">
        <v>66</v>
      </c>
      <c r="M11" s="5">
        <v>60</v>
      </c>
      <c r="N11" s="5">
        <v>1</v>
      </c>
      <c r="O11" s="5">
        <v>1</v>
      </c>
      <c r="P11" s="5">
        <v>1</v>
      </c>
      <c r="Q11" s="5">
        <v>30</v>
      </c>
      <c r="R11" s="5">
        <v>30</v>
      </c>
      <c r="S11" s="5" t="s">
        <v>89</v>
      </c>
      <c r="T11" s="5" t="s">
        <v>90</v>
      </c>
      <c r="U11" s="5">
        <v>0</v>
      </c>
      <c r="V11" s="5" t="s">
        <v>91</v>
      </c>
      <c r="W11" s="5" t="s">
        <v>70</v>
      </c>
      <c r="X11" s="5" t="s">
        <v>92</v>
      </c>
      <c r="Y11" s="5" t="s">
        <v>73</v>
      </c>
      <c r="Z11" s="5" t="s">
        <v>72</v>
      </c>
      <c r="AA11" s="5" t="s">
        <v>72</v>
      </c>
      <c r="AB11" s="5" t="s">
        <v>98</v>
      </c>
      <c r="AC11" s="5" t="s">
        <v>94</v>
      </c>
      <c r="AD11" s="5" t="s">
        <v>83</v>
      </c>
      <c r="AE11" s="5" t="s">
        <v>38</v>
      </c>
      <c r="AF11" s="5"/>
      <c r="AG11" s="5"/>
      <c r="AH11" s="5">
        <v>1</v>
      </c>
      <c r="AI11" s="5"/>
      <c r="AJ11" s="5"/>
      <c r="AL11" s="5">
        <v>3.51</v>
      </c>
      <c r="AM11" s="5">
        <v>0.55100000000000005</v>
      </c>
      <c r="AN11" s="5">
        <v>3.605</v>
      </c>
      <c r="AO11" s="5">
        <v>0.61199999999999999</v>
      </c>
      <c r="AP11" s="5">
        <f t="shared" si="1"/>
        <v>0.16314633465478759</v>
      </c>
      <c r="AQ11" s="5">
        <v>1</v>
      </c>
      <c r="AR11" s="5"/>
      <c r="AS11" s="5"/>
      <c r="AT11" s="5">
        <v>3.9009999999999998</v>
      </c>
      <c r="AU11" s="5">
        <v>0.52100000000000002</v>
      </c>
      <c r="AV11" s="5">
        <v>3.621</v>
      </c>
      <c r="AW11" s="5">
        <v>0.59099999999999997</v>
      </c>
      <c r="AX11" s="5"/>
    </row>
    <row r="12" spans="1:53" ht="13" x14ac:dyDescent="0.15">
      <c r="A12" s="5"/>
      <c r="B12" s="5" t="s">
        <v>58</v>
      </c>
      <c r="C12" s="14" t="s">
        <v>87</v>
      </c>
      <c r="D12" s="5" t="s">
        <v>60</v>
      </c>
      <c r="E12" s="7" t="s">
        <v>61</v>
      </c>
      <c r="F12" s="17">
        <v>2018</v>
      </c>
      <c r="G12" s="18" t="s">
        <v>62</v>
      </c>
      <c r="H12" s="5"/>
      <c r="I12" s="5" t="s">
        <v>88</v>
      </c>
      <c r="J12" s="5"/>
      <c r="K12" s="5" t="s">
        <v>65</v>
      </c>
      <c r="L12" s="5" t="s">
        <v>66</v>
      </c>
      <c r="M12" s="5">
        <v>60</v>
      </c>
      <c r="N12" s="5">
        <v>1</v>
      </c>
      <c r="O12" s="5">
        <v>1</v>
      </c>
      <c r="P12" s="5">
        <v>1</v>
      </c>
      <c r="Q12" s="5">
        <v>30</v>
      </c>
      <c r="R12" s="5">
        <v>30</v>
      </c>
      <c r="S12" s="5" t="s">
        <v>89</v>
      </c>
      <c r="T12" s="5" t="s">
        <v>90</v>
      </c>
      <c r="U12" s="5">
        <v>0</v>
      </c>
      <c r="V12" s="5" t="s">
        <v>91</v>
      </c>
      <c r="W12" s="5" t="s">
        <v>70</v>
      </c>
      <c r="X12" s="5" t="s">
        <v>92</v>
      </c>
      <c r="Y12" s="5" t="s">
        <v>73</v>
      </c>
      <c r="Z12" s="5" t="s">
        <v>72</v>
      </c>
      <c r="AA12" s="5" t="s">
        <v>72</v>
      </c>
      <c r="AB12" s="5" t="s">
        <v>99</v>
      </c>
      <c r="AC12" s="5" t="s">
        <v>94</v>
      </c>
      <c r="AD12" s="5" t="s">
        <v>83</v>
      </c>
      <c r="AE12" s="5" t="s">
        <v>38</v>
      </c>
      <c r="AF12" s="5"/>
      <c r="AG12" s="5"/>
      <c r="AH12" s="5">
        <v>1</v>
      </c>
      <c r="AI12" s="5"/>
      <c r="AJ12" s="5"/>
      <c r="AL12" s="5">
        <v>3.2519999999999998</v>
      </c>
      <c r="AM12" s="5">
        <v>0.56200000000000006</v>
      </c>
      <c r="AN12" s="5">
        <v>3.2509999999999999</v>
      </c>
      <c r="AO12" s="5">
        <v>0.495</v>
      </c>
      <c r="AP12" s="5">
        <f t="shared" si="1"/>
        <v>1.888357769704961E-3</v>
      </c>
      <c r="AQ12" s="5">
        <v>1</v>
      </c>
      <c r="AR12" s="5"/>
      <c r="AS12" s="5"/>
      <c r="AT12" s="5">
        <v>3.7440000000000002</v>
      </c>
      <c r="AU12" s="5">
        <v>0.45800000000000002</v>
      </c>
      <c r="AV12" s="5">
        <v>3.282</v>
      </c>
      <c r="AW12" s="5">
        <v>0.42099999999999999</v>
      </c>
      <c r="AX12" s="5"/>
    </row>
    <row r="13" spans="1:53" ht="13" x14ac:dyDescent="0.15">
      <c r="A13" s="5"/>
      <c r="B13" s="5" t="s">
        <v>58</v>
      </c>
      <c r="C13" s="14" t="s">
        <v>87</v>
      </c>
      <c r="D13" s="5" t="s">
        <v>60</v>
      </c>
      <c r="E13" s="7" t="s">
        <v>61</v>
      </c>
      <c r="F13" s="17">
        <v>2018</v>
      </c>
      <c r="G13" s="18" t="s">
        <v>62</v>
      </c>
      <c r="H13" s="5"/>
      <c r="I13" s="5" t="s">
        <v>88</v>
      </c>
      <c r="J13" s="5"/>
      <c r="K13" s="5" t="s">
        <v>65</v>
      </c>
      <c r="L13" s="5" t="s">
        <v>66</v>
      </c>
      <c r="M13" s="5">
        <v>60</v>
      </c>
      <c r="N13" s="5">
        <v>1</v>
      </c>
      <c r="O13" s="5">
        <v>1</v>
      </c>
      <c r="P13" s="5">
        <v>1</v>
      </c>
      <c r="Q13" s="5">
        <v>30</v>
      </c>
      <c r="R13" s="5">
        <v>30</v>
      </c>
      <c r="S13" s="5" t="s">
        <v>89</v>
      </c>
      <c r="T13" s="5" t="s">
        <v>90</v>
      </c>
      <c r="U13" s="5">
        <v>0</v>
      </c>
      <c r="V13" s="5" t="s">
        <v>91</v>
      </c>
      <c r="W13" s="5" t="s">
        <v>70</v>
      </c>
      <c r="X13" s="5" t="s">
        <v>92</v>
      </c>
      <c r="Y13" s="5" t="s">
        <v>73</v>
      </c>
      <c r="Z13" s="5" t="s">
        <v>72</v>
      </c>
      <c r="AA13" s="5" t="s">
        <v>72</v>
      </c>
      <c r="AB13" s="5" t="s">
        <v>100</v>
      </c>
      <c r="AC13" s="5" t="s">
        <v>94</v>
      </c>
      <c r="AD13" s="5" t="s">
        <v>83</v>
      </c>
      <c r="AE13" s="5" t="s">
        <v>38</v>
      </c>
      <c r="AF13" s="5"/>
      <c r="AG13" s="5"/>
      <c r="AH13" s="5">
        <v>1</v>
      </c>
      <c r="AI13" s="5"/>
      <c r="AJ13" s="5"/>
      <c r="AL13" s="5">
        <v>3.28</v>
      </c>
      <c r="AM13" s="5">
        <v>0.45100000000000001</v>
      </c>
      <c r="AN13" s="5">
        <v>3.3519999999999999</v>
      </c>
      <c r="AO13" s="5">
        <v>0.51</v>
      </c>
      <c r="AP13" s="5">
        <f t="shared" si="1"/>
        <v>0.1495623073438912</v>
      </c>
      <c r="AQ13" s="5">
        <v>1</v>
      </c>
      <c r="AR13" s="5"/>
      <c r="AS13" s="5"/>
      <c r="AT13" s="5">
        <v>3.8010000000000002</v>
      </c>
      <c r="AU13" s="5">
        <v>0.43099999999999999</v>
      </c>
      <c r="AV13" s="5">
        <v>3.4249999999999998</v>
      </c>
      <c r="AW13" s="5">
        <v>0.42899999999999999</v>
      </c>
      <c r="AX13" s="5"/>
    </row>
    <row r="14" spans="1:53" ht="13" x14ac:dyDescent="0.15">
      <c r="A14" s="5"/>
      <c r="B14" s="5" t="s">
        <v>58</v>
      </c>
      <c r="C14" s="14" t="s">
        <v>87</v>
      </c>
      <c r="D14" s="5" t="s">
        <v>60</v>
      </c>
      <c r="E14" s="5" t="s">
        <v>101</v>
      </c>
      <c r="F14" s="17">
        <v>2020</v>
      </c>
      <c r="G14" s="18" t="s">
        <v>62</v>
      </c>
      <c r="H14" s="5"/>
      <c r="I14" s="5" t="s">
        <v>102</v>
      </c>
      <c r="J14" s="5" t="s">
        <v>103</v>
      </c>
      <c r="K14" s="5" t="s">
        <v>65</v>
      </c>
      <c r="L14" s="5" t="s">
        <v>66</v>
      </c>
      <c r="M14" s="5">
        <v>80</v>
      </c>
      <c r="N14" s="5">
        <v>2</v>
      </c>
      <c r="O14" s="5">
        <v>2</v>
      </c>
      <c r="P14" s="5">
        <v>0</v>
      </c>
      <c r="Q14" s="5">
        <v>39</v>
      </c>
      <c r="R14" s="5">
        <v>41</v>
      </c>
      <c r="S14" s="5" t="s">
        <v>67</v>
      </c>
      <c r="T14" s="5" t="s">
        <v>104</v>
      </c>
      <c r="U14" s="5">
        <v>0</v>
      </c>
      <c r="V14" s="5" t="s">
        <v>105</v>
      </c>
      <c r="W14" s="5" t="s">
        <v>106</v>
      </c>
      <c r="X14" s="5" t="s">
        <v>107</v>
      </c>
      <c r="Y14" s="5" t="s">
        <v>72</v>
      </c>
      <c r="Z14" s="5" t="s">
        <v>73</v>
      </c>
      <c r="AA14" s="5" t="s">
        <v>72</v>
      </c>
      <c r="AB14" s="5" t="s">
        <v>108</v>
      </c>
      <c r="AC14" s="5" t="s">
        <v>75</v>
      </c>
      <c r="AD14" s="5" t="s">
        <v>109</v>
      </c>
      <c r="AE14" s="5" t="s">
        <v>77</v>
      </c>
      <c r="AF14" s="5">
        <v>1</v>
      </c>
      <c r="AG14" s="5"/>
      <c r="AH14" s="5"/>
      <c r="AI14" s="5"/>
      <c r="AJ14" s="5"/>
      <c r="AL14" s="5">
        <v>75.06</v>
      </c>
      <c r="AM14" s="5">
        <v>9.7100000000000009</v>
      </c>
      <c r="AN14" s="5">
        <v>75.84</v>
      </c>
      <c r="AO14" s="5">
        <v>8.73</v>
      </c>
      <c r="AP14" s="5">
        <f t="shared" si="1"/>
        <v>8.4594510103592632E-2</v>
      </c>
      <c r="AQ14" s="5">
        <v>1</v>
      </c>
      <c r="AR14" s="5"/>
      <c r="AS14" s="5"/>
      <c r="AT14" s="5">
        <v>86.07</v>
      </c>
      <c r="AU14" s="5">
        <v>5.84</v>
      </c>
      <c r="AV14" s="5">
        <v>79.680000000000007</v>
      </c>
      <c r="AW14" s="5">
        <v>6.68</v>
      </c>
      <c r="AX14" s="5"/>
    </row>
    <row r="15" spans="1:53" ht="13" x14ac:dyDescent="0.15">
      <c r="A15" s="5"/>
      <c r="B15" s="5" t="s">
        <v>58</v>
      </c>
      <c r="C15" s="14" t="s">
        <v>87</v>
      </c>
      <c r="D15" s="5" t="s">
        <v>60</v>
      </c>
      <c r="E15" s="5" t="s">
        <v>101</v>
      </c>
      <c r="F15" s="17">
        <v>2020</v>
      </c>
      <c r="G15" s="18" t="s">
        <v>62</v>
      </c>
      <c r="H15" s="5"/>
      <c r="I15" s="5" t="s">
        <v>102</v>
      </c>
      <c r="J15" s="5" t="s">
        <v>103</v>
      </c>
      <c r="K15" s="5" t="s">
        <v>65</v>
      </c>
      <c r="L15" s="5" t="s">
        <v>66</v>
      </c>
      <c r="M15" s="5">
        <v>80</v>
      </c>
      <c r="N15" s="5">
        <v>2</v>
      </c>
      <c r="O15" s="5">
        <v>2</v>
      </c>
      <c r="P15" s="5">
        <v>0</v>
      </c>
      <c r="Q15" s="5">
        <v>39</v>
      </c>
      <c r="R15" s="5">
        <v>41</v>
      </c>
      <c r="S15" s="5" t="s">
        <v>67</v>
      </c>
      <c r="T15" s="5" t="s">
        <v>104</v>
      </c>
      <c r="U15" s="5">
        <v>0</v>
      </c>
      <c r="V15" s="5" t="s">
        <v>105</v>
      </c>
      <c r="W15" s="5" t="s">
        <v>106</v>
      </c>
      <c r="X15" s="5" t="s">
        <v>107</v>
      </c>
      <c r="Y15" s="5" t="s">
        <v>72</v>
      </c>
      <c r="Z15" s="5" t="s">
        <v>73</v>
      </c>
      <c r="AA15" s="5" t="s">
        <v>72</v>
      </c>
      <c r="AB15" s="5" t="s">
        <v>108</v>
      </c>
      <c r="AC15" s="5" t="s">
        <v>75</v>
      </c>
      <c r="AD15" s="5" t="s">
        <v>109</v>
      </c>
      <c r="AE15" s="5" t="s">
        <v>77</v>
      </c>
      <c r="AF15" s="5">
        <v>1</v>
      </c>
      <c r="AG15" s="5"/>
      <c r="AH15" s="5"/>
      <c r="AI15" s="5"/>
      <c r="AJ15" s="5"/>
      <c r="AK15" s="5" t="s">
        <v>81</v>
      </c>
      <c r="AL15" s="5">
        <v>75.06</v>
      </c>
      <c r="AM15" s="5">
        <v>9.7100000000000009</v>
      </c>
      <c r="AN15" s="5">
        <v>75.84</v>
      </c>
      <c r="AO15" s="5">
        <v>8.73</v>
      </c>
      <c r="AP15" s="5">
        <f t="shared" si="1"/>
        <v>8.4594510103592632E-2</v>
      </c>
      <c r="AQ15" s="5">
        <v>1</v>
      </c>
      <c r="AR15" s="5"/>
      <c r="AS15" s="5"/>
      <c r="AT15" s="5">
        <v>84.26</v>
      </c>
      <c r="AU15" s="5">
        <v>5.56</v>
      </c>
      <c r="AV15" s="5">
        <v>78.290000000000006</v>
      </c>
      <c r="AW15" s="5">
        <v>6.45</v>
      </c>
      <c r="AX15" s="5"/>
    </row>
    <row r="16" spans="1:53" ht="13" x14ac:dyDescent="0.15">
      <c r="A16" s="5"/>
      <c r="B16" s="5" t="s">
        <v>58</v>
      </c>
      <c r="C16" s="14" t="s">
        <v>87</v>
      </c>
      <c r="D16" s="5" t="s">
        <v>60</v>
      </c>
      <c r="E16" s="5" t="s">
        <v>101</v>
      </c>
      <c r="F16" s="17">
        <v>2020</v>
      </c>
      <c r="G16" s="18" t="s">
        <v>62</v>
      </c>
      <c r="H16" s="5"/>
      <c r="I16" s="5" t="s">
        <v>102</v>
      </c>
      <c r="J16" s="5" t="s">
        <v>103</v>
      </c>
      <c r="K16" s="5" t="s">
        <v>65</v>
      </c>
      <c r="L16" s="5" t="s">
        <v>66</v>
      </c>
      <c r="M16" s="5">
        <v>80</v>
      </c>
      <c r="N16" s="5">
        <v>2</v>
      </c>
      <c r="O16" s="5">
        <v>2</v>
      </c>
      <c r="P16" s="5">
        <v>0</v>
      </c>
      <c r="Q16" s="5">
        <v>39</v>
      </c>
      <c r="R16" s="5">
        <v>41</v>
      </c>
      <c r="S16" s="5" t="s">
        <v>67</v>
      </c>
      <c r="T16" s="5" t="s">
        <v>104</v>
      </c>
      <c r="U16" s="5">
        <v>0</v>
      </c>
      <c r="V16" s="5" t="s">
        <v>105</v>
      </c>
      <c r="W16" s="5" t="s">
        <v>106</v>
      </c>
      <c r="X16" s="5" t="s">
        <v>107</v>
      </c>
      <c r="Y16" s="5" t="s">
        <v>72</v>
      </c>
      <c r="Z16" s="5" t="s">
        <v>73</v>
      </c>
      <c r="AA16" s="5" t="s">
        <v>72</v>
      </c>
      <c r="AB16" s="5" t="s">
        <v>110</v>
      </c>
      <c r="AC16" s="5" t="s">
        <v>75</v>
      </c>
      <c r="AD16" s="5" t="s">
        <v>83</v>
      </c>
      <c r="AE16" s="5" t="s">
        <v>37</v>
      </c>
      <c r="AF16" s="5"/>
      <c r="AG16" s="5">
        <v>1</v>
      </c>
      <c r="AH16" s="5"/>
      <c r="AI16" s="5"/>
      <c r="AJ16" s="5"/>
      <c r="AL16" s="5">
        <v>4.83</v>
      </c>
      <c r="AM16" s="5">
        <v>1.05</v>
      </c>
      <c r="AN16" s="5">
        <v>4.7</v>
      </c>
      <c r="AO16" s="5">
        <v>1.04</v>
      </c>
      <c r="AP16" s="5">
        <f t="shared" si="1"/>
        <v>0.12441575436889031</v>
      </c>
      <c r="AQ16" s="5">
        <v>1</v>
      </c>
      <c r="AR16" s="5"/>
      <c r="AS16" s="5"/>
      <c r="AT16" s="5">
        <v>5.25</v>
      </c>
      <c r="AU16" s="5">
        <v>1.22</v>
      </c>
      <c r="AV16" s="5">
        <v>4.92</v>
      </c>
      <c r="AW16" s="5">
        <v>1.19</v>
      </c>
      <c r="AX16" s="5"/>
    </row>
    <row r="17" spans="1:53" ht="13" x14ac:dyDescent="0.15">
      <c r="A17" s="5"/>
      <c r="B17" s="5" t="s">
        <v>58</v>
      </c>
      <c r="C17" s="14" t="s">
        <v>87</v>
      </c>
      <c r="D17" s="5" t="s">
        <v>60</v>
      </c>
      <c r="E17" s="5" t="s">
        <v>101</v>
      </c>
      <c r="F17" s="17">
        <v>2020</v>
      </c>
      <c r="G17" s="18" t="s">
        <v>62</v>
      </c>
      <c r="H17" s="5"/>
      <c r="I17" s="5" t="s">
        <v>102</v>
      </c>
      <c r="J17" s="5" t="s">
        <v>103</v>
      </c>
      <c r="K17" s="5" t="s">
        <v>65</v>
      </c>
      <c r="L17" s="5" t="s">
        <v>66</v>
      </c>
      <c r="M17" s="5">
        <v>80</v>
      </c>
      <c r="N17" s="5">
        <v>2</v>
      </c>
      <c r="O17" s="5">
        <v>2</v>
      </c>
      <c r="P17" s="5">
        <v>0</v>
      </c>
      <c r="Q17" s="5">
        <v>39</v>
      </c>
      <c r="R17" s="5">
        <v>41</v>
      </c>
      <c r="S17" s="5" t="s">
        <v>67</v>
      </c>
      <c r="T17" s="5" t="s">
        <v>104</v>
      </c>
      <c r="U17" s="5">
        <v>0</v>
      </c>
      <c r="V17" s="5" t="s">
        <v>105</v>
      </c>
      <c r="W17" s="5" t="s">
        <v>106</v>
      </c>
      <c r="X17" s="5" t="s">
        <v>107</v>
      </c>
      <c r="Y17" s="5" t="s">
        <v>72</v>
      </c>
      <c r="Z17" s="5" t="s">
        <v>73</v>
      </c>
      <c r="AA17" s="5" t="s">
        <v>72</v>
      </c>
      <c r="AB17" s="5" t="s">
        <v>111</v>
      </c>
      <c r="AC17" s="5" t="s">
        <v>75</v>
      </c>
      <c r="AD17" s="5" t="s">
        <v>83</v>
      </c>
      <c r="AE17" s="5" t="s">
        <v>37</v>
      </c>
      <c r="AF17" s="5"/>
      <c r="AG17" s="5">
        <v>1</v>
      </c>
      <c r="AH17" s="5"/>
      <c r="AI17" s="5"/>
      <c r="AJ17" s="5"/>
      <c r="AL17" s="5">
        <v>4.24</v>
      </c>
      <c r="AM17" s="5">
        <v>1.32</v>
      </c>
      <c r="AN17" s="5">
        <v>4.18</v>
      </c>
      <c r="AO17" s="5">
        <v>1.33</v>
      </c>
      <c r="AP17" s="5">
        <f t="shared" si="1"/>
        <v>4.5278315666014833E-2</v>
      </c>
      <c r="AQ17" s="5">
        <v>1</v>
      </c>
      <c r="AR17" s="5"/>
      <c r="AS17" s="5"/>
      <c r="AT17" s="5">
        <v>4.41</v>
      </c>
      <c r="AU17" s="5">
        <v>1.32</v>
      </c>
      <c r="AV17" s="5">
        <v>4.2699999999999996</v>
      </c>
      <c r="AW17" s="5">
        <v>1.58</v>
      </c>
      <c r="AX17" s="5"/>
    </row>
    <row r="18" spans="1:53" ht="13" x14ac:dyDescent="0.15">
      <c r="A18" s="5"/>
      <c r="B18" s="5" t="s">
        <v>58</v>
      </c>
      <c r="C18" s="14" t="s">
        <v>87</v>
      </c>
      <c r="D18" s="5" t="s">
        <v>60</v>
      </c>
      <c r="E18" s="5" t="s">
        <v>101</v>
      </c>
      <c r="F18" s="17">
        <v>2020</v>
      </c>
      <c r="G18" s="18" t="s">
        <v>62</v>
      </c>
      <c r="H18" s="5"/>
      <c r="I18" s="5" t="s">
        <v>102</v>
      </c>
      <c r="J18" s="5" t="s">
        <v>103</v>
      </c>
      <c r="K18" s="5" t="s">
        <v>65</v>
      </c>
      <c r="L18" s="5" t="s">
        <v>66</v>
      </c>
      <c r="M18" s="5">
        <v>80</v>
      </c>
      <c r="N18" s="5">
        <v>2</v>
      </c>
      <c r="O18" s="5">
        <v>2</v>
      </c>
      <c r="P18" s="5">
        <v>0</v>
      </c>
      <c r="Q18" s="5">
        <v>39</v>
      </c>
      <c r="R18" s="5">
        <v>41</v>
      </c>
      <c r="S18" s="5" t="s">
        <v>67</v>
      </c>
      <c r="T18" s="5" t="s">
        <v>104</v>
      </c>
      <c r="U18" s="5">
        <v>0</v>
      </c>
      <c r="V18" s="5" t="s">
        <v>105</v>
      </c>
      <c r="W18" s="5" t="s">
        <v>106</v>
      </c>
      <c r="X18" s="5" t="s">
        <v>107</v>
      </c>
      <c r="Y18" s="5" t="s">
        <v>72</v>
      </c>
      <c r="Z18" s="5" t="s">
        <v>73</v>
      </c>
      <c r="AA18" s="5" t="s">
        <v>72</v>
      </c>
      <c r="AB18" s="5" t="s">
        <v>112</v>
      </c>
      <c r="AC18" s="5" t="s">
        <v>75</v>
      </c>
      <c r="AD18" s="5" t="s">
        <v>83</v>
      </c>
      <c r="AE18" s="5" t="s">
        <v>38</v>
      </c>
      <c r="AF18" s="5"/>
      <c r="AG18" s="5"/>
      <c r="AH18" s="5">
        <v>1</v>
      </c>
      <c r="AI18" s="5"/>
      <c r="AJ18" s="5"/>
      <c r="AL18" s="5">
        <v>4.7300000000000004</v>
      </c>
      <c r="AM18" s="5">
        <v>1.1599999999999999</v>
      </c>
      <c r="AN18" s="5">
        <v>4.67</v>
      </c>
      <c r="AO18" s="5">
        <v>1.34</v>
      </c>
      <c r="AP18" s="5">
        <f t="shared" si="1"/>
        <v>4.7788376404994094E-2</v>
      </c>
      <c r="AQ18" s="5">
        <v>1</v>
      </c>
      <c r="AR18" s="5"/>
      <c r="AS18" s="5"/>
      <c r="AT18" s="5">
        <v>5.35</v>
      </c>
      <c r="AU18" s="5">
        <v>0.87</v>
      </c>
      <c r="AV18" s="5">
        <v>4.88</v>
      </c>
      <c r="AW18" s="5">
        <v>0.86</v>
      </c>
      <c r="AX18" s="5"/>
    </row>
    <row r="19" spans="1:53" ht="13" x14ac:dyDescent="0.15">
      <c r="A19" s="5"/>
      <c r="B19" s="5" t="s">
        <v>58</v>
      </c>
      <c r="C19" s="14" t="s">
        <v>87</v>
      </c>
      <c r="D19" s="5" t="s">
        <v>60</v>
      </c>
      <c r="E19" s="5" t="s">
        <v>101</v>
      </c>
      <c r="F19" s="17">
        <v>2020</v>
      </c>
      <c r="G19" s="18" t="s">
        <v>62</v>
      </c>
      <c r="H19" s="5"/>
      <c r="I19" s="5" t="s">
        <v>102</v>
      </c>
      <c r="J19" s="5" t="s">
        <v>103</v>
      </c>
      <c r="K19" s="5" t="s">
        <v>65</v>
      </c>
      <c r="L19" s="5" t="s">
        <v>66</v>
      </c>
      <c r="M19" s="5">
        <v>80</v>
      </c>
      <c r="N19" s="5">
        <v>2</v>
      </c>
      <c r="O19" s="5">
        <v>2</v>
      </c>
      <c r="P19" s="5">
        <v>0</v>
      </c>
      <c r="Q19" s="5">
        <v>39</v>
      </c>
      <c r="R19" s="5">
        <v>41</v>
      </c>
      <c r="S19" s="5" t="s">
        <v>67</v>
      </c>
      <c r="T19" s="5" t="s">
        <v>104</v>
      </c>
      <c r="U19" s="5">
        <v>0</v>
      </c>
      <c r="V19" s="5" t="s">
        <v>105</v>
      </c>
      <c r="W19" s="5" t="s">
        <v>106</v>
      </c>
      <c r="X19" s="5" t="s">
        <v>107</v>
      </c>
      <c r="Y19" s="5" t="s">
        <v>72</v>
      </c>
      <c r="Z19" s="5" t="s">
        <v>73</v>
      </c>
      <c r="AA19" s="5" t="s">
        <v>72</v>
      </c>
      <c r="AB19" s="5" t="s">
        <v>113</v>
      </c>
      <c r="AC19" s="5" t="s">
        <v>75</v>
      </c>
      <c r="AD19" s="5" t="s">
        <v>83</v>
      </c>
      <c r="AE19" s="5" t="s">
        <v>40</v>
      </c>
      <c r="AF19" s="5"/>
      <c r="AG19" s="5"/>
      <c r="AH19" s="5"/>
      <c r="AI19" s="5"/>
      <c r="AJ19" s="14">
        <v>1</v>
      </c>
      <c r="AL19" s="5">
        <v>3.44</v>
      </c>
      <c r="AM19" s="5">
        <v>1.28</v>
      </c>
      <c r="AN19" s="5">
        <v>3.21</v>
      </c>
      <c r="AO19" s="5">
        <v>1.38</v>
      </c>
      <c r="AP19" s="5">
        <f t="shared" si="1"/>
        <v>0.1726441516457424</v>
      </c>
      <c r="AQ19" s="5">
        <v>1</v>
      </c>
      <c r="AR19" s="5"/>
      <c r="AS19" s="5"/>
      <c r="AT19" s="5">
        <v>5.08</v>
      </c>
      <c r="AU19" s="5">
        <v>1.24</v>
      </c>
      <c r="AV19" s="5">
        <v>3.46</v>
      </c>
      <c r="AW19" s="5">
        <v>1.65</v>
      </c>
      <c r="AX19" s="5"/>
    </row>
    <row r="20" spans="1:53" ht="13" x14ac:dyDescent="0.15">
      <c r="A20" s="5"/>
      <c r="B20" s="5" t="s">
        <v>58</v>
      </c>
      <c r="C20" s="14" t="s">
        <v>87</v>
      </c>
      <c r="D20" s="5" t="s">
        <v>60</v>
      </c>
      <c r="E20" s="5" t="s">
        <v>101</v>
      </c>
      <c r="F20" s="17">
        <v>2020</v>
      </c>
      <c r="G20" s="18" t="s">
        <v>62</v>
      </c>
      <c r="H20" s="5"/>
      <c r="I20" s="5" t="s">
        <v>102</v>
      </c>
      <c r="J20" s="5" t="s">
        <v>103</v>
      </c>
      <c r="K20" s="5" t="s">
        <v>65</v>
      </c>
      <c r="L20" s="5" t="s">
        <v>66</v>
      </c>
      <c r="M20" s="5">
        <v>80</v>
      </c>
      <c r="N20" s="5">
        <v>2</v>
      </c>
      <c r="O20" s="5">
        <v>2</v>
      </c>
      <c r="P20" s="5">
        <v>0</v>
      </c>
      <c r="Q20" s="5">
        <v>39</v>
      </c>
      <c r="R20" s="5">
        <v>41</v>
      </c>
      <c r="S20" s="5" t="s">
        <v>67</v>
      </c>
      <c r="T20" s="5" t="s">
        <v>104</v>
      </c>
      <c r="U20" s="5">
        <v>0</v>
      </c>
      <c r="V20" s="5" t="s">
        <v>105</v>
      </c>
      <c r="W20" s="5" t="s">
        <v>106</v>
      </c>
      <c r="X20" s="5" t="s">
        <v>107</v>
      </c>
      <c r="Y20" s="5" t="s">
        <v>72</v>
      </c>
      <c r="Z20" s="5" t="s">
        <v>73</v>
      </c>
      <c r="AA20" s="5" t="s">
        <v>72</v>
      </c>
      <c r="AB20" s="5" t="s">
        <v>114</v>
      </c>
      <c r="AC20" s="5" t="s">
        <v>75</v>
      </c>
      <c r="AD20" s="5" t="s">
        <v>83</v>
      </c>
      <c r="AE20" s="5" t="s">
        <v>40</v>
      </c>
      <c r="AF20" s="5"/>
      <c r="AG20" s="5"/>
      <c r="AH20" s="5"/>
      <c r="AI20" s="5"/>
      <c r="AJ20" s="14">
        <v>1</v>
      </c>
      <c r="AL20" s="5">
        <v>5.44</v>
      </c>
      <c r="AM20" s="5">
        <v>0.84</v>
      </c>
      <c r="AN20" s="5">
        <v>5.49</v>
      </c>
      <c r="AO20" s="5">
        <v>1.03</v>
      </c>
      <c r="AP20" s="5">
        <f t="shared" si="1"/>
        <v>5.3065367920046506E-2</v>
      </c>
      <c r="AQ20" s="5">
        <v>1</v>
      </c>
      <c r="AR20" s="5"/>
      <c r="AS20" s="5"/>
      <c r="AT20" s="5">
        <v>5.61</v>
      </c>
      <c r="AU20" s="5">
        <v>1.01</v>
      </c>
      <c r="AV20" s="5">
        <v>5.57</v>
      </c>
      <c r="AW20" s="5">
        <v>0.98</v>
      </c>
      <c r="AX20" s="5"/>
    </row>
    <row r="21" spans="1:53" ht="13" x14ac:dyDescent="0.15">
      <c r="A21" s="5"/>
      <c r="B21" s="5" t="s">
        <v>58</v>
      </c>
      <c r="C21" s="14" t="s">
        <v>87</v>
      </c>
      <c r="D21" s="5" t="s">
        <v>60</v>
      </c>
      <c r="E21" s="5" t="s">
        <v>101</v>
      </c>
      <c r="F21" s="17">
        <v>2020</v>
      </c>
      <c r="G21" s="18" t="s">
        <v>62</v>
      </c>
      <c r="H21" s="5"/>
      <c r="I21" s="5" t="s">
        <v>102</v>
      </c>
      <c r="J21" s="5" t="s">
        <v>103</v>
      </c>
      <c r="K21" s="5" t="s">
        <v>65</v>
      </c>
      <c r="L21" s="5" t="s">
        <v>66</v>
      </c>
      <c r="M21" s="5">
        <v>80</v>
      </c>
      <c r="N21" s="5">
        <v>2</v>
      </c>
      <c r="O21" s="5">
        <v>2</v>
      </c>
      <c r="P21" s="5">
        <v>0</v>
      </c>
      <c r="Q21" s="5">
        <v>39</v>
      </c>
      <c r="R21" s="5">
        <v>41</v>
      </c>
      <c r="S21" s="5" t="s">
        <v>67</v>
      </c>
      <c r="T21" s="5" t="s">
        <v>104</v>
      </c>
      <c r="U21" s="5">
        <v>0</v>
      </c>
      <c r="V21" s="5" t="s">
        <v>105</v>
      </c>
      <c r="W21" s="5" t="s">
        <v>106</v>
      </c>
      <c r="X21" s="5" t="s">
        <v>107</v>
      </c>
      <c r="Y21" s="5" t="s">
        <v>72</v>
      </c>
      <c r="Z21" s="5" t="s">
        <v>73</v>
      </c>
      <c r="AA21" s="5" t="s">
        <v>72</v>
      </c>
      <c r="AB21" s="5" t="s">
        <v>115</v>
      </c>
      <c r="AC21" s="5" t="s">
        <v>75</v>
      </c>
      <c r="AD21" s="5" t="s">
        <v>83</v>
      </c>
      <c r="AE21" s="5" t="s">
        <v>39</v>
      </c>
      <c r="AF21" s="5"/>
      <c r="AG21" s="5"/>
      <c r="AH21" s="5"/>
      <c r="AI21" s="5">
        <v>1</v>
      </c>
      <c r="AJ21" s="5"/>
      <c r="AL21" s="5">
        <v>4.49</v>
      </c>
      <c r="AM21" s="5">
        <v>1.33</v>
      </c>
      <c r="AN21" s="5">
        <v>4.53</v>
      </c>
      <c r="AO21" s="5">
        <v>1.19</v>
      </c>
      <c r="AP21" s="5">
        <f t="shared" si="1"/>
        <v>3.174226389464517E-2</v>
      </c>
      <c r="AQ21" s="5">
        <v>1</v>
      </c>
      <c r="AR21" s="5"/>
      <c r="AS21" s="5"/>
      <c r="AT21" s="5">
        <v>5.1100000000000003</v>
      </c>
      <c r="AU21" s="5">
        <v>1.01</v>
      </c>
      <c r="AV21" s="5">
        <v>4.68</v>
      </c>
      <c r="AW21" s="5">
        <v>1.52</v>
      </c>
      <c r="AX21" s="5"/>
    </row>
    <row r="22" spans="1:53" ht="13" x14ac:dyDescent="0.15">
      <c r="A22" s="5"/>
      <c r="B22" s="5" t="s">
        <v>58</v>
      </c>
      <c r="C22" s="14" t="s">
        <v>87</v>
      </c>
      <c r="D22" s="5" t="s">
        <v>60</v>
      </c>
      <c r="E22" s="5" t="s">
        <v>101</v>
      </c>
      <c r="F22" s="17">
        <v>2020</v>
      </c>
      <c r="G22" s="18" t="s">
        <v>62</v>
      </c>
      <c r="H22" s="5"/>
      <c r="I22" s="5" t="s">
        <v>102</v>
      </c>
      <c r="J22" s="5" t="s">
        <v>103</v>
      </c>
      <c r="K22" s="5" t="s">
        <v>65</v>
      </c>
      <c r="L22" s="5" t="s">
        <v>66</v>
      </c>
      <c r="M22" s="5">
        <v>80</v>
      </c>
      <c r="N22" s="5">
        <v>2</v>
      </c>
      <c r="O22" s="5">
        <v>2</v>
      </c>
      <c r="P22" s="5">
        <v>0</v>
      </c>
      <c r="Q22" s="5">
        <v>39</v>
      </c>
      <c r="R22" s="5">
        <v>41</v>
      </c>
      <c r="S22" s="5" t="s">
        <v>67</v>
      </c>
      <c r="T22" s="5" t="s">
        <v>104</v>
      </c>
      <c r="U22" s="5">
        <v>0</v>
      </c>
      <c r="V22" s="5" t="s">
        <v>105</v>
      </c>
      <c r="W22" s="5" t="s">
        <v>106</v>
      </c>
      <c r="X22" s="5" t="s">
        <v>107</v>
      </c>
      <c r="Y22" s="5" t="s">
        <v>72</v>
      </c>
      <c r="Z22" s="5" t="s">
        <v>73</v>
      </c>
      <c r="AA22" s="5" t="s">
        <v>72</v>
      </c>
      <c r="AB22" s="5" t="s">
        <v>116</v>
      </c>
      <c r="AC22" s="5" t="s">
        <v>75</v>
      </c>
      <c r="AD22" s="5" t="s">
        <v>83</v>
      </c>
      <c r="AE22" s="5" t="s">
        <v>39</v>
      </c>
      <c r="AF22" s="5"/>
      <c r="AG22" s="5"/>
      <c r="AH22" s="5"/>
      <c r="AI22" s="5">
        <v>1</v>
      </c>
      <c r="AJ22" s="5"/>
      <c r="AL22" s="5">
        <v>5.23</v>
      </c>
      <c r="AM22" s="5">
        <v>1.23</v>
      </c>
      <c r="AN22" s="5">
        <v>5.0999999999999996</v>
      </c>
      <c r="AO22" s="5">
        <v>0.85</v>
      </c>
      <c r="AP22" s="5">
        <f t="shared" si="1"/>
        <v>0.12352601011044037</v>
      </c>
      <c r="AQ22" s="5">
        <v>1</v>
      </c>
      <c r="AR22" s="5"/>
      <c r="AS22" s="5"/>
      <c r="AT22" s="5">
        <v>5.49</v>
      </c>
      <c r="AU22" s="5">
        <v>1.04</v>
      </c>
      <c r="AV22" s="5">
        <v>5.04</v>
      </c>
      <c r="AW22" s="5">
        <v>1.04</v>
      </c>
      <c r="AX22" s="5"/>
    </row>
    <row r="23" spans="1:53" ht="13" x14ac:dyDescent="0.15">
      <c r="A23" s="5"/>
      <c r="B23" s="5" t="s">
        <v>58</v>
      </c>
      <c r="C23" s="14" t="s">
        <v>87</v>
      </c>
      <c r="D23" s="5" t="s">
        <v>60</v>
      </c>
      <c r="E23" s="5" t="s">
        <v>101</v>
      </c>
      <c r="F23" s="17">
        <v>2020</v>
      </c>
      <c r="G23" s="18" t="s">
        <v>62</v>
      </c>
      <c r="H23" s="5"/>
      <c r="I23" s="5" t="s">
        <v>102</v>
      </c>
      <c r="J23" s="5" t="s">
        <v>103</v>
      </c>
      <c r="K23" s="5" t="s">
        <v>65</v>
      </c>
      <c r="L23" s="5" t="s">
        <v>66</v>
      </c>
      <c r="M23" s="5">
        <v>80</v>
      </c>
      <c r="N23" s="5">
        <v>2</v>
      </c>
      <c r="O23" s="5">
        <v>2</v>
      </c>
      <c r="P23" s="5">
        <v>0</v>
      </c>
      <c r="Q23" s="5">
        <v>39</v>
      </c>
      <c r="R23" s="5">
        <v>41</v>
      </c>
      <c r="S23" s="5" t="s">
        <v>67</v>
      </c>
      <c r="T23" s="5" t="s">
        <v>104</v>
      </c>
      <c r="U23" s="5">
        <v>0</v>
      </c>
      <c r="V23" s="5" t="s">
        <v>105</v>
      </c>
      <c r="W23" s="5" t="s">
        <v>106</v>
      </c>
      <c r="X23" s="5" t="s">
        <v>107</v>
      </c>
      <c r="Y23" s="5" t="s">
        <v>72</v>
      </c>
      <c r="Z23" s="5" t="s">
        <v>73</v>
      </c>
      <c r="AA23" s="5" t="s">
        <v>72</v>
      </c>
      <c r="AB23" s="5" t="s">
        <v>117</v>
      </c>
      <c r="AC23" s="5" t="s">
        <v>75</v>
      </c>
      <c r="AD23" s="5" t="s">
        <v>83</v>
      </c>
      <c r="AE23" s="5" t="s">
        <v>39</v>
      </c>
      <c r="AF23" s="5"/>
      <c r="AG23" s="5"/>
      <c r="AH23" s="5"/>
      <c r="AI23" s="5">
        <v>1</v>
      </c>
      <c r="AJ23" s="5"/>
      <c r="AL23" s="5">
        <v>5.57</v>
      </c>
      <c r="AM23" s="5">
        <v>1.0900000000000001</v>
      </c>
      <c r="AN23" s="5">
        <v>5.67</v>
      </c>
      <c r="AO23" s="5">
        <v>0.93</v>
      </c>
      <c r="AP23" s="5">
        <f t="shared" si="1"/>
        <v>9.8900579838174379E-2</v>
      </c>
      <c r="AQ23" s="5">
        <v>1</v>
      </c>
      <c r="AR23" s="5"/>
      <c r="AS23" s="5"/>
      <c r="AT23" s="5">
        <v>5.96</v>
      </c>
      <c r="AU23" s="5">
        <v>0.92</v>
      </c>
      <c r="AV23" s="5">
        <v>5.65</v>
      </c>
      <c r="AW23" s="5">
        <v>1.02</v>
      </c>
      <c r="AX23" s="5"/>
    </row>
    <row r="24" spans="1:53" ht="13" x14ac:dyDescent="0.15">
      <c r="A24" s="5"/>
      <c r="B24" s="5" t="s">
        <v>58</v>
      </c>
      <c r="C24" s="14" t="s">
        <v>87</v>
      </c>
      <c r="D24" s="5" t="s">
        <v>60</v>
      </c>
      <c r="E24" s="5" t="s">
        <v>101</v>
      </c>
      <c r="F24" s="17">
        <v>2020</v>
      </c>
      <c r="G24" s="18" t="s">
        <v>62</v>
      </c>
      <c r="H24" s="5"/>
      <c r="I24" s="5" t="s">
        <v>102</v>
      </c>
      <c r="J24" s="5" t="s">
        <v>103</v>
      </c>
      <c r="K24" s="5" t="s">
        <v>65</v>
      </c>
      <c r="L24" s="5" t="s">
        <v>66</v>
      </c>
      <c r="M24" s="5">
        <v>80</v>
      </c>
      <c r="N24" s="5">
        <v>2</v>
      </c>
      <c r="O24" s="5">
        <v>2</v>
      </c>
      <c r="P24" s="5">
        <v>0</v>
      </c>
      <c r="Q24" s="5">
        <v>39</v>
      </c>
      <c r="R24" s="5">
        <v>41</v>
      </c>
      <c r="S24" s="5" t="s">
        <v>67</v>
      </c>
      <c r="T24" s="5" t="s">
        <v>104</v>
      </c>
      <c r="U24" s="5">
        <v>0</v>
      </c>
      <c r="V24" s="5" t="s">
        <v>105</v>
      </c>
      <c r="W24" s="5" t="s">
        <v>106</v>
      </c>
      <c r="X24" s="5" t="s">
        <v>107</v>
      </c>
      <c r="Y24" s="5" t="s">
        <v>72</v>
      </c>
      <c r="Z24" s="5" t="s">
        <v>73</v>
      </c>
      <c r="AA24" s="5" t="s">
        <v>72</v>
      </c>
      <c r="AB24" s="5" t="s">
        <v>118</v>
      </c>
      <c r="AC24" s="5" t="s">
        <v>75</v>
      </c>
      <c r="AD24" s="5" t="s">
        <v>83</v>
      </c>
      <c r="AE24" s="5" t="s">
        <v>39</v>
      </c>
      <c r="AF24" s="5"/>
      <c r="AG24" s="5"/>
      <c r="AH24" s="5"/>
      <c r="AI24" s="5">
        <v>1</v>
      </c>
      <c r="AJ24" s="5"/>
      <c r="AL24" s="5">
        <v>4.2699999999999996</v>
      </c>
      <c r="AM24" s="5">
        <v>1.02</v>
      </c>
      <c r="AN24" s="5">
        <v>4.34</v>
      </c>
      <c r="AO24" s="5">
        <v>1.08</v>
      </c>
      <c r="AP24" s="5">
        <f t="shared" si="1"/>
        <v>6.6590745620795186E-2</v>
      </c>
      <c r="AQ24" s="5">
        <v>1</v>
      </c>
      <c r="AR24" s="5"/>
      <c r="AS24" s="5"/>
      <c r="AT24" s="5">
        <v>4.4800000000000004</v>
      </c>
      <c r="AU24" s="5">
        <v>1.0900000000000001</v>
      </c>
      <c r="AV24" s="5">
        <v>4.3899999999999997</v>
      </c>
      <c r="AW24" s="5">
        <v>1.1399999999999999</v>
      </c>
      <c r="AX24" s="5"/>
    </row>
    <row r="25" spans="1:53" ht="13" x14ac:dyDescent="0.15">
      <c r="A25" s="5"/>
      <c r="B25" s="5" t="s">
        <v>58</v>
      </c>
      <c r="C25" s="14" t="s">
        <v>87</v>
      </c>
      <c r="D25" s="5" t="s">
        <v>60</v>
      </c>
      <c r="E25" s="5" t="s">
        <v>128</v>
      </c>
      <c r="F25" s="17">
        <v>2017</v>
      </c>
      <c r="G25" s="18" t="s">
        <v>62</v>
      </c>
      <c r="H25" s="5"/>
      <c r="I25" s="5" t="s">
        <v>88</v>
      </c>
      <c r="K25" s="5" t="s">
        <v>129</v>
      </c>
      <c r="L25" s="5" t="s">
        <v>120</v>
      </c>
      <c r="M25" s="5">
        <f t="shared" ref="M25:M68" si="2">Q25+R25</f>
        <v>65</v>
      </c>
      <c r="N25" s="5">
        <v>1</v>
      </c>
      <c r="O25" s="5">
        <v>1</v>
      </c>
      <c r="P25" s="5">
        <v>1</v>
      </c>
      <c r="Q25" s="5">
        <v>32</v>
      </c>
      <c r="R25" s="5">
        <v>33</v>
      </c>
      <c r="S25" s="5" t="s">
        <v>67</v>
      </c>
      <c r="T25" s="5" t="s">
        <v>130</v>
      </c>
      <c r="U25" s="5">
        <v>0</v>
      </c>
      <c r="W25" s="5" t="s">
        <v>84</v>
      </c>
      <c r="X25" s="5" t="s">
        <v>71</v>
      </c>
      <c r="Y25" s="5" t="s">
        <v>72</v>
      </c>
      <c r="Z25" s="5" t="s">
        <v>73</v>
      </c>
      <c r="AA25" s="5" t="s">
        <v>73</v>
      </c>
      <c r="AB25" s="5" t="s">
        <v>131</v>
      </c>
      <c r="AC25" s="5" t="s">
        <v>126</v>
      </c>
      <c r="AD25" s="5" t="s">
        <v>109</v>
      </c>
      <c r="AE25" s="5" t="s">
        <v>77</v>
      </c>
      <c r="AF25" s="5">
        <v>1</v>
      </c>
      <c r="AG25" s="5"/>
      <c r="AH25" s="5"/>
      <c r="AI25" s="5"/>
      <c r="AJ25" s="5"/>
      <c r="AL25" s="5">
        <v>53.875</v>
      </c>
      <c r="AM25" s="5">
        <v>6.351</v>
      </c>
      <c r="AN25" s="5">
        <v>53.061</v>
      </c>
      <c r="AO25" s="5">
        <v>6.3390000000000004</v>
      </c>
      <c r="AP25" s="5">
        <f t="shared" ref="AP25:AP35" si="3">ABS(AL25-AN25)/SQRT(((Q25-1)*AM25^2+(R25-1)*AO25^2)/(Q25+R25-2))</f>
        <v>0.12829186042713933</v>
      </c>
      <c r="AQ25" s="5">
        <v>1</v>
      </c>
      <c r="AS25" s="5"/>
      <c r="AT25" s="5">
        <v>65.125</v>
      </c>
      <c r="AU25" s="5">
        <v>6.2720000000000002</v>
      </c>
      <c r="AV25" s="5">
        <v>58.758000000000003</v>
      </c>
      <c r="AW25" s="5">
        <v>8.0039999999999996</v>
      </c>
    </row>
    <row r="26" spans="1:53" ht="13" x14ac:dyDescent="0.15">
      <c r="A26" s="5"/>
      <c r="B26" s="5" t="s">
        <v>58</v>
      </c>
      <c r="C26" s="14" t="s">
        <v>87</v>
      </c>
      <c r="D26" s="5" t="s">
        <v>60</v>
      </c>
      <c r="E26" s="5" t="s">
        <v>128</v>
      </c>
      <c r="F26" s="17">
        <v>2017</v>
      </c>
      <c r="G26" s="18" t="s">
        <v>62</v>
      </c>
      <c r="H26" s="5"/>
      <c r="I26" s="5" t="s">
        <v>88</v>
      </c>
      <c r="K26" s="5" t="s">
        <v>129</v>
      </c>
      <c r="L26" s="5" t="s">
        <v>120</v>
      </c>
      <c r="M26" s="5">
        <f t="shared" si="2"/>
        <v>65</v>
      </c>
      <c r="N26" s="5">
        <v>1</v>
      </c>
      <c r="O26" s="5">
        <v>1</v>
      </c>
      <c r="P26" s="5">
        <v>1</v>
      </c>
      <c r="Q26" s="5">
        <v>32</v>
      </c>
      <c r="R26" s="5">
        <v>33</v>
      </c>
      <c r="S26" s="5" t="s">
        <v>67</v>
      </c>
      <c r="T26" s="5" t="s">
        <v>130</v>
      </c>
      <c r="U26" s="5">
        <v>0</v>
      </c>
      <c r="W26" s="5" t="s">
        <v>84</v>
      </c>
      <c r="X26" s="5" t="s">
        <v>71</v>
      </c>
      <c r="Y26" s="5" t="s">
        <v>72</v>
      </c>
      <c r="Z26" s="5" t="s">
        <v>73</v>
      </c>
      <c r="AA26" s="5" t="s">
        <v>73</v>
      </c>
      <c r="AB26" s="5" t="s">
        <v>132</v>
      </c>
      <c r="AC26" s="5" t="s">
        <v>77</v>
      </c>
      <c r="AD26" s="5" t="s">
        <v>83</v>
      </c>
      <c r="AE26" s="5" t="s">
        <v>39</v>
      </c>
      <c r="AF26" s="5"/>
      <c r="AG26" s="5"/>
      <c r="AH26" s="5"/>
      <c r="AI26" s="5">
        <v>1</v>
      </c>
      <c r="AJ26" s="5"/>
      <c r="AL26" s="5">
        <v>3.44</v>
      </c>
      <c r="AM26" s="5">
        <v>0.55000000000000004</v>
      </c>
      <c r="AN26" s="5">
        <v>3.47</v>
      </c>
      <c r="AO26" s="5">
        <v>0.749</v>
      </c>
      <c r="AP26" s="5">
        <f t="shared" si="3"/>
        <v>4.5548641868425777E-2</v>
      </c>
      <c r="AQ26" s="5">
        <v>1</v>
      </c>
      <c r="AS26" s="5"/>
      <c r="AT26" s="5">
        <v>4.37</v>
      </c>
      <c r="AU26" s="5">
        <v>0.42099999999999999</v>
      </c>
      <c r="AV26" s="5">
        <v>3.62</v>
      </c>
      <c r="AW26" s="5">
        <v>0.755</v>
      </c>
      <c r="BA26" s="5" t="s">
        <v>133</v>
      </c>
    </row>
    <row r="27" spans="1:53" ht="13" x14ac:dyDescent="0.15">
      <c r="A27" s="5"/>
      <c r="B27" s="5" t="s">
        <v>58</v>
      </c>
      <c r="C27" s="14" t="s">
        <v>87</v>
      </c>
      <c r="D27" s="5" t="s">
        <v>60</v>
      </c>
      <c r="E27" s="5" t="s">
        <v>128</v>
      </c>
      <c r="F27" s="17">
        <v>2017</v>
      </c>
      <c r="G27" s="18" t="s">
        <v>62</v>
      </c>
      <c r="H27" s="5"/>
      <c r="I27" s="5" t="s">
        <v>88</v>
      </c>
      <c r="K27" s="5" t="s">
        <v>129</v>
      </c>
      <c r="L27" s="5" t="s">
        <v>120</v>
      </c>
      <c r="M27" s="5">
        <f t="shared" si="2"/>
        <v>65</v>
      </c>
      <c r="N27" s="5">
        <v>1</v>
      </c>
      <c r="O27" s="5">
        <v>1</v>
      </c>
      <c r="P27" s="5">
        <v>1</v>
      </c>
      <c r="Q27" s="5">
        <v>32</v>
      </c>
      <c r="R27" s="5">
        <v>33</v>
      </c>
      <c r="S27" s="5" t="s">
        <v>67</v>
      </c>
      <c r="T27" s="5" t="s">
        <v>130</v>
      </c>
      <c r="U27" s="5">
        <v>0</v>
      </c>
      <c r="W27" s="5" t="s">
        <v>84</v>
      </c>
      <c r="X27" s="5" t="s">
        <v>71</v>
      </c>
      <c r="Y27" s="5" t="s">
        <v>72</v>
      </c>
      <c r="Z27" s="5" t="s">
        <v>73</v>
      </c>
      <c r="AA27" s="5" t="s">
        <v>73</v>
      </c>
      <c r="AB27" s="5" t="s">
        <v>134</v>
      </c>
      <c r="AC27" s="5" t="s">
        <v>77</v>
      </c>
      <c r="AD27" s="5" t="s">
        <v>83</v>
      </c>
      <c r="AE27" s="5" t="s">
        <v>39</v>
      </c>
      <c r="AF27" s="5"/>
      <c r="AG27" s="5"/>
      <c r="AH27" s="5"/>
      <c r="AI27" s="5">
        <v>1</v>
      </c>
      <c r="AJ27" s="5"/>
      <c r="AL27" s="5">
        <v>3.13</v>
      </c>
      <c r="AM27" s="5">
        <v>0.66</v>
      </c>
      <c r="AN27" s="5">
        <v>3.09</v>
      </c>
      <c r="AO27" s="5">
        <v>0.80500000000000005</v>
      </c>
      <c r="AP27" s="5">
        <f t="shared" si="3"/>
        <v>5.4257633955017849E-2</v>
      </c>
      <c r="AQ27" s="5">
        <v>1</v>
      </c>
      <c r="AS27" s="6"/>
      <c r="AT27" s="6">
        <v>2.54</v>
      </c>
      <c r="AU27" s="5">
        <v>0.50900000000000001</v>
      </c>
      <c r="AV27" s="6">
        <v>3.01</v>
      </c>
      <c r="AW27" s="5">
        <v>0.81699999999999995</v>
      </c>
      <c r="BA27" s="5" t="s">
        <v>135</v>
      </c>
    </row>
    <row r="28" spans="1:53" ht="13" x14ac:dyDescent="0.15">
      <c r="A28" s="5"/>
      <c r="B28" s="5" t="s">
        <v>58</v>
      </c>
      <c r="C28" s="14" t="s">
        <v>87</v>
      </c>
      <c r="D28" s="5" t="s">
        <v>60</v>
      </c>
      <c r="E28" s="5" t="s">
        <v>128</v>
      </c>
      <c r="F28" s="17">
        <v>2017</v>
      </c>
      <c r="G28" s="18" t="s">
        <v>62</v>
      </c>
      <c r="H28" s="5"/>
      <c r="I28" s="5" t="s">
        <v>88</v>
      </c>
      <c r="K28" s="5" t="s">
        <v>129</v>
      </c>
      <c r="L28" s="5" t="s">
        <v>120</v>
      </c>
      <c r="M28" s="5">
        <f t="shared" si="2"/>
        <v>65</v>
      </c>
      <c r="N28" s="5">
        <v>1</v>
      </c>
      <c r="O28" s="5">
        <v>1</v>
      </c>
      <c r="P28" s="5">
        <v>1</v>
      </c>
      <c r="Q28" s="5">
        <v>32</v>
      </c>
      <c r="R28" s="5">
        <v>33</v>
      </c>
      <c r="S28" s="5" t="s">
        <v>67</v>
      </c>
      <c r="T28" s="5" t="s">
        <v>130</v>
      </c>
      <c r="U28" s="5">
        <v>0</v>
      </c>
      <c r="W28" s="5" t="s">
        <v>84</v>
      </c>
      <c r="X28" s="5" t="s">
        <v>71</v>
      </c>
      <c r="Y28" s="5" t="s">
        <v>72</v>
      </c>
      <c r="Z28" s="5" t="s">
        <v>73</v>
      </c>
      <c r="AA28" s="5" t="s">
        <v>73</v>
      </c>
      <c r="AB28" s="5" t="s">
        <v>136</v>
      </c>
      <c r="AC28" s="5" t="s">
        <v>77</v>
      </c>
      <c r="AD28" s="5" t="s">
        <v>83</v>
      </c>
      <c r="AE28" s="5" t="s">
        <v>38</v>
      </c>
      <c r="AF28" s="5"/>
      <c r="AG28" s="5"/>
      <c r="AH28" s="5">
        <v>1</v>
      </c>
      <c r="AI28" s="5"/>
      <c r="AJ28" s="5"/>
      <c r="AL28" s="5">
        <v>3.39</v>
      </c>
      <c r="AM28" s="5">
        <v>0.61799999999999999</v>
      </c>
      <c r="AN28" s="5">
        <v>3.41</v>
      </c>
      <c r="AO28" s="5">
        <v>0.67400000000000004</v>
      </c>
      <c r="AP28" s="5">
        <f t="shared" si="3"/>
        <v>3.0909493217638268E-2</v>
      </c>
      <c r="AQ28" s="5">
        <v>1</v>
      </c>
      <c r="AS28" s="5"/>
      <c r="AT28" s="5">
        <v>4.18</v>
      </c>
      <c r="AU28" s="5">
        <v>0.53200000000000003</v>
      </c>
      <c r="AV28" s="5">
        <v>3.71</v>
      </c>
      <c r="AW28" s="5">
        <v>0.69099999999999995</v>
      </c>
    </row>
    <row r="29" spans="1:53" ht="13" x14ac:dyDescent="0.15">
      <c r="A29" s="5"/>
      <c r="B29" s="5" t="s">
        <v>58</v>
      </c>
      <c r="C29" s="14" t="s">
        <v>87</v>
      </c>
      <c r="D29" s="5" t="s">
        <v>60</v>
      </c>
      <c r="E29" s="5" t="s">
        <v>128</v>
      </c>
      <c r="F29" s="17">
        <v>2017</v>
      </c>
      <c r="G29" s="18" t="s">
        <v>62</v>
      </c>
      <c r="H29" s="5"/>
      <c r="I29" s="5" t="s">
        <v>88</v>
      </c>
      <c r="K29" s="5" t="s">
        <v>129</v>
      </c>
      <c r="L29" s="5" t="s">
        <v>120</v>
      </c>
      <c r="M29" s="5">
        <f t="shared" si="2"/>
        <v>65</v>
      </c>
      <c r="N29" s="5">
        <v>1</v>
      </c>
      <c r="O29" s="5">
        <v>1</v>
      </c>
      <c r="P29" s="5">
        <v>1</v>
      </c>
      <c r="Q29" s="5">
        <v>32</v>
      </c>
      <c r="R29" s="5">
        <v>33</v>
      </c>
      <c r="S29" s="5" t="s">
        <v>67</v>
      </c>
      <c r="T29" s="5" t="s">
        <v>130</v>
      </c>
      <c r="U29" s="5">
        <v>0</v>
      </c>
      <c r="W29" s="5" t="s">
        <v>84</v>
      </c>
      <c r="X29" s="5" t="s">
        <v>71</v>
      </c>
      <c r="Y29" s="5" t="s">
        <v>72</v>
      </c>
      <c r="Z29" s="5" t="s">
        <v>73</v>
      </c>
      <c r="AA29" s="5" t="s">
        <v>73</v>
      </c>
      <c r="AB29" s="5" t="s">
        <v>137</v>
      </c>
      <c r="AC29" s="5" t="s">
        <v>77</v>
      </c>
      <c r="AD29" s="5" t="s">
        <v>83</v>
      </c>
      <c r="AE29" s="5" t="s">
        <v>38</v>
      </c>
      <c r="AF29" s="5"/>
      <c r="AG29" s="5"/>
      <c r="AH29" s="5">
        <v>1</v>
      </c>
      <c r="AI29" s="5"/>
      <c r="AJ29" s="5"/>
      <c r="AL29" s="5">
        <v>3.07</v>
      </c>
      <c r="AM29" s="5">
        <v>0.56599999999999995</v>
      </c>
      <c r="AN29" s="5">
        <v>3.05</v>
      </c>
      <c r="AO29" s="5">
        <v>0.59099999999999997</v>
      </c>
      <c r="AP29" s="5">
        <f t="shared" si="3"/>
        <v>3.4552258452153484E-2</v>
      </c>
      <c r="AQ29" s="5">
        <v>1</v>
      </c>
      <c r="AS29" s="5"/>
      <c r="AT29" s="5">
        <v>4.0199999999999996</v>
      </c>
      <c r="AU29" s="5">
        <v>0.34699999999999998</v>
      </c>
      <c r="AV29" s="5">
        <v>3.06</v>
      </c>
      <c r="AW29" s="5">
        <v>0.627</v>
      </c>
    </row>
    <row r="30" spans="1:53" ht="13" x14ac:dyDescent="0.15">
      <c r="A30" s="5"/>
      <c r="B30" s="5" t="s">
        <v>58</v>
      </c>
      <c r="C30" s="14" t="s">
        <v>87</v>
      </c>
      <c r="D30" s="5" t="s">
        <v>60</v>
      </c>
      <c r="E30" s="5" t="s">
        <v>128</v>
      </c>
      <c r="F30" s="17">
        <v>2017</v>
      </c>
      <c r="G30" s="18" t="s">
        <v>62</v>
      </c>
      <c r="H30" s="5"/>
      <c r="I30" s="5" t="s">
        <v>88</v>
      </c>
      <c r="K30" s="5" t="s">
        <v>129</v>
      </c>
      <c r="L30" s="5" t="s">
        <v>120</v>
      </c>
      <c r="M30" s="5">
        <f t="shared" si="2"/>
        <v>65</v>
      </c>
      <c r="N30" s="5">
        <v>1</v>
      </c>
      <c r="O30" s="5">
        <v>1</v>
      </c>
      <c r="P30" s="5">
        <v>1</v>
      </c>
      <c r="Q30" s="5">
        <v>32</v>
      </c>
      <c r="R30" s="5">
        <v>33</v>
      </c>
      <c r="S30" s="5" t="s">
        <v>67</v>
      </c>
      <c r="T30" s="5" t="s">
        <v>130</v>
      </c>
      <c r="U30" s="5">
        <v>0</v>
      </c>
      <c r="W30" s="5" t="s">
        <v>84</v>
      </c>
      <c r="X30" s="5" t="s">
        <v>71</v>
      </c>
      <c r="Y30" s="5" t="s">
        <v>72</v>
      </c>
      <c r="Z30" s="5" t="s">
        <v>73</v>
      </c>
      <c r="AA30" s="5" t="s">
        <v>73</v>
      </c>
      <c r="AB30" s="5" t="s">
        <v>138</v>
      </c>
      <c r="AC30" s="5" t="s">
        <v>77</v>
      </c>
      <c r="AD30" s="5" t="s">
        <v>83</v>
      </c>
      <c r="AE30" s="5" t="s">
        <v>38</v>
      </c>
      <c r="AF30" s="5"/>
      <c r="AG30" s="5"/>
      <c r="AH30" s="5">
        <v>1</v>
      </c>
      <c r="AI30" s="5"/>
      <c r="AJ30" s="5"/>
      <c r="AL30" s="5">
        <v>3.18</v>
      </c>
      <c r="AM30" s="5">
        <v>0.51700000000000002</v>
      </c>
      <c r="AN30" s="5">
        <v>3.23</v>
      </c>
      <c r="AO30" s="5">
        <v>0.54500000000000004</v>
      </c>
      <c r="AP30" s="5">
        <f t="shared" si="3"/>
        <v>9.4089907322553581E-2</v>
      </c>
      <c r="AQ30" s="5">
        <v>1</v>
      </c>
      <c r="AS30" s="5"/>
      <c r="AT30" s="5">
        <v>4.2300000000000004</v>
      </c>
      <c r="AU30" s="5">
        <v>0.307</v>
      </c>
      <c r="AV30" s="5">
        <v>3.77</v>
      </c>
      <c r="AW30" s="5">
        <v>0.54800000000000004</v>
      </c>
    </row>
    <row r="31" spans="1:53" ht="13" x14ac:dyDescent="0.15">
      <c r="A31" s="5"/>
      <c r="B31" s="5" t="s">
        <v>58</v>
      </c>
      <c r="C31" s="14" t="s">
        <v>87</v>
      </c>
      <c r="D31" s="5" t="s">
        <v>60</v>
      </c>
      <c r="E31" s="5" t="s">
        <v>128</v>
      </c>
      <c r="F31" s="17">
        <v>2017</v>
      </c>
      <c r="G31" s="18" t="s">
        <v>62</v>
      </c>
      <c r="H31" s="5"/>
      <c r="I31" s="5" t="s">
        <v>88</v>
      </c>
      <c r="K31" s="5" t="s">
        <v>129</v>
      </c>
      <c r="L31" s="5" t="s">
        <v>120</v>
      </c>
      <c r="M31" s="5">
        <f t="shared" si="2"/>
        <v>65</v>
      </c>
      <c r="N31" s="5">
        <v>1</v>
      </c>
      <c r="O31" s="5">
        <v>1</v>
      </c>
      <c r="P31" s="5">
        <v>1</v>
      </c>
      <c r="Q31" s="5">
        <v>32</v>
      </c>
      <c r="R31" s="5">
        <v>33</v>
      </c>
      <c r="S31" s="5" t="s">
        <v>67</v>
      </c>
      <c r="T31" s="5" t="s">
        <v>130</v>
      </c>
      <c r="U31" s="5">
        <v>0</v>
      </c>
      <c r="W31" s="5" t="s">
        <v>84</v>
      </c>
      <c r="X31" s="5" t="s">
        <v>71</v>
      </c>
      <c r="Y31" s="5" t="s">
        <v>72</v>
      </c>
      <c r="Z31" s="5" t="s">
        <v>73</v>
      </c>
      <c r="AA31" s="5" t="s">
        <v>73</v>
      </c>
      <c r="AB31" s="5" t="s">
        <v>139</v>
      </c>
      <c r="AC31" s="5" t="s">
        <v>77</v>
      </c>
      <c r="AD31" s="5" t="s">
        <v>83</v>
      </c>
      <c r="AE31" s="5" t="s">
        <v>38</v>
      </c>
      <c r="AF31" s="5"/>
      <c r="AG31" s="5"/>
      <c r="AH31" s="5">
        <v>1</v>
      </c>
      <c r="AI31" s="5"/>
      <c r="AJ31" s="5"/>
      <c r="AL31" s="5">
        <v>2.82</v>
      </c>
      <c r="AM31" s="5">
        <v>0.57599999999999996</v>
      </c>
      <c r="AN31" s="5">
        <v>2.86</v>
      </c>
      <c r="AO31" s="5">
        <v>0.60299999999999998</v>
      </c>
      <c r="AP31" s="5">
        <f t="shared" si="3"/>
        <v>6.7811695336893282E-2</v>
      </c>
      <c r="AQ31" s="5">
        <v>1</v>
      </c>
      <c r="AS31" s="5"/>
      <c r="AT31" s="5">
        <v>3.45</v>
      </c>
      <c r="AU31" s="5">
        <v>0.48299999999999998</v>
      </c>
      <c r="AV31" s="5">
        <v>2.93</v>
      </c>
      <c r="AW31" s="5">
        <v>0.55600000000000005</v>
      </c>
    </row>
    <row r="32" spans="1:53" ht="13" x14ac:dyDescent="0.15">
      <c r="A32" s="5"/>
      <c r="B32" s="5" t="s">
        <v>58</v>
      </c>
      <c r="C32" s="14" t="s">
        <v>87</v>
      </c>
      <c r="D32" s="5" t="s">
        <v>60</v>
      </c>
      <c r="E32" s="5" t="s">
        <v>128</v>
      </c>
      <c r="F32" s="17">
        <v>2017</v>
      </c>
      <c r="G32" s="14" t="s">
        <v>62</v>
      </c>
      <c r="H32" s="5"/>
      <c r="I32" s="5" t="s">
        <v>88</v>
      </c>
      <c r="K32" s="5" t="s">
        <v>129</v>
      </c>
      <c r="L32" s="5" t="s">
        <v>120</v>
      </c>
      <c r="M32" s="5">
        <f t="shared" si="2"/>
        <v>65</v>
      </c>
      <c r="N32" s="5">
        <v>1</v>
      </c>
      <c r="O32" s="5">
        <v>1</v>
      </c>
      <c r="P32" s="5">
        <v>1</v>
      </c>
      <c r="Q32" s="5">
        <v>32</v>
      </c>
      <c r="R32" s="5">
        <v>33</v>
      </c>
      <c r="S32" s="5" t="s">
        <v>67</v>
      </c>
      <c r="T32" s="5" t="s">
        <v>130</v>
      </c>
      <c r="U32" s="5">
        <v>0</v>
      </c>
      <c r="W32" s="5" t="s">
        <v>84</v>
      </c>
      <c r="X32" s="5" t="s">
        <v>71</v>
      </c>
      <c r="Y32" s="5" t="s">
        <v>72</v>
      </c>
      <c r="Z32" s="5" t="s">
        <v>73</v>
      </c>
      <c r="AA32" s="5" t="s">
        <v>73</v>
      </c>
      <c r="AB32" s="5" t="s">
        <v>140</v>
      </c>
      <c r="AC32" s="5" t="s">
        <v>77</v>
      </c>
      <c r="AD32" s="5" t="s">
        <v>83</v>
      </c>
      <c r="AE32" s="5" t="s">
        <v>38</v>
      </c>
      <c r="AF32" s="5"/>
      <c r="AG32" s="5"/>
      <c r="AH32" s="5">
        <v>1</v>
      </c>
      <c r="AI32" s="5"/>
      <c r="AJ32" s="5"/>
      <c r="AL32" s="5">
        <v>2.13</v>
      </c>
      <c r="AM32" s="5">
        <v>0.751</v>
      </c>
      <c r="AN32" s="5">
        <v>2.09</v>
      </c>
      <c r="AO32" s="5">
        <v>0.76400000000000001</v>
      </c>
      <c r="AP32" s="5">
        <f t="shared" si="3"/>
        <v>5.2796146546873424E-2</v>
      </c>
      <c r="AQ32" s="5">
        <v>1</v>
      </c>
      <c r="AS32" s="5"/>
      <c r="AT32" s="5">
        <v>3.07</v>
      </c>
      <c r="AU32" s="5">
        <v>0.54800000000000004</v>
      </c>
      <c r="AV32" s="5">
        <v>2.08</v>
      </c>
      <c r="AW32" s="5">
        <v>0.63900000000000001</v>
      </c>
    </row>
    <row r="33" spans="1:49" ht="13" x14ac:dyDescent="0.15">
      <c r="A33" s="5"/>
      <c r="B33" s="5" t="s">
        <v>58</v>
      </c>
      <c r="C33" s="14" t="s">
        <v>87</v>
      </c>
      <c r="D33" s="5" t="s">
        <v>60</v>
      </c>
      <c r="E33" s="5" t="s">
        <v>141</v>
      </c>
      <c r="F33" s="14">
        <v>2013</v>
      </c>
      <c r="G33" s="14" t="s">
        <v>62</v>
      </c>
      <c r="H33" s="5"/>
      <c r="I33" s="5" t="s">
        <v>88</v>
      </c>
      <c r="J33" s="5" t="s">
        <v>103</v>
      </c>
      <c r="K33" s="5" t="s">
        <v>65</v>
      </c>
      <c r="L33" s="5" t="s">
        <v>66</v>
      </c>
      <c r="M33" s="5">
        <f t="shared" si="2"/>
        <v>50</v>
      </c>
      <c r="N33" s="5">
        <v>1</v>
      </c>
      <c r="O33" s="5">
        <v>1</v>
      </c>
      <c r="P33" s="5">
        <v>1</v>
      </c>
      <c r="Q33" s="5">
        <v>25</v>
      </c>
      <c r="R33" s="5">
        <v>25</v>
      </c>
      <c r="S33" s="5" t="s">
        <v>67</v>
      </c>
      <c r="T33" s="5" t="s">
        <v>142</v>
      </c>
      <c r="U33" s="5">
        <v>1</v>
      </c>
      <c r="V33" s="5" t="s">
        <v>143</v>
      </c>
      <c r="W33" s="5" t="s">
        <v>37</v>
      </c>
      <c r="X33" s="5" t="s">
        <v>71</v>
      </c>
      <c r="Y33" s="5" t="s">
        <v>72</v>
      </c>
      <c r="Z33" s="5" t="s">
        <v>72</v>
      </c>
      <c r="AA33" s="5" t="s">
        <v>72</v>
      </c>
      <c r="AB33" s="5" t="s">
        <v>79</v>
      </c>
      <c r="AC33" s="5" t="s">
        <v>75</v>
      </c>
      <c r="AD33" s="5" t="s">
        <v>109</v>
      </c>
      <c r="AE33" s="5" t="s">
        <v>77</v>
      </c>
      <c r="AF33" s="5">
        <v>1</v>
      </c>
      <c r="AG33" s="5"/>
      <c r="AH33" s="5"/>
      <c r="AI33" s="5"/>
      <c r="AJ33" s="5"/>
      <c r="AL33" s="5">
        <v>55.6</v>
      </c>
      <c r="AM33" s="5">
        <v>7.42</v>
      </c>
      <c r="AN33" s="5">
        <v>55.3</v>
      </c>
      <c r="AO33" s="5">
        <v>8.1</v>
      </c>
      <c r="AP33" s="5">
        <f t="shared" si="3"/>
        <v>3.8622739465143018E-2</v>
      </c>
      <c r="AQ33" s="5">
        <v>1</v>
      </c>
      <c r="AS33" s="5"/>
      <c r="AT33" s="5">
        <v>68.7</v>
      </c>
      <c r="AU33" s="5">
        <v>9.01</v>
      </c>
      <c r="AV33" s="5">
        <v>56.9</v>
      </c>
      <c r="AW33" s="5">
        <v>8.3000000000000007</v>
      </c>
    </row>
    <row r="34" spans="1:49" ht="13" x14ac:dyDescent="0.15">
      <c r="A34" s="5"/>
      <c r="B34" s="5" t="s">
        <v>58</v>
      </c>
      <c r="C34" s="14" t="s">
        <v>87</v>
      </c>
      <c r="D34" s="5" t="s">
        <v>60</v>
      </c>
      <c r="E34" s="5" t="s">
        <v>146</v>
      </c>
      <c r="F34" s="14">
        <v>2009</v>
      </c>
      <c r="G34" s="14" t="s">
        <v>62</v>
      </c>
      <c r="H34" s="5"/>
      <c r="I34" s="5" t="s">
        <v>88</v>
      </c>
      <c r="J34" s="5" t="s">
        <v>64</v>
      </c>
      <c r="K34" s="5" t="s">
        <v>65</v>
      </c>
      <c r="L34" s="5" t="s">
        <v>77</v>
      </c>
      <c r="M34" s="5">
        <f t="shared" si="2"/>
        <v>134</v>
      </c>
      <c r="N34" s="5">
        <v>1</v>
      </c>
      <c r="O34" s="5">
        <v>1</v>
      </c>
      <c r="P34" s="5">
        <v>1</v>
      </c>
      <c r="Q34" s="5">
        <v>68</v>
      </c>
      <c r="R34" s="5">
        <v>66</v>
      </c>
      <c r="S34" s="5" t="s">
        <v>67</v>
      </c>
      <c r="T34" s="5" t="s">
        <v>145</v>
      </c>
      <c r="U34" s="5">
        <v>1</v>
      </c>
      <c r="W34" s="5" t="s">
        <v>84</v>
      </c>
      <c r="X34" s="5" t="s">
        <v>92</v>
      </c>
      <c r="Y34" s="5" t="s">
        <v>72</v>
      </c>
      <c r="Z34" s="5" t="s">
        <v>73</v>
      </c>
      <c r="AA34" s="5" t="s">
        <v>73</v>
      </c>
      <c r="AB34" s="5" t="s">
        <v>147</v>
      </c>
      <c r="AC34" s="5" t="s">
        <v>94</v>
      </c>
      <c r="AD34" s="5" t="s">
        <v>127</v>
      </c>
      <c r="AE34" s="5" t="s">
        <v>77</v>
      </c>
      <c r="AF34" s="5">
        <v>1</v>
      </c>
      <c r="AG34" s="5"/>
      <c r="AH34" s="5"/>
      <c r="AI34" s="5"/>
      <c r="AJ34" s="5"/>
      <c r="AL34" s="5">
        <v>47</v>
      </c>
      <c r="AM34" s="5">
        <v>11.257999999999999</v>
      </c>
      <c r="AN34" s="5">
        <v>47.2121</v>
      </c>
      <c r="AO34" s="5">
        <v>12.019</v>
      </c>
      <c r="AP34" s="5">
        <f t="shared" si="3"/>
        <v>1.8223285941818081E-2</v>
      </c>
      <c r="AQ34" s="5">
        <v>1</v>
      </c>
      <c r="AS34" s="5"/>
      <c r="AT34" s="5">
        <v>47.468800000000002</v>
      </c>
      <c r="AU34" s="5">
        <v>9.3805999999999994</v>
      </c>
      <c r="AV34" s="5">
        <v>43.941200000000002</v>
      </c>
      <c r="AW34" s="5">
        <v>10.3294</v>
      </c>
    </row>
    <row r="35" spans="1:49" ht="13" x14ac:dyDescent="0.15">
      <c r="B35" s="5" t="s">
        <v>58</v>
      </c>
      <c r="C35" s="14" t="s">
        <v>87</v>
      </c>
      <c r="D35" s="5" t="s">
        <v>60</v>
      </c>
      <c r="E35" s="5" t="s">
        <v>148</v>
      </c>
      <c r="F35" s="14">
        <v>2016</v>
      </c>
      <c r="G35" s="14" t="s">
        <v>149</v>
      </c>
      <c r="H35" s="5"/>
      <c r="I35" s="5" t="s">
        <v>88</v>
      </c>
      <c r="J35" s="5" t="s">
        <v>64</v>
      </c>
      <c r="K35" s="5" t="s">
        <v>65</v>
      </c>
      <c r="L35" s="5" t="s">
        <v>77</v>
      </c>
      <c r="M35" s="5">
        <f t="shared" si="2"/>
        <v>105</v>
      </c>
      <c r="N35" s="5">
        <v>1</v>
      </c>
      <c r="O35" s="5">
        <v>1</v>
      </c>
      <c r="P35" s="5">
        <v>1</v>
      </c>
      <c r="Q35" s="5">
        <v>55</v>
      </c>
      <c r="R35" s="5">
        <v>50</v>
      </c>
      <c r="S35" s="5" t="s">
        <v>67</v>
      </c>
      <c r="T35" s="5" t="s">
        <v>150</v>
      </c>
      <c r="U35" s="5">
        <v>0</v>
      </c>
      <c r="W35" s="5" t="s">
        <v>70</v>
      </c>
      <c r="X35" s="5" t="s">
        <v>92</v>
      </c>
      <c r="Y35" s="5" t="s">
        <v>72</v>
      </c>
      <c r="Z35" s="5" t="s">
        <v>73</v>
      </c>
      <c r="AA35" s="5" t="s">
        <v>73</v>
      </c>
      <c r="AB35" s="5" t="s">
        <v>79</v>
      </c>
      <c r="AC35" s="5" t="s">
        <v>126</v>
      </c>
      <c r="AD35" s="5" t="s">
        <v>109</v>
      </c>
      <c r="AE35" s="5" t="s">
        <v>77</v>
      </c>
      <c r="AF35" s="5">
        <v>1</v>
      </c>
      <c r="AG35" s="5"/>
      <c r="AH35" s="5"/>
      <c r="AI35" s="5"/>
      <c r="AJ35" s="5"/>
      <c r="AL35" s="5">
        <v>55.62</v>
      </c>
      <c r="AM35" s="5">
        <v>18.974</v>
      </c>
      <c r="AN35" s="5">
        <v>59.2</v>
      </c>
      <c r="AO35" s="5">
        <v>17.594999999999999</v>
      </c>
      <c r="AP35" s="5">
        <f t="shared" si="3"/>
        <v>0.19529851735548362</v>
      </c>
      <c r="AQ35" s="5">
        <v>1</v>
      </c>
      <c r="AS35" s="5"/>
      <c r="AT35" s="5">
        <v>74.635999999999996</v>
      </c>
      <c r="AU35" s="5">
        <v>13.089</v>
      </c>
      <c r="AV35" s="5">
        <v>67.173000000000002</v>
      </c>
      <c r="AW35" s="5">
        <v>11.273999999999999</v>
      </c>
    </row>
    <row r="36" spans="1:49" ht="13" x14ac:dyDescent="0.15">
      <c r="A36" s="5"/>
      <c r="B36" s="5" t="s">
        <v>58</v>
      </c>
      <c r="C36" s="14" t="s">
        <v>87</v>
      </c>
      <c r="D36" s="5" t="s">
        <v>60</v>
      </c>
      <c r="E36" s="5" t="s">
        <v>152</v>
      </c>
      <c r="F36" s="14">
        <v>2010</v>
      </c>
      <c r="G36" s="14" t="s">
        <v>62</v>
      </c>
      <c r="H36" s="5"/>
      <c r="I36" s="5" t="s">
        <v>88</v>
      </c>
      <c r="J36" s="5" t="s">
        <v>64</v>
      </c>
      <c r="K36" s="5" t="s">
        <v>65</v>
      </c>
      <c r="L36" s="5" t="s">
        <v>77</v>
      </c>
      <c r="M36" s="5">
        <f t="shared" si="2"/>
        <v>86</v>
      </c>
      <c r="N36" s="5">
        <v>1</v>
      </c>
      <c r="O36" s="5">
        <v>1</v>
      </c>
      <c r="P36" s="5">
        <v>1</v>
      </c>
      <c r="Q36" s="5">
        <v>44</v>
      </c>
      <c r="R36" s="5">
        <v>42</v>
      </c>
      <c r="S36" s="5" t="s">
        <v>67</v>
      </c>
      <c r="T36" s="5" t="s">
        <v>153</v>
      </c>
      <c r="U36" s="5">
        <v>1</v>
      </c>
      <c r="W36" s="5" t="s">
        <v>70</v>
      </c>
      <c r="X36" s="5" t="s">
        <v>92</v>
      </c>
      <c r="Y36" s="5" t="s">
        <v>72</v>
      </c>
      <c r="Z36" s="5" t="s">
        <v>73</v>
      </c>
      <c r="AA36" s="5" t="s">
        <v>73</v>
      </c>
      <c r="AB36" s="5" t="s">
        <v>147</v>
      </c>
      <c r="AC36" s="5" t="s">
        <v>75</v>
      </c>
      <c r="AD36" s="5" t="s">
        <v>127</v>
      </c>
      <c r="AE36" s="5" t="s">
        <v>77</v>
      </c>
      <c r="AF36" s="5">
        <v>1</v>
      </c>
      <c r="AG36" s="5"/>
      <c r="AH36" s="5"/>
      <c r="AI36" s="5"/>
      <c r="AJ36" s="5"/>
      <c r="AL36" s="5">
        <v>9.25</v>
      </c>
      <c r="AM36" s="5">
        <v>2.6509999999999998</v>
      </c>
      <c r="AN36" s="5">
        <v>9.7140000000000004</v>
      </c>
      <c r="AO36" s="5">
        <v>2.1219999999999999</v>
      </c>
      <c r="AP36" s="5">
        <f t="shared" ref="AP36:AP39" si="4">ABS(AL36-AN36)/SQRT(((Q36-1)*AM36^2+(R36-1)*AO36^2)/(Q36+R36-2))</f>
        <v>0.19274194335536152</v>
      </c>
      <c r="AQ36" s="5">
        <v>1</v>
      </c>
      <c r="AT36" s="5">
        <v>11.09</v>
      </c>
      <c r="AU36" s="5">
        <v>2.1800000000000002</v>
      </c>
      <c r="AV36" s="5">
        <v>8.9049999999999994</v>
      </c>
      <c r="AW36" s="5">
        <v>1.9730000000000001</v>
      </c>
    </row>
    <row r="37" spans="1:49" ht="13" x14ac:dyDescent="0.15">
      <c r="A37" s="5"/>
      <c r="B37" s="5" t="s">
        <v>58</v>
      </c>
      <c r="C37" s="14" t="s">
        <v>87</v>
      </c>
      <c r="D37" s="5" t="s">
        <v>60</v>
      </c>
      <c r="E37" s="5" t="s">
        <v>154</v>
      </c>
      <c r="F37" s="14">
        <v>2010</v>
      </c>
      <c r="G37" s="14" t="s">
        <v>62</v>
      </c>
      <c r="H37" s="5"/>
      <c r="I37" s="5" t="s">
        <v>88</v>
      </c>
      <c r="J37" s="5" t="s">
        <v>64</v>
      </c>
      <c r="K37" s="5" t="s">
        <v>65</v>
      </c>
      <c r="L37" s="5" t="s">
        <v>77</v>
      </c>
      <c r="M37" s="5">
        <f t="shared" si="2"/>
        <v>86</v>
      </c>
      <c r="N37" s="5">
        <v>1</v>
      </c>
      <c r="O37" s="5">
        <v>1</v>
      </c>
      <c r="P37" s="5">
        <v>1</v>
      </c>
      <c r="Q37" s="5">
        <v>44</v>
      </c>
      <c r="R37" s="5">
        <v>42</v>
      </c>
      <c r="S37" s="5" t="s">
        <v>67</v>
      </c>
      <c r="T37" s="9" t="s">
        <v>124</v>
      </c>
      <c r="U37" s="5">
        <v>0</v>
      </c>
      <c r="W37" s="5" t="s">
        <v>70</v>
      </c>
      <c r="X37" s="5" t="s">
        <v>92</v>
      </c>
      <c r="Y37" s="5" t="s">
        <v>72</v>
      </c>
      <c r="Z37" s="5" t="s">
        <v>73</v>
      </c>
      <c r="AA37" s="5" t="s">
        <v>73</v>
      </c>
      <c r="AB37" s="5" t="s">
        <v>79</v>
      </c>
      <c r="AC37" s="5" t="s">
        <v>75</v>
      </c>
      <c r="AD37" s="5" t="s">
        <v>127</v>
      </c>
      <c r="AE37" s="5" t="s">
        <v>77</v>
      </c>
      <c r="AF37" s="5">
        <v>1</v>
      </c>
      <c r="AG37" s="5"/>
      <c r="AH37" s="5"/>
      <c r="AI37" s="5"/>
      <c r="AJ37" s="5"/>
      <c r="AL37" s="5">
        <v>9.25</v>
      </c>
      <c r="AM37" s="5">
        <v>2.6509999999999998</v>
      </c>
      <c r="AN37" s="5">
        <v>9.7140000000000004</v>
      </c>
      <c r="AO37" s="5">
        <v>2.1219999999999999</v>
      </c>
      <c r="AP37" s="5">
        <f t="shared" si="4"/>
        <v>0.19274194335536152</v>
      </c>
      <c r="AQ37" s="5">
        <v>1</v>
      </c>
      <c r="AT37" s="5">
        <v>11.682</v>
      </c>
      <c r="AU37" s="5">
        <v>1.722</v>
      </c>
      <c r="AV37" s="5">
        <v>8.9760000000000009</v>
      </c>
      <c r="AW37" s="5">
        <v>2.4239999999999999</v>
      </c>
    </row>
    <row r="38" spans="1:49" ht="13" x14ac:dyDescent="0.15">
      <c r="A38" s="5"/>
      <c r="B38" s="5" t="s">
        <v>58</v>
      </c>
      <c r="C38" s="14" t="s">
        <v>87</v>
      </c>
      <c r="D38" s="5" t="s">
        <v>60</v>
      </c>
      <c r="E38" s="5" t="s">
        <v>155</v>
      </c>
      <c r="F38" s="14">
        <v>2014</v>
      </c>
      <c r="G38" s="14" t="s">
        <v>62</v>
      </c>
      <c r="H38" s="5"/>
      <c r="I38" s="5" t="s">
        <v>88</v>
      </c>
      <c r="K38" s="5" t="s">
        <v>65</v>
      </c>
      <c r="L38" s="5" t="s">
        <v>120</v>
      </c>
      <c r="M38" s="5">
        <f t="shared" si="2"/>
        <v>88</v>
      </c>
      <c r="N38" s="5">
        <v>1</v>
      </c>
      <c r="O38" s="5">
        <v>1</v>
      </c>
      <c r="P38" s="5">
        <v>1</v>
      </c>
      <c r="Q38" s="5">
        <v>44</v>
      </c>
      <c r="R38" s="5">
        <v>44</v>
      </c>
      <c r="S38" s="5" t="s">
        <v>156</v>
      </c>
      <c r="T38" s="5" t="s">
        <v>157</v>
      </c>
      <c r="U38" s="5">
        <v>0</v>
      </c>
      <c r="V38" s="5" t="s">
        <v>158</v>
      </c>
      <c r="W38" s="5" t="s">
        <v>106</v>
      </c>
      <c r="X38" s="5" t="s">
        <v>92</v>
      </c>
      <c r="Y38" s="5" t="s">
        <v>73</v>
      </c>
      <c r="Z38" s="5" t="s">
        <v>72</v>
      </c>
      <c r="AA38" s="5" t="s">
        <v>72</v>
      </c>
      <c r="AB38" s="5" t="s">
        <v>159</v>
      </c>
      <c r="AC38" s="5" t="s">
        <v>126</v>
      </c>
      <c r="AD38" s="5" t="s">
        <v>109</v>
      </c>
      <c r="AE38" s="5" t="s">
        <v>77</v>
      </c>
      <c r="AF38" s="5">
        <v>1</v>
      </c>
      <c r="AG38" s="5"/>
      <c r="AH38" s="5"/>
      <c r="AI38" s="5"/>
      <c r="AJ38" s="5"/>
      <c r="AL38" s="5">
        <v>94.09</v>
      </c>
      <c r="AM38" s="5">
        <v>9.7899999999999991</v>
      </c>
      <c r="AN38" s="5">
        <v>95.26</v>
      </c>
      <c r="AO38" s="5">
        <v>15.29</v>
      </c>
      <c r="AP38" s="5">
        <f t="shared" si="4"/>
        <v>9.113573073073751E-2</v>
      </c>
      <c r="AQ38" s="5">
        <v>1</v>
      </c>
      <c r="AT38" s="6">
        <v>413.93</v>
      </c>
      <c r="AU38" s="5">
        <v>51.16</v>
      </c>
      <c r="AV38" s="6">
        <v>365.97</v>
      </c>
      <c r="AW38" s="5">
        <v>85.73</v>
      </c>
    </row>
    <row r="39" spans="1:49" ht="13" x14ac:dyDescent="0.15">
      <c r="A39" s="5"/>
      <c r="B39" s="5" t="s">
        <v>58</v>
      </c>
      <c r="C39" s="14" t="s">
        <v>87</v>
      </c>
      <c r="D39" s="5" t="s">
        <v>60</v>
      </c>
      <c r="E39" s="5" t="s">
        <v>160</v>
      </c>
      <c r="F39" s="14">
        <v>2014</v>
      </c>
      <c r="G39" s="14" t="s">
        <v>62</v>
      </c>
      <c r="H39" s="5"/>
      <c r="I39" s="5" t="s">
        <v>63</v>
      </c>
      <c r="J39" s="5" t="s">
        <v>103</v>
      </c>
      <c r="K39" s="5" t="s">
        <v>65</v>
      </c>
      <c r="L39" s="5" t="s">
        <v>120</v>
      </c>
      <c r="M39" s="5">
        <f t="shared" si="2"/>
        <v>60</v>
      </c>
      <c r="N39" s="5">
        <v>1</v>
      </c>
      <c r="O39" s="5">
        <v>1</v>
      </c>
      <c r="P39" s="5">
        <v>1</v>
      </c>
      <c r="Q39" s="5">
        <v>30</v>
      </c>
      <c r="R39" s="5">
        <v>30</v>
      </c>
      <c r="S39" s="5" t="s">
        <v>67</v>
      </c>
      <c r="T39" s="5" t="s">
        <v>161</v>
      </c>
      <c r="U39" s="5">
        <v>1</v>
      </c>
      <c r="V39" s="5" t="s">
        <v>125</v>
      </c>
      <c r="W39" s="5" t="s">
        <v>70</v>
      </c>
      <c r="X39" s="5" t="s">
        <v>107</v>
      </c>
      <c r="Y39" s="5" t="s">
        <v>72</v>
      </c>
      <c r="Z39" s="5" t="s">
        <v>73</v>
      </c>
      <c r="AA39" s="5" t="s">
        <v>73</v>
      </c>
      <c r="AB39" s="5" t="s">
        <v>79</v>
      </c>
      <c r="AC39" s="5" t="s">
        <v>151</v>
      </c>
      <c r="AD39" s="5" t="s">
        <v>109</v>
      </c>
      <c r="AE39" s="5" t="s">
        <v>77</v>
      </c>
      <c r="AF39" s="5">
        <v>1</v>
      </c>
      <c r="AG39" s="5"/>
      <c r="AH39" s="5"/>
      <c r="AI39" s="5"/>
      <c r="AJ39" s="5"/>
      <c r="AL39" s="10">
        <v>9.5</v>
      </c>
      <c r="AM39" s="10">
        <v>2.44</v>
      </c>
      <c r="AN39" s="10">
        <v>9.65</v>
      </c>
      <c r="AO39" s="10">
        <v>2.74</v>
      </c>
      <c r="AP39" s="5">
        <f t="shared" si="4"/>
        <v>5.7818173561173948E-2</v>
      </c>
      <c r="AQ39" s="5">
        <v>1</v>
      </c>
      <c r="AT39" s="10">
        <v>16.170000000000002</v>
      </c>
      <c r="AU39" s="10">
        <v>3.87</v>
      </c>
      <c r="AV39" s="10">
        <v>13.17</v>
      </c>
      <c r="AW39" s="10">
        <v>3.63</v>
      </c>
    </row>
    <row r="40" spans="1:49" ht="13" x14ac:dyDescent="0.15">
      <c r="A40" s="5"/>
      <c r="B40" s="5" t="s">
        <v>162</v>
      </c>
      <c r="C40" s="14" t="s">
        <v>87</v>
      </c>
      <c r="D40" s="5" t="s">
        <v>163</v>
      </c>
      <c r="E40" s="5" t="s">
        <v>166</v>
      </c>
      <c r="F40" s="5">
        <v>2014</v>
      </c>
      <c r="G40" s="5" t="s">
        <v>164</v>
      </c>
      <c r="H40" s="5"/>
      <c r="I40" s="5" t="s">
        <v>167</v>
      </c>
      <c r="J40" s="5" t="s">
        <v>103</v>
      </c>
      <c r="K40" s="5" t="s">
        <v>65</v>
      </c>
      <c r="L40" s="5" t="s">
        <v>66</v>
      </c>
      <c r="M40" s="5">
        <f t="shared" si="2"/>
        <v>64</v>
      </c>
      <c r="N40" s="5">
        <v>1</v>
      </c>
      <c r="O40" s="5">
        <v>1</v>
      </c>
      <c r="P40" s="5">
        <v>1</v>
      </c>
      <c r="Q40" s="5">
        <v>32</v>
      </c>
      <c r="R40" s="5">
        <v>32</v>
      </c>
      <c r="S40" s="5" t="s">
        <v>67</v>
      </c>
      <c r="T40" s="5" t="s">
        <v>90</v>
      </c>
      <c r="U40" s="5">
        <v>0</v>
      </c>
      <c r="W40" s="5" t="s">
        <v>70</v>
      </c>
      <c r="X40" s="5" t="s">
        <v>71</v>
      </c>
      <c r="Y40" s="5" t="s">
        <v>72</v>
      </c>
      <c r="Z40" s="5" t="s">
        <v>72</v>
      </c>
      <c r="AA40" s="5" t="s">
        <v>72</v>
      </c>
      <c r="AB40" s="5" t="s">
        <v>79</v>
      </c>
      <c r="AC40" s="5" t="s">
        <v>151</v>
      </c>
      <c r="AD40" s="5" t="s">
        <v>109</v>
      </c>
      <c r="AE40" s="5" t="s">
        <v>77</v>
      </c>
      <c r="AF40" s="5">
        <v>1</v>
      </c>
      <c r="AG40" s="5"/>
      <c r="AH40" s="5"/>
      <c r="AI40" s="5"/>
      <c r="AJ40" s="5"/>
      <c r="AL40" s="5">
        <v>73.260000000000005</v>
      </c>
      <c r="AM40" s="5">
        <v>12.38</v>
      </c>
      <c r="AN40" s="5">
        <v>73.2</v>
      </c>
      <c r="AO40" s="5">
        <v>11.29</v>
      </c>
      <c r="AP40" s="5">
        <f t="shared" ref="AP40:AP46" si="5">ABS(AL40-AN40)/SQRT(((Q40-1)*AM40^2+(R40-1)*AO40^2)/(Q40+R40-2))</f>
        <v>5.0643416421861992E-3</v>
      </c>
      <c r="AQ40" s="5">
        <v>1</v>
      </c>
      <c r="AT40" s="5">
        <v>79.87</v>
      </c>
      <c r="AU40" s="5">
        <v>9.01</v>
      </c>
      <c r="AV40" s="5">
        <v>73.680000000000007</v>
      </c>
      <c r="AW40" s="5">
        <v>9.73</v>
      </c>
    </row>
    <row r="41" spans="1:49" ht="13" x14ac:dyDescent="0.15">
      <c r="A41" s="5"/>
      <c r="B41" s="5" t="s">
        <v>162</v>
      </c>
      <c r="C41" s="14" t="s">
        <v>87</v>
      </c>
      <c r="D41" s="5" t="s">
        <v>163</v>
      </c>
      <c r="E41" s="5" t="s">
        <v>166</v>
      </c>
      <c r="F41" s="5">
        <v>2014</v>
      </c>
      <c r="G41" s="5" t="s">
        <v>164</v>
      </c>
      <c r="H41" s="5"/>
      <c r="I41" s="5" t="s">
        <v>167</v>
      </c>
      <c r="J41" s="5" t="s">
        <v>103</v>
      </c>
      <c r="K41" s="5" t="s">
        <v>65</v>
      </c>
      <c r="L41" s="5" t="s">
        <v>66</v>
      </c>
      <c r="M41" s="5">
        <f t="shared" si="2"/>
        <v>64</v>
      </c>
      <c r="N41" s="5">
        <v>1</v>
      </c>
      <c r="O41" s="5">
        <v>1</v>
      </c>
      <c r="P41" s="5">
        <v>1</v>
      </c>
      <c r="Q41" s="5">
        <v>32</v>
      </c>
      <c r="R41" s="5">
        <v>32</v>
      </c>
      <c r="S41" s="5" t="s">
        <v>67</v>
      </c>
      <c r="T41" s="5" t="s">
        <v>90</v>
      </c>
      <c r="U41" s="5">
        <v>0</v>
      </c>
      <c r="W41" s="5" t="s">
        <v>70</v>
      </c>
      <c r="X41" s="5" t="s">
        <v>71</v>
      </c>
      <c r="Y41" s="5" t="s">
        <v>72</v>
      </c>
      <c r="Z41" s="5" t="s">
        <v>72</v>
      </c>
      <c r="AA41" s="5" t="s">
        <v>72</v>
      </c>
      <c r="AB41" s="9" t="s">
        <v>168</v>
      </c>
      <c r="AC41" s="5" t="s">
        <v>77</v>
      </c>
      <c r="AD41" s="5" t="s">
        <v>83</v>
      </c>
      <c r="AE41" s="5" t="s">
        <v>38</v>
      </c>
      <c r="AF41" s="5"/>
      <c r="AG41" s="5"/>
      <c r="AH41" s="5">
        <v>1</v>
      </c>
      <c r="AI41" s="5"/>
      <c r="AJ41" s="5"/>
      <c r="AL41" s="5">
        <v>2.57</v>
      </c>
      <c r="AM41" s="5">
        <v>0.58599999999999997</v>
      </c>
      <c r="AN41" s="5">
        <v>2.5619999999999998</v>
      </c>
      <c r="AO41" s="5">
        <v>0.57799999999999996</v>
      </c>
      <c r="AP41" s="5">
        <f t="shared" si="5"/>
        <v>1.3745379832134343E-2</v>
      </c>
      <c r="AQ41" s="5">
        <v>1</v>
      </c>
      <c r="AT41" s="5">
        <v>4.1680000000000001</v>
      </c>
      <c r="AU41" s="5">
        <v>0.70699999999999996</v>
      </c>
      <c r="AV41" s="5">
        <v>2.6040000000000001</v>
      </c>
      <c r="AW41" s="5">
        <v>0.57299999999999995</v>
      </c>
    </row>
    <row r="42" spans="1:49" ht="13" x14ac:dyDescent="0.15">
      <c r="A42" s="5"/>
      <c r="B42" s="5" t="s">
        <v>162</v>
      </c>
      <c r="C42" s="14" t="s">
        <v>87</v>
      </c>
      <c r="D42" s="5" t="s">
        <v>163</v>
      </c>
      <c r="E42" s="5" t="s">
        <v>166</v>
      </c>
      <c r="F42" s="5">
        <v>2014</v>
      </c>
      <c r="G42" s="5" t="s">
        <v>164</v>
      </c>
      <c r="H42" s="5"/>
      <c r="I42" s="5" t="s">
        <v>167</v>
      </c>
      <c r="J42" s="5" t="s">
        <v>103</v>
      </c>
      <c r="K42" s="5" t="s">
        <v>65</v>
      </c>
      <c r="L42" s="5" t="s">
        <v>66</v>
      </c>
      <c r="M42" s="5">
        <f t="shared" si="2"/>
        <v>64</v>
      </c>
      <c r="N42" s="5">
        <v>1</v>
      </c>
      <c r="O42" s="5">
        <v>1</v>
      </c>
      <c r="P42" s="5">
        <v>1</v>
      </c>
      <c r="Q42" s="5">
        <v>32</v>
      </c>
      <c r="R42" s="5">
        <v>32</v>
      </c>
      <c r="S42" s="5" t="s">
        <v>67</v>
      </c>
      <c r="T42" s="5" t="s">
        <v>90</v>
      </c>
      <c r="U42" s="5">
        <v>0</v>
      </c>
      <c r="W42" s="5" t="s">
        <v>70</v>
      </c>
      <c r="X42" s="5" t="s">
        <v>71</v>
      </c>
      <c r="Y42" s="5" t="s">
        <v>72</v>
      </c>
      <c r="Z42" s="5" t="s">
        <v>72</v>
      </c>
      <c r="AA42" s="5" t="s">
        <v>72</v>
      </c>
      <c r="AB42" s="5" t="s">
        <v>169</v>
      </c>
      <c r="AC42" s="5" t="s">
        <v>77</v>
      </c>
      <c r="AD42" s="5" t="s">
        <v>83</v>
      </c>
      <c r="AE42" s="5" t="s">
        <v>38</v>
      </c>
      <c r="AF42" s="5"/>
      <c r="AG42" s="5"/>
      <c r="AH42" s="5">
        <v>1</v>
      </c>
      <c r="AI42" s="5"/>
      <c r="AJ42" s="5"/>
      <c r="AL42" s="5">
        <v>2.1720000000000002</v>
      </c>
      <c r="AM42" s="5">
        <v>0.57299999999999995</v>
      </c>
      <c r="AN42" s="5">
        <v>2.1779999999999999</v>
      </c>
      <c r="AO42" s="5">
        <v>0.57999999999999996</v>
      </c>
      <c r="AP42" s="5">
        <f t="shared" si="5"/>
        <v>1.0407440464189463E-2</v>
      </c>
      <c r="AQ42" s="5">
        <v>1</v>
      </c>
      <c r="AT42" s="5">
        <v>3.6539999999999999</v>
      </c>
      <c r="AU42" s="5">
        <v>0.67800000000000005</v>
      </c>
      <c r="AV42" s="5">
        <v>2.2029999999999998</v>
      </c>
      <c r="AW42" s="5">
        <v>0.624</v>
      </c>
    </row>
    <row r="43" spans="1:49" ht="13" x14ac:dyDescent="0.15">
      <c r="A43" s="5"/>
      <c r="B43" s="5" t="s">
        <v>162</v>
      </c>
      <c r="C43" s="14" t="s">
        <v>87</v>
      </c>
      <c r="D43" s="5" t="s">
        <v>163</v>
      </c>
      <c r="E43" s="5" t="s">
        <v>166</v>
      </c>
      <c r="F43" s="5">
        <v>2014</v>
      </c>
      <c r="G43" s="5" t="s">
        <v>164</v>
      </c>
      <c r="H43" s="5"/>
      <c r="I43" s="5" t="s">
        <v>167</v>
      </c>
      <c r="J43" s="5" t="s">
        <v>103</v>
      </c>
      <c r="K43" s="5" t="s">
        <v>65</v>
      </c>
      <c r="L43" s="5" t="s">
        <v>66</v>
      </c>
      <c r="M43" s="5">
        <f t="shared" si="2"/>
        <v>64</v>
      </c>
      <c r="N43" s="5">
        <v>1</v>
      </c>
      <c r="O43" s="5">
        <v>1</v>
      </c>
      <c r="P43" s="5">
        <v>1</v>
      </c>
      <c r="Q43" s="5">
        <v>32</v>
      </c>
      <c r="R43" s="5">
        <v>32</v>
      </c>
      <c r="S43" s="5" t="s">
        <v>67</v>
      </c>
      <c r="T43" s="5" t="s">
        <v>90</v>
      </c>
      <c r="U43" s="5">
        <v>0</v>
      </c>
      <c r="W43" s="5" t="s">
        <v>70</v>
      </c>
      <c r="X43" s="5" t="s">
        <v>71</v>
      </c>
      <c r="Y43" s="5" t="s">
        <v>72</v>
      </c>
      <c r="Z43" s="5" t="s">
        <v>72</v>
      </c>
      <c r="AA43" s="5" t="s">
        <v>72</v>
      </c>
      <c r="AB43" s="5" t="s">
        <v>170</v>
      </c>
      <c r="AC43" s="5" t="s">
        <v>77</v>
      </c>
      <c r="AD43" s="5" t="s">
        <v>83</v>
      </c>
      <c r="AE43" s="5" t="s">
        <v>38</v>
      </c>
      <c r="AF43" s="5"/>
      <c r="AG43" s="5"/>
      <c r="AH43" s="5">
        <v>1</v>
      </c>
      <c r="AI43" s="5"/>
      <c r="AJ43" s="5"/>
      <c r="AL43" s="5">
        <v>1.821</v>
      </c>
      <c r="AM43" s="5">
        <v>0.56200000000000006</v>
      </c>
      <c r="AN43" s="5">
        <v>1.883</v>
      </c>
      <c r="AO43" s="5">
        <v>0.57099999999999995</v>
      </c>
      <c r="AP43" s="5">
        <f t="shared" si="5"/>
        <v>0.10944050134387145</v>
      </c>
      <c r="AQ43" s="5">
        <v>1</v>
      </c>
      <c r="AT43" s="5">
        <v>3.085</v>
      </c>
      <c r="AU43" s="5">
        <v>0.64100000000000001</v>
      </c>
      <c r="AV43" s="5">
        <v>1.8560000000000001</v>
      </c>
      <c r="AW43" s="5">
        <v>0.54100000000000004</v>
      </c>
    </row>
    <row r="44" spans="1:49" ht="13" x14ac:dyDescent="0.15">
      <c r="A44" s="5"/>
      <c r="B44" s="5" t="s">
        <v>162</v>
      </c>
      <c r="C44" s="14" t="s">
        <v>87</v>
      </c>
      <c r="D44" s="5" t="s">
        <v>163</v>
      </c>
      <c r="E44" s="5" t="s">
        <v>171</v>
      </c>
      <c r="F44" s="5">
        <v>2018</v>
      </c>
      <c r="G44" s="5" t="s">
        <v>164</v>
      </c>
      <c r="H44" s="5"/>
      <c r="I44" s="5" t="s">
        <v>167</v>
      </c>
      <c r="J44" s="5" t="s">
        <v>64</v>
      </c>
      <c r="K44" s="5" t="s">
        <v>65</v>
      </c>
      <c r="L44" s="5" t="s">
        <v>77</v>
      </c>
      <c r="M44" s="5">
        <f t="shared" si="2"/>
        <v>68</v>
      </c>
      <c r="N44" s="5">
        <v>1</v>
      </c>
      <c r="O44" s="5">
        <v>1</v>
      </c>
      <c r="P44" s="5">
        <v>1</v>
      </c>
      <c r="Q44" s="5">
        <v>34</v>
      </c>
      <c r="R44" s="5">
        <v>34</v>
      </c>
      <c r="S44" s="5" t="s">
        <v>67</v>
      </c>
      <c r="T44" s="5" t="s">
        <v>172</v>
      </c>
      <c r="U44" s="5">
        <v>0</v>
      </c>
      <c r="W44" s="5" t="s">
        <v>70</v>
      </c>
      <c r="X44" s="5" t="s">
        <v>71</v>
      </c>
      <c r="Y44" s="5" t="s">
        <v>72</v>
      </c>
      <c r="Z44" s="5" t="s">
        <v>72</v>
      </c>
      <c r="AA44" s="5" t="s">
        <v>73</v>
      </c>
      <c r="AB44" s="5" t="s">
        <v>79</v>
      </c>
      <c r="AC44" s="5" t="s">
        <v>151</v>
      </c>
      <c r="AD44" s="5" t="s">
        <v>109</v>
      </c>
      <c r="AE44" s="5" t="s">
        <v>77</v>
      </c>
      <c r="AF44" s="5">
        <v>1</v>
      </c>
      <c r="AG44" s="5"/>
      <c r="AH44" s="5"/>
      <c r="AI44" s="5"/>
      <c r="AJ44" s="5"/>
      <c r="AL44" s="5">
        <v>17.384599999999999</v>
      </c>
      <c r="AM44" s="5">
        <v>5.2619999999999996</v>
      </c>
      <c r="AN44" s="5">
        <v>18.270800000000001</v>
      </c>
      <c r="AO44" s="5">
        <v>5.4870000000000001</v>
      </c>
      <c r="AP44" s="5">
        <f t="shared" si="5"/>
        <v>0.16485364532278496</v>
      </c>
      <c r="AQ44" s="5">
        <v>1</v>
      </c>
      <c r="AT44" s="5">
        <v>23.957799999999999</v>
      </c>
      <c r="AU44" s="5">
        <v>3.0451100000000002</v>
      </c>
      <c r="AV44" s="5">
        <v>20.3324</v>
      </c>
      <c r="AW44" s="5">
        <v>4.7718600000000002</v>
      </c>
    </row>
    <row r="45" spans="1:49" ht="13" x14ac:dyDescent="0.15">
      <c r="A45" s="5"/>
      <c r="B45" s="5" t="s">
        <v>162</v>
      </c>
      <c r="C45" s="14" t="s">
        <v>87</v>
      </c>
      <c r="D45" s="5" t="s">
        <v>163</v>
      </c>
      <c r="E45" s="5" t="s">
        <v>173</v>
      </c>
      <c r="F45" s="5">
        <v>2013</v>
      </c>
      <c r="G45" s="5" t="s">
        <v>164</v>
      </c>
      <c r="H45" s="5"/>
      <c r="I45" s="5" t="s">
        <v>167</v>
      </c>
      <c r="K45" s="5" t="s">
        <v>65</v>
      </c>
      <c r="L45" s="5" t="s">
        <v>66</v>
      </c>
      <c r="M45" s="5">
        <f t="shared" si="2"/>
        <v>68</v>
      </c>
      <c r="N45" s="5">
        <v>1</v>
      </c>
      <c r="O45" s="5">
        <v>1</v>
      </c>
      <c r="P45" s="5">
        <v>1</v>
      </c>
      <c r="Q45" s="5">
        <v>33</v>
      </c>
      <c r="R45" s="5">
        <v>35</v>
      </c>
      <c r="S45" s="5" t="s">
        <v>67</v>
      </c>
      <c r="T45" s="5" t="s">
        <v>174</v>
      </c>
      <c r="U45" s="5">
        <v>0</v>
      </c>
      <c r="W45" s="5" t="s">
        <v>70</v>
      </c>
      <c r="X45" s="5" t="s">
        <v>71</v>
      </c>
      <c r="Y45" s="5" t="s">
        <v>72</v>
      </c>
      <c r="Z45" s="5" t="s">
        <v>73</v>
      </c>
      <c r="AA45" s="5" t="s">
        <v>72</v>
      </c>
      <c r="AB45" s="5" t="s">
        <v>79</v>
      </c>
      <c r="AC45" s="5" t="s">
        <v>94</v>
      </c>
      <c r="AD45" s="5" t="s">
        <v>127</v>
      </c>
      <c r="AE45" s="5" t="s">
        <v>77</v>
      </c>
      <c r="AF45" s="5">
        <v>1</v>
      </c>
      <c r="AG45" s="5"/>
      <c r="AH45" s="5"/>
      <c r="AI45" s="5"/>
      <c r="AJ45" s="5"/>
      <c r="AL45" s="5">
        <v>63.174999999999997</v>
      </c>
      <c r="AM45" s="5">
        <v>13.327</v>
      </c>
      <c r="AN45" s="5">
        <v>62.302</v>
      </c>
      <c r="AO45" s="5">
        <v>11.933999999999999</v>
      </c>
      <c r="AP45" s="5">
        <f t="shared" si="5"/>
        <v>6.9128814938538341E-2</v>
      </c>
      <c r="AQ45" s="5">
        <v>1</v>
      </c>
      <c r="AT45" s="5">
        <v>75.066999999999993</v>
      </c>
      <c r="AU45" s="5">
        <v>9.8089999999999993</v>
      </c>
      <c r="AV45" s="5">
        <v>67.058000000000007</v>
      </c>
      <c r="AW45" s="5">
        <v>12.112</v>
      </c>
    </row>
    <row r="46" spans="1:49" ht="13" x14ac:dyDescent="0.15">
      <c r="A46" s="5"/>
      <c r="B46" s="5" t="s">
        <v>162</v>
      </c>
      <c r="C46" s="14" t="s">
        <v>87</v>
      </c>
      <c r="D46" s="5" t="s">
        <v>163</v>
      </c>
      <c r="E46" s="5" t="s">
        <v>175</v>
      </c>
      <c r="F46" s="5">
        <v>2012</v>
      </c>
      <c r="G46" s="5" t="s">
        <v>164</v>
      </c>
      <c r="H46" s="5"/>
      <c r="I46" s="5" t="s">
        <v>167</v>
      </c>
      <c r="J46" s="5" t="s">
        <v>64</v>
      </c>
      <c r="K46" s="5" t="s">
        <v>65</v>
      </c>
      <c r="L46" s="5" t="s">
        <v>66</v>
      </c>
      <c r="M46" s="5">
        <f t="shared" si="2"/>
        <v>60</v>
      </c>
      <c r="N46" s="5">
        <v>1</v>
      </c>
      <c r="O46" s="5">
        <v>1</v>
      </c>
      <c r="P46" s="5">
        <v>1</v>
      </c>
      <c r="Q46" s="5">
        <v>30</v>
      </c>
      <c r="R46" s="5">
        <v>30</v>
      </c>
      <c r="S46" s="5" t="s">
        <v>67</v>
      </c>
      <c r="T46" s="5" t="s">
        <v>172</v>
      </c>
      <c r="U46" s="5">
        <v>0</v>
      </c>
      <c r="V46" s="5" t="s">
        <v>176</v>
      </c>
      <c r="W46" s="5" t="s">
        <v>70</v>
      </c>
      <c r="X46" s="5" t="s">
        <v>92</v>
      </c>
      <c r="Y46" s="5" t="s">
        <v>72</v>
      </c>
      <c r="Z46" s="5" t="s">
        <v>72</v>
      </c>
      <c r="AA46" s="5" t="s">
        <v>73</v>
      </c>
      <c r="AB46" s="5" t="s">
        <v>177</v>
      </c>
      <c r="AC46" s="5" t="s">
        <v>77</v>
      </c>
      <c r="AD46" s="5" t="s">
        <v>83</v>
      </c>
      <c r="AE46" s="5" t="s">
        <v>38</v>
      </c>
      <c r="AF46" s="5"/>
      <c r="AG46" s="5"/>
      <c r="AH46" s="5">
        <v>1</v>
      </c>
      <c r="AI46" s="5"/>
      <c r="AJ46" s="5"/>
      <c r="AL46" s="5">
        <v>3.0419999999999998</v>
      </c>
      <c r="AM46" s="5">
        <v>0.13918</v>
      </c>
      <c r="AN46" s="5">
        <v>3.0748000000000002</v>
      </c>
      <c r="AO46" s="5">
        <v>0.48799999999999999</v>
      </c>
      <c r="AP46" s="5">
        <f t="shared" si="5"/>
        <v>9.1408696274530868E-2</v>
      </c>
      <c r="AQ46" s="5">
        <v>1</v>
      </c>
      <c r="AT46" s="5">
        <v>3.5783</v>
      </c>
      <c r="AU46" s="5">
        <v>0.37530000000000002</v>
      </c>
      <c r="AV46" s="5">
        <v>3.2010999999999998</v>
      </c>
      <c r="AW46" s="5">
        <v>0.41525000000000001</v>
      </c>
    </row>
    <row r="47" spans="1:49" ht="13" x14ac:dyDescent="0.15">
      <c r="A47" s="5"/>
      <c r="B47" s="5" t="s">
        <v>162</v>
      </c>
      <c r="C47" s="14" t="s">
        <v>87</v>
      </c>
      <c r="D47" s="5" t="s">
        <v>163</v>
      </c>
      <c r="E47" s="5" t="s">
        <v>178</v>
      </c>
      <c r="F47" s="5">
        <v>2014</v>
      </c>
      <c r="G47" s="5" t="s">
        <v>164</v>
      </c>
      <c r="H47" s="5"/>
      <c r="I47" s="5" t="s">
        <v>63</v>
      </c>
      <c r="K47" s="5" t="s">
        <v>65</v>
      </c>
      <c r="L47" s="5" t="s">
        <v>66</v>
      </c>
      <c r="M47" s="5">
        <f t="shared" si="2"/>
        <v>82</v>
      </c>
      <c r="N47" s="5">
        <v>1</v>
      </c>
      <c r="O47" s="5">
        <v>1</v>
      </c>
      <c r="P47" s="5">
        <v>1</v>
      </c>
      <c r="Q47" s="5">
        <v>41</v>
      </c>
      <c r="R47" s="5">
        <v>41</v>
      </c>
      <c r="S47" s="5" t="s">
        <v>67</v>
      </c>
      <c r="T47" s="5" t="s">
        <v>179</v>
      </c>
      <c r="U47" s="5">
        <v>0</v>
      </c>
      <c r="W47" s="5" t="s">
        <v>70</v>
      </c>
      <c r="X47" s="5" t="s">
        <v>71</v>
      </c>
      <c r="Y47" s="5" t="s">
        <v>72</v>
      </c>
      <c r="Z47" s="5" t="s">
        <v>72</v>
      </c>
      <c r="AA47" s="5" t="s">
        <v>72</v>
      </c>
      <c r="AB47" s="5" t="s">
        <v>79</v>
      </c>
      <c r="AC47" s="5" t="s">
        <v>165</v>
      </c>
      <c r="AD47" s="5" t="s">
        <v>109</v>
      </c>
      <c r="AE47" s="5" t="s">
        <v>77</v>
      </c>
      <c r="AF47" s="5">
        <v>1</v>
      </c>
      <c r="AG47" s="5"/>
      <c r="AH47" s="5"/>
      <c r="AI47" s="5"/>
      <c r="AJ47" s="5"/>
      <c r="AL47" s="5">
        <v>63.64</v>
      </c>
      <c r="AM47" s="5">
        <v>6.65</v>
      </c>
      <c r="AN47" s="5">
        <v>64.48</v>
      </c>
      <c r="AO47" s="5">
        <v>6.56</v>
      </c>
      <c r="AP47" s="5">
        <f t="shared" ref="AP47:AP50" si="6">ABS(AL47-AN47)/SQRT(((Q47-1)*AM47^2+(R47-1)*AO47^2)/(Q47+R47-2))</f>
        <v>0.12717343004310563</v>
      </c>
      <c r="AQ47" s="5">
        <v>1</v>
      </c>
      <c r="AT47" s="5">
        <v>73.150000000000006</v>
      </c>
      <c r="AU47" s="5">
        <v>6.16</v>
      </c>
      <c r="AV47" s="5">
        <v>65.260000000000005</v>
      </c>
      <c r="AW47" s="5">
        <v>6.61</v>
      </c>
    </row>
    <row r="48" spans="1:49" ht="13" x14ac:dyDescent="0.15">
      <c r="A48" s="5"/>
      <c r="B48" s="5" t="s">
        <v>162</v>
      </c>
      <c r="C48" s="14" t="s">
        <v>87</v>
      </c>
      <c r="D48" s="5" t="s">
        <v>163</v>
      </c>
      <c r="E48" s="5" t="s">
        <v>178</v>
      </c>
      <c r="F48" s="5">
        <v>2014</v>
      </c>
      <c r="G48" s="5" t="s">
        <v>164</v>
      </c>
      <c r="H48" s="5"/>
      <c r="I48" s="5" t="s">
        <v>63</v>
      </c>
      <c r="K48" s="5" t="s">
        <v>65</v>
      </c>
      <c r="L48" s="5" t="s">
        <v>66</v>
      </c>
      <c r="M48" s="5">
        <f t="shared" si="2"/>
        <v>82</v>
      </c>
      <c r="N48" s="5">
        <v>1</v>
      </c>
      <c r="O48" s="5">
        <v>1</v>
      </c>
      <c r="P48" s="5">
        <v>1</v>
      </c>
      <c r="Q48" s="5">
        <v>41</v>
      </c>
      <c r="R48" s="5">
        <v>41</v>
      </c>
      <c r="S48" s="5" t="s">
        <v>67</v>
      </c>
      <c r="T48" s="5" t="s">
        <v>179</v>
      </c>
      <c r="U48" s="5">
        <v>0</v>
      </c>
      <c r="W48" s="5" t="s">
        <v>70</v>
      </c>
      <c r="X48" s="5" t="s">
        <v>71</v>
      </c>
      <c r="Y48" s="5" t="s">
        <v>72</v>
      </c>
      <c r="Z48" s="5" t="s">
        <v>72</v>
      </c>
      <c r="AA48" s="5" t="s">
        <v>72</v>
      </c>
      <c r="AB48" s="5" t="s">
        <v>180</v>
      </c>
      <c r="AC48" s="5" t="s">
        <v>77</v>
      </c>
      <c r="AD48" s="5" t="s">
        <v>83</v>
      </c>
      <c r="AE48" s="5" t="s">
        <v>39</v>
      </c>
      <c r="AF48" s="5"/>
      <c r="AG48" s="5"/>
      <c r="AH48" s="5"/>
      <c r="AI48" s="5">
        <v>1</v>
      </c>
      <c r="AJ48" s="5"/>
      <c r="AL48" s="5">
        <v>3.77</v>
      </c>
      <c r="AM48" s="5">
        <v>0.53500000000000003</v>
      </c>
      <c r="AN48" s="5">
        <v>3.68</v>
      </c>
      <c r="AO48" s="5">
        <v>0.68300000000000005</v>
      </c>
      <c r="AP48" s="5">
        <f t="shared" si="6"/>
        <v>0.14670418748873304</v>
      </c>
      <c r="AQ48" s="5">
        <v>1</v>
      </c>
      <c r="AT48" s="5">
        <v>4.72</v>
      </c>
      <c r="AU48" s="5">
        <v>0.376</v>
      </c>
      <c r="AV48" s="5">
        <v>3.71</v>
      </c>
      <c r="AW48" s="5">
        <v>0.29699999999999999</v>
      </c>
    </row>
    <row r="49" spans="1:49" ht="13" x14ac:dyDescent="0.15">
      <c r="A49" s="5"/>
      <c r="B49" s="5" t="s">
        <v>162</v>
      </c>
      <c r="C49" s="14" t="s">
        <v>87</v>
      </c>
      <c r="D49" s="5" t="s">
        <v>163</v>
      </c>
      <c r="E49" s="5" t="s">
        <v>178</v>
      </c>
      <c r="F49" s="5">
        <v>2014</v>
      </c>
      <c r="G49" s="5" t="s">
        <v>164</v>
      </c>
      <c r="I49" s="5" t="s">
        <v>63</v>
      </c>
      <c r="K49" s="5" t="s">
        <v>65</v>
      </c>
      <c r="L49" s="5" t="s">
        <v>66</v>
      </c>
      <c r="M49" s="5">
        <f t="shared" si="2"/>
        <v>82</v>
      </c>
      <c r="N49" s="5">
        <v>1</v>
      </c>
      <c r="O49" s="5">
        <v>1</v>
      </c>
      <c r="P49" s="5">
        <v>1</v>
      </c>
      <c r="Q49" s="5">
        <v>41</v>
      </c>
      <c r="R49" s="5">
        <v>41</v>
      </c>
      <c r="S49" s="5" t="s">
        <v>67</v>
      </c>
      <c r="T49" s="5" t="s">
        <v>179</v>
      </c>
      <c r="U49" s="5">
        <v>0</v>
      </c>
      <c r="W49" s="5" t="s">
        <v>70</v>
      </c>
      <c r="X49" s="5" t="s">
        <v>71</v>
      </c>
      <c r="Y49" s="5" t="s">
        <v>72</v>
      </c>
      <c r="Z49" s="5" t="s">
        <v>72</v>
      </c>
      <c r="AA49" s="5" t="s">
        <v>72</v>
      </c>
      <c r="AB49" s="5" t="s">
        <v>181</v>
      </c>
      <c r="AC49" s="5" t="s">
        <v>77</v>
      </c>
      <c r="AD49" s="5" t="s">
        <v>83</v>
      </c>
      <c r="AE49" s="5" t="s">
        <v>38</v>
      </c>
      <c r="AF49" s="5"/>
      <c r="AG49" s="5"/>
      <c r="AH49" s="5">
        <v>1</v>
      </c>
      <c r="AI49" s="5"/>
      <c r="AJ49" s="5"/>
      <c r="AL49" s="5">
        <v>19.12</v>
      </c>
      <c r="AM49" s="5">
        <v>4.03</v>
      </c>
      <c r="AN49" s="5">
        <v>19.45</v>
      </c>
      <c r="AO49" s="5">
        <v>4.3899999999999997</v>
      </c>
      <c r="AP49" s="5">
        <f t="shared" si="6"/>
        <v>7.8313251707195955E-2</v>
      </c>
      <c r="AQ49" s="5">
        <v>1</v>
      </c>
      <c r="AT49" s="5">
        <v>52.57</v>
      </c>
      <c r="AU49" s="5">
        <v>5.75</v>
      </c>
      <c r="AV49" s="5">
        <v>26.89</v>
      </c>
      <c r="AW49" s="5">
        <v>6.81</v>
      </c>
    </row>
    <row r="50" spans="1:49" ht="13" x14ac:dyDescent="0.15">
      <c r="A50" s="5"/>
      <c r="B50" s="5" t="s">
        <v>162</v>
      </c>
      <c r="C50" s="14" t="s">
        <v>87</v>
      </c>
      <c r="D50" s="5" t="s">
        <v>163</v>
      </c>
      <c r="E50" s="5" t="s">
        <v>182</v>
      </c>
      <c r="F50" s="5">
        <v>2011</v>
      </c>
      <c r="G50" s="5" t="s">
        <v>164</v>
      </c>
      <c r="I50" s="5" t="s">
        <v>63</v>
      </c>
      <c r="K50" s="5" t="s">
        <v>65</v>
      </c>
      <c r="L50" s="5" t="s">
        <v>120</v>
      </c>
      <c r="M50" s="5">
        <f t="shared" si="2"/>
        <v>100</v>
      </c>
      <c r="N50" s="5">
        <v>1</v>
      </c>
      <c r="O50" s="5">
        <v>1</v>
      </c>
      <c r="P50" s="5">
        <v>1</v>
      </c>
      <c r="Q50" s="5">
        <v>50</v>
      </c>
      <c r="R50" s="5">
        <v>50</v>
      </c>
      <c r="S50" s="5" t="s">
        <v>67</v>
      </c>
      <c r="T50" s="5" t="s">
        <v>172</v>
      </c>
      <c r="U50" s="5">
        <v>0</v>
      </c>
      <c r="W50" s="5" t="s">
        <v>70</v>
      </c>
      <c r="X50" s="5" t="s">
        <v>107</v>
      </c>
      <c r="Y50" s="5" t="s">
        <v>72</v>
      </c>
      <c r="Z50" s="5" t="s">
        <v>73</v>
      </c>
      <c r="AA50" s="5" t="s">
        <v>72</v>
      </c>
      <c r="AB50" s="5" t="s">
        <v>79</v>
      </c>
      <c r="AC50" s="5" t="s">
        <v>75</v>
      </c>
      <c r="AD50" s="5" t="s">
        <v>109</v>
      </c>
      <c r="AE50" s="5" t="s">
        <v>77</v>
      </c>
      <c r="AF50" s="5">
        <v>1</v>
      </c>
      <c r="AG50" s="5"/>
      <c r="AH50" s="5"/>
      <c r="AI50" s="5"/>
      <c r="AJ50" s="5"/>
      <c r="AL50" s="5">
        <v>9.4600000000000009</v>
      </c>
      <c r="AM50" s="5">
        <v>2.0299999999999998</v>
      </c>
      <c r="AN50" s="5">
        <v>9.58</v>
      </c>
      <c r="AO50" s="5">
        <v>2.0099999999999998</v>
      </c>
      <c r="AP50" s="5">
        <f t="shared" si="6"/>
        <v>5.9405212664827796E-2</v>
      </c>
      <c r="AQ50" s="5">
        <v>1</v>
      </c>
      <c r="AT50" s="5">
        <v>12.46</v>
      </c>
      <c r="AU50" s="5">
        <v>1.1499999999999999</v>
      </c>
      <c r="AV50" s="5">
        <v>10.38</v>
      </c>
      <c r="AW50" s="5">
        <v>1.78</v>
      </c>
    </row>
    <row r="51" spans="1:49" ht="13" x14ac:dyDescent="0.15">
      <c r="A51" s="5"/>
      <c r="B51" s="5" t="s">
        <v>162</v>
      </c>
      <c r="C51" s="14" t="s">
        <v>87</v>
      </c>
      <c r="D51" s="5" t="s">
        <v>163</v>
      </c>
      <c r="E51" s="5" t="s">
        <v>186</v>
      </c>
      <c r="F51" s="5">
        <v>2009</v>
      </c>
      <c r="G51" s="5" t="s">
        <v>164</v>
      </c>
      <c r="I51" s="5" t="s">
        <v>167</v>
      </c>
      <c r="K51" s="5" t="s">
        <v>65</v>
      </c>
      <c r="L51" s="5" t="s">
        <v>120</v>
      </c>
      <c r="M51" s="5">
        <f t="shared" si="2"/>
        <v>60</v>
      </c>
      <c r="N51" s="5">
        <v>1</v>
      </c>
      <c r="O51" s="5">
        <v>1</v>
      </c>
      <c r="P51" s="5">
        <v>1</v>
      </c>
      <c r="Q51" s="5">
        <v>30</v>
      </c>
      <c r="R51" s="5">
        <v>30</v>
      </c>
      <c r="S51" s="5" t="s">
        <v>67</v>
      </c>
      <c r="T51" s="5" t="s">
        <v>187</v>
      </c>
      <c r="U51" s="5">
        <v>0</v>
      </c>
      <c r="V51" s="5" t="s">
        <v>188</v>
      </c>
      <c r="W51" s="5" t="s">
        <v>70</v>
      </c>
      <c r="X51" s="5" t="s">
        <v>71</v>
      </c>
      <c r="Y51" s="5" t="s">
        <v>72</v>
      </c>
      <c r="Z51" s="5" t="s">
        <v>73</v>
      </c>
      <c r="AA51" s="5" t="s">
        <v>73</v>
      </c>
      <c r="AB51" s="9" t="s">
        <v>189</v>
      </c>
      <c r="AC51" s="5" t="s">
        <v>77</v>
      </c>
      <c r="AD51" s="5" t="s">
        <v>83</v>
      </c>
      <c r="AE51" s="5" t="s">
        <v>190</v>
      </c>
      <c r="AF51" s="5"/>
      <c r="AG51" s="5"/>
      <c r="AH51" s="14">
        <v>1</v>
      </c>
      <c r="AI51" s="14">
        <v>1</v>
      </c>
      <c r="AJ51" s="5"/>
      <c r="AL51" s="5">
        <v>170.9333</v>
      </c>
      <c r="AM51" s="5">
        <v>23.630680000000002</v>
      </c>
      <c r="AN51" s="5">
        <v>173.33330000000001</v>
      </c>
      <c r="AO51" s="5">
        <v>21.304580000000001</v>
      </c>
      <c r="AP51" s="5">
        <f t="shared" ref="AP51:AP88" si="7">ABS(AL51-AN51)/SQRT(((Q51-1)*AM51^2+(R51-1)*AO51^2)/(Q51+R51-2))</f>
        <v>0.10667751059225722</v>
      </c>
      <c r="AQ51" s="5">
        <v>1</v>
      </c>
      <c r="AT51" s="5">
        <v>205.3</v>
      </c>
      <c r="AU51" s="5">
        <v>11.09567</v>
      </c>
      <c r="AV51" s="5">
        <v>173.76669999999999</v>
      </c>
      <c r="AW51" s="5">
        <v>23.451609999999999</v>
      </c>
    </row>
    <row r="52" spans="1:49" ht="15" customHeight="1" x14ac:dyDescent="0.15">
      <c r="A52" s="5"/>
      <c r="B52" s="5" t="s">
        <v>162</v>
      </c>
      <c r="C52" s="14" t="s">
        <v>87</v>
      </c>
      <c r="D52" s="5" t="s">
        <v>163</v>
      </c>
      <c r="E52" s="5" t="s">
        <v>191</v>
      </c>
      <c r="F52" s="5">
        <v>2011</v>
      </c>
      <c r="G52" s="5" t="s">
        <v>164</v>
      </c>
      <c r="I52" s="5" t="s">
        <v>167</v>
      </c>
      <c r="K52" s="5" t="s">
        <v>65</v>
      </c>
      <c r="L52" s="5" t="s">
        <v>120</v>
      </c>
      <c r="M52" s="5">
        <f t="shared" si="2"/>
        <v>60</v>
      </c>
      <c r="N52" s="5">
        <v>1</v>
      </c>
      <c r="O52" s="5">
        <v>1</v>
      </c>
      <c r="P52" s="5">
        <v>1</v>
      </c>
      <c r="Q52" s="5">
        <v>30</v>
      </c>
      <c r="R52" s="5">
        <v>30</v>
      </c>
      <c r="S52" s="5" t="s">
        <v>67</v>
      </c>
      <c r="T52" s="5" t="s">
        <v>187</v>
      </c>
      <c r="U52" s="5">
        <v>0</v>
      </c>
      <c r="V52" s="5" t="s">
        <v>192</v>
      </c>
      <c r="W52" s="5" t="s">
        <v>70</v>
      </c>
      <c r="X52" s="5" t="s">
        <v>71</v>
      </c>
      <c r="Y52" s="5" t="s">
        <v>72</v>
      </c>
      <c r="Z52" s="5" t="s">
        <v>72</v>
      </c>
      <c r="AA52" s="5" t="s">
        <v>72</v>
      </c>
      <c r="AB52" s="9" t="s">
        <v>181</v>
      </c>
      <c r="AC52" s="5" t="s">
        <v>77</v>
      </c>
      <c r="AD52" s="5" t="s">
        <v>83</v>
      </c>
      <c r="AE52" s="5" t="s">
        <v>38</v>
      </c>
      <c r="AF52" s="5"/>
      <c r="AG52" s="5"/>
      <c r="AH52" s="5">
        <v>1</v>
      </c>
      <c r="AI52" s="5"/>
      <c r="AJ52" s="5"/>
      <c r="AL52" s="5">
        <v>80.866699999999994</v>
      </c>
      <c r="AM52" s="5">
        <v>10.09859</v>
      </c>
      <c r="AN52" s="5">
        <v>82</v>
      </c>
      <c r="AO52" s="5">
        <v>9.5086200000000005</v>
      </c>
      <c r="AP52" s="5">
        <f t="shared" si="7"/>
        <v>0.11554803744574177</v>
      </c>
      <c r="AQ52" s="5">
        <v>1</v>
      </c>
      <c r="AT52" s="5">
        <v>94.933300000000003</v>
      </c>
      <c r="AU52" s="5">
        <v>7.8955799999999998</v>
      </c>
      <c r="AV52" s="5">
        <v>82.6</v>
      </c>
      <c r="AW52" s="5">
        <v>9.9467499999999998</v>
      </c>
    </row>
    <row r="53" spans="1:49" ht="13" x14ac:dyDescent="0.15">
      <c r="A53" s="5"/>
      <c r="B53" s="5" t="s">
        <v>162</v>
      </c>
      <c r="C53" s="14" t="s">
        <v>87</v>
      </c>
      <c r="D53" s="5" t="s">
        <v>163</v>
      </c>
      <c r="E53" s="5" t="s">
        <v>191</v>
      </c>
      <c r="F53" s="5">
        <v>2011</v>
      </c>
      <c r="G53" s="5" t="s">
        <v>164</v>
      </c>
      <c r="I53" s="5" t="s">
        <v>167</v>
      </c>
      <c r="K53" s="5" t="s">
        <v>65</v>
      </c>
      <c r="L53" s="5" t="s">
        <v>120</v>
      </c>
      <c r="M53" s="5">
        <f t="shared" si="2"/>
        <v>60</v>
      </c>
      <c r="N53" s="5">
        <v>1</v>
      </c>
      <c r="O53" s="5">
        <v>1</v>
      </c>
      <c r="P53" s="5">
        <v>1</v>
      </c>
      <c r="Q53" s="5">
        <v>30</v>
      </c>
      <c r="R53" s="5">
        <v>30</v>
      </c>
      <c r="S53" s="5" t="s">
        <v>67</v>
      </c>
      <c r="T53" s="5" t="s">
        <v>187</v>
      </c>
      <c r="U53" s="5">
        <v>0</v>
      </c>
      <c r="V53" s="5" t="s">
        <v>192</v>
      </c>
      <c r="W53" s="5" t="s">
        <v>70</v>
      </c>
      <c r="X53" s="5" t="s">
        <v>71</v>
      </c>
      <c r="Y53" s="5" t="s">
        <v>72</v>
      </c>
      <c r="Z53" s="5" t="s">
        <v>72</v>
      </c>
      <c r="AA53" s="5" t="s">
        <v>72</v>
      </c>
      <c r="AB53" s="9" t="s">
        <v>189</v>
      </c>
      <c r="AC53" s="5" t="s">
        <v>77</v>
      </c>
      <c r="AD53" s="5" t="s">
        <v>83</v>
      </c>
      <c r="AE53" s="5" t="s">
        <v>190</v>
      </c>
      <c r="AF53" s="5"/>
      <c r="AG53" s="5"/>
      <c r="AH53" s="14">
        <v>1</v>
      </c>
      <c r="AI53" s="14">
        <v>1</v>
      </c>
      <c r="AJ53" s="5"/>
      <c r="AL53" s="5">
        <v>171.13329999999999</v>
      </c>
      <c r="AM53" s="5">
        <v>23.108039999999999</v>
      </c>
      <c r="AN53" s="5">
        <v>172.83330000000001</v>
      </c>
      <c r="AO53" s="5">
        <v>22.853480000000001</v>
      </c>
      <c r="AP53" s="5">
        <f t="shared" si="7"/>
        <v>7.3973790528701844E-2</v>
      </c>
      <c r="AQ53" s="5">
        <v>1</v>
      </c>
      <c r="AT53" s="5">
        <v>204.83330000000001</v>
      </c>
      <c r="AU53" s="5">
        <v>10.352690000000001</v>
      </c>
      <c r="AV53" s="5">
        <v>173.16669999999999</v>
      </c>
      <c r="AW53" s="5">
        <v>23.71829</v>
      </c>
    </row>
    <row r="54" spans="1:49" ht="13" x14ac:dyDescent="0.15">
      <c r="A54" s="5"/>
      <c r="B54" s="5" t="s">
        <v>162</v>
      </c>
      <c r="C54" s="14" t="s">
        <v>87</v>
      </c>
      <c r="D54" s="5" t="s">
        <v>163</v>
      </c>
      <c r="E54" s="5" t="s">
        <v>191</v>
      </c>
      <c r="F54" s="5">
        <v>2011</v>
      </c>
      <c r="G54" s="5" t="s">
        <v>164</v>
      </c>
      <c r="I54" s="5" t="s">
        <v>167</v>
      </c>
      <c r="K54" s="5" t="s">
        <v>65</v>
      </c>
      <c r="L54" s="5" t="s">
        <v>120</v>
      </c>
      <c r="M54" s="5">
        <f t="shared" si="2"/>
        <v>60</v>
      </c>
      <c r="N54" s="5">
        <v>1</v>
      </c>
      <c r="O54" s="5">
        <v>1</v>
      </c>
      <c r="P54" s="5">
        <v>1</v>
      </c>
      <c r="Q54" s="5">
        <v>30</v>
      </c>
      <c r="R54" s="5">
        <v>30</v>
      </c>
      <c r="S54" s="5" t="s">
        <v>67</v>
      </c>
      <c r="T54" s="5" t="s">
        <v>187</v>
      </c>
      <c r="U54" s="5">
        <v>0</v>
      </c>
      <c r="V54" s="5" t="s">
        <v>192</v>
      </c>
      <c r="W54" s="5" t="s">
        <v>70</v>
      </c>
      <c r="X54" s="5" t="s">
        <v>71</v>
      </c>
      <c r="Y54" s="5" t="s">
        <v>72</v>
      </c>
      <c r="Z54" s="5" t="s">
        <v>72</v>
      </c>
      <c r="AA54" s="5" t="s">
        <v>72</v>
      </c>
      <c r="AB54" s="5" t="s">
        <v>79</v>
      </c>
      <c r="AC54" s="5" t="s">
        <v>165</v>
      </c>
      <c r="AD54" s="5" t="s">
        <v>109</v>
      </c>
      <c r="AE54" s="5" t="s">
        <v>77</v>
      </c>
      <c r="AF54" s="5">
        <v>1</v>
      </c>
      <c r="AG54" s="5"/>
      <c r="AH54" s="5"/>
      <c r="AI54" s="5"/>
      <c r="AJ54" s="5"/>
      <c r="AL54" s="5">
        <v>65.566699999999997</v>
      </c>
      <c r="AM54" s="5">
        <v>9.3465199999999999</v>
      </c>
      <c r="AN54" s="5">
        <v>66.466700000000003</v>
      </c>
      <c r="AO54" s="5">
        <v>8.7325499999999998</v>
      </c>
      <c r="AP54" s="5">
        <f t="shared" si="7"/>
        <v>9.9505280268510368E-2</v>
      </c>
      <c r="AQ54" s="5">
        <v>1</v>
      </c>
      <c r="AT54" s="5">
        <v>73.7333</v>
      </c>
      <c r="AU54" s="5">
        <v>8.6818600000000004</v>
      </c>
      <c r="AV54" s="5">
        <v>65.2333</v>
      </c>
      <c r="AW54" s="5">
        <v>8.8148900000000001</v>
      </c>
    </row>
    <row r="55" spans="1:49" ht="13" x14ac:dyDescent="0.15">
      <c r="A55" s="5"/>
      <c r="B55" s="5" t="s">
        <v>162</v>
      </c>
      <c r="C55" s="14" t="s">
        <v>87</v>
      </c>
      <c r="D55" s="5" t="s">
        <v>163</v>
      </c>
      <c r="E55" s="5" t="s">
        <v>193</v>
      </c>
      <c r="F55" s="5">
        <v>2010</v>
      </c>
      <c r="G55" s="5" t="s">
        <v>164</v>
      </c>
      <c r="I55" s="5" t="s">
        <v>194</v>
      </c>
      <c r="K55" s="5" t="s">
        <v>129</v>
      </c>
      <c r="L55" s="5" t="s">
        <v>66</v>
      </c>
      <c r="M55" s="5">
        <f t="shared" si="2"/>
        <v>36</v>
      </c>
      <c r="N55" s="5">
        <v>1</v>
      </c>
      <c r="O55" s="5">
        <v>1</v>
      </c>
      <c r="P55" s="5">
        <v>1</v>
      </c>
      <c r="Q55" s="5">
        <v>17</v>
      </c>
      <c r="R55" s="5">
        <v>19</v>
      </c>
      <c r="S55" s="5" t="s">
        <v>67</v>
      </c>
      <c r="T55" s="5" t="s">
        <v>90</v>
      </c>
      <c r="U55" s="5">
        <v>0</v>
      </c>
      <c r="W55" s="5" t="s">
        <v>106</v>
      </c>
      <c r="X55" s="5" t="s">
        <v>92</v>
      </c>
      <c r="Y55" s="5" t="s">
        <v>72</v>
      </c>
      <c r="Z55" s="5" t="s">
        <v>73</v>
      </c>
      <c r="AA55" s="5" t="s">
        <v>73</v>
      </c>
      <c r="AB55" s="9" t="s">
        <v>195</v>
      </c>
      <c r="AC55" s="5" t="s">
        <v>77</v>
      </c>
      <c r="AD55" s="5" t="s">
        <v>83</v>
      </c>
      <c r="AE55" s="5" t="s">
        <v>38</v>
      </c>
      <c r="AF55" s="5"/>
      <c r="AG55" s="5"/>
      <c r="AH55" s="5">
        <v>1</v>
      </c>
      <c r="AI55" s="5"/>
      <c r="AJ55" s="5"/>
      <c r="AK55" s="5" t="s">
        <v>90</v>
      </c>
      <c r="AL55" s="5">
        <v>3.45</v>
      </c>
      <c r="AM55" s="5">
        <v>0.55300000000000005</v>
      </c>
      <c r="AN55" s="5">
        <v>3.34</v>
      </c>
      <c r="AO55" s="5">
        <v>0.7</v>
      </c>
      <c r="AP55" s="5">
        <f t="shared" si="7"/>
        <v>0.17320753952988416</v>
      </c>
      <c r="AQ55" s="5">
        <v>1</v>
      </c>
      <c r="AT55" s="5">
        <v>3.47</v>
      </c>
      <c r="AU55" s="5">
        <v>0.51200000000000001</v>
      </c>
      <c r="AV55" s="5">
        <v>3.03</v>
      </c>
      <c r="AW55" s="5">
        <v>0.51100000000000001</v>
      </c>
    </row>
    <row r="56" spans="1:49" ht="13" x14ac:dyDescent="0.15">
      <c r="A56" s="5"/>
      <c r="B56" s="5" t="s">
        <v>162</v>
      </c>
      <c r="C56" s="14" t="s">
        <v>87</v>
      </c>
      <c r="D56" s="5" t="s">
        <v>163</v>
      </c>
      <c r="E56" s="5" t="s">
        <v>193</v>
      </c>
      <c r="F56" s="5">
        <v>2010</v>
      </c>
      <c r="G56" s="5" t="s">
        <v>164</v>
      </c>
      <c r="I56" s="5" t="s">
        <v>194</v>
      </c>
      <c r="K56" s="5" t="s">
        <v>129</v>
      </c>
      <c r="L56" s="5" t="s">
        <v>66</v>
      </c>
      <c r="M56" s="5">
        <f t="shared" si="2"/>
        <v>36</v>
      </c>
      <c r="N56" s="5">
        <v>1</v>
      </c>
      <c r="O56" s="5">
        <v>1</v>
      </c>
      <c r="P56" s="5">
        <v>1</v>
      </c>
      <c r="Q56" s="5">
        <v>17</v>
      </c>
      <c r="R56" s="5">
        <v>19</v>
      </c>
      <c r="S56" s="5" t="s">
        <v>67</v>
      </c>
      <c r="T56" s="5" t="s">
        <v>90</v>
      </c>
      <c r="U56" s="5">
        <v>0</v>
      </c>
      <c r="W56" s="5" t="s">
        <v>106</v>
      </c>
      <c r="X56" s="5" t="s">
        <v>92</v>
      </c>
      <c r="Y56" s="5" t="s">
        <v>72</v>
      </c>
      <c r="Z56" s="5" t="s">
        <v>73</v>
      </c>
      <c r="AA56" s="5" t="s">
        <v>73</v>
      </c>
      <c r="AB56" s="9" t="s">
        <v>195</v>
      </c>
      <c r="AC56" s="5" t="s">
        <v>77</v>
      </c>
      <c r="AD56" s="5" t="s">
        <v>83</v>
      </c>
      <c r="AE56" s="5" t="s">
        <v>38</v>
      </c>
      <c r="AF56" s="5"/>
      <c r="AG56" s="5"/>
      <c r="AH56" s="5">
        <v>1</v>
      </c>
      <c r="AI56" s="5"/>
      <c r="AJ56" s="5"/>
      <c r="AK56" s="5" t="s">
        <v>196</v>
      </c>
      <c r="AL56" s="5">
        <v>3.45</v>
      </c>
      <c r="AM56" s="5">
        <v>0.55300000000000005</v>
      </c>
      <c r="AN56" s="5">
        <v>3.34</v>
      </c>
      <c r="AO56" s="5">
        <v>0.7</v>
      </c>
      <c r="AP56" s="5">
        <f t="shared" si="7"/>
        <v>0.17320753952988416</v>
      </c>
      <c r="AQ56" s="5">
        <v>1</v>
      </c>
      <c r="AT56" s="5">
        <v>3.24</v>
      </c>
      <c r="AU56" s="5">
        <v>0.59599999999999997</v>
      </c>
      <c r="AV56" s="5">
        <v>2.75</v>
      </c>
      <c r="AW56" s="5">
        <v>0.76200000000000001</v>
      </c>
    </row>
    <row r="57" spans="1:49" ht="13" x14ac:dyDescent="0.15">
      <c r="A57" s="5"/>
      <c r="B57" s="5" t="s">
        <v>162</v>
      </c>
      <c r="C57" s="14" t="s">
        <v>87</v>
      </c>
      <c r="D57" s="7" t="s">
        <v>163</v>
      </c>
      <c r="E57" s="11" t="s">
        <v>197</v>
      </c>
      <c r="F57" s="5">
        <v>2014</v>
      </c>
      <c r="G57" s="5" t="s">
        <v>164</v>
      </c>
      <c r="I57" s="5" t="s">
        <v>167</v>
      </c>
      <c r="K57" s="5" t="s">
        <v>65</v>
      </c>
      <c r="L57" s="5" t="s">
        <v>77</v>
      </c>
      <c r="M57" s="5">
        <f t="shared" si="2"/>
        <v>90</v>
      </c>
      <c r="N57" s="5">
        <v>1</v>
      </c>
      <c r="O57" s="5">
        <v>1</v>
      </c>
      <c r="P57" s="5">
        <v>1</v>
      </c>
      <c r="Q57" s="5">
        <v>45</v>
      </c>
      <c r="R57" s="5">
        <v>45</v>
      </c>
      <c r="S57" s="5" t="s">
        <v>89</v>
      </c>
      <c r="T57" s="5" t="s">
        <v>90</v>
      </c>
      <c r="U57" s="5">
        <v>0</v>
      </c>
      <c r="W57" s="5" t="s">
        <v>70</v>
      </c>
      <c r="X57" s="5" t="s">
        <v>71</v>
      </c>
      <c r="Y57" s="5" t="s">
        <v>73</v>
      </c>
      <c r="Z57" s="5" t="s">
        <v>73</v>
      </c>
      <c r="AA57" s="5" t="s">
        <v>73</v>
      </c>
      <c r="AB57" s="9" t="s">
        <v>79</v>
      </c>
      <c r="AC57" s="5" t="s">
        <v>165</v>
      </c>
      <c r="AD57" s="5" t="s">
        <v>109</v>
      </c>
      <c r="AE57" s="5" t="s">
        <v>77</v>
      </c>
      <c r="AF57" s="5">
        <v>1</v>
      </c>
      <c r="AG57" s="5"/>
      <c r="AH57" s="5"/>
      <c r="AI57" s="5"/>
      <c r="AJ57" s="5"/>
      <c r="AL57" s="5">
        <v>68.53</v>
      </c>
      <c r="AM57" s="5">
        <v>18.705369999999998</v>
      </c>
      <c r="AN57" s="5">
        <v>70.91</v>
      </c>
      <c r="AO57" s="5">
        <v>16.984010000000001</v>
      </c>
      <c r="AP57" s="5">
        <f t="shared" si="7"/>
        <v>0.13321814643829763</v>
      </c>
      <c r="AQ57" s="5">
        <v>1</v>
      </c>
      <c r="AT57" s="5">
        <v>78.44</v>
      </c>
      <c r="AU57" s="5">
        <v>14.81945</v>
      </c>
      <c r="AV57" s="5">
        <v>71.25</v>
      </c>
      <c r="AW57" s="5">
        <v>17.664999999999999</v>
      </c>
    </row>
    <row r="58" spans="1:49" ht="13" x14ac:dyDescent="0.15">
      <c r="A58" s="5"/>
      <c r="B58" s="5" t="s">
        <v>162</v>
      </c>
      <c r="C58" s="14" t="s">
        <v>87</v>
      </c>
      <c r="D58" s="7" t="s">
        <v>163</v>
      </c>
      <c r="E58" s="11" t="s">
        <v>197</v>
      </c>
      <c r="F58" s="5">
        <v>2014</v>
      </c>
      <c r="G58" s="5" t="s">
        <v>164</v>
      </c>
      <c r="I58" s="5" t="s">
        <v>167</v>
      </c>
      <c r="K58" s="5" t="s">
        <v>65</v>
      </c>
      <c r="L58" s="5" t="s">
        <v>77</v>
      </c>
      <c r="M58" s="5">
        <f t="shared" si="2"/>
        <v>90</v>
      </c>
      <c r="N58" s="5">
        <v>1</v>
      </c>
      <c r="O58" s="5">
        <v>1</v>
      </c>
      <c r="P58" s="5">
        <v>1</v>
      </c>
      <c r="Q58" s="5">
        <v>45</v>
      </c>
      <c r="R58" s="5">
        <v>45</v>
      </c>
      <c r="S58" s="5" t="s">
        <v>89</v>
      </c>
      <c r="T58" s="5" t="s">
        <v>90</v>
      </c>
      <c r="U58" s="5">
        <v>0</v>
      </c>
      <c r="W58" s="5" t="s">
        <v>70</v>
      </c>
      <c r="X58" s="5" t="s">
        <v>71</v>
      </c>
      <c r="Y58" s="5" t="s">
        <v>73</v>
      </c>
      <c r="Z58" s="5" t="s">
        <v>73</v>
      </c>
      <c r="AA58" s="5" t="s">
        <v>73</v>
      </c>
      <c r="AB58" s="9" t="s">
        <v>198</v>
      </c>
      <c r="AC58" s="5" t="s">
        <v>77</v>
      </c>
      <c r="AD58" s="5" t="s">
        <v>83</v>
      </c>
      <c r="AE58" s="5" t="s">
        <v>38</v>
      </c>
      <c r="AF58" s="5"/>
      <c r="AG58" s="5"/>
      <c r="AH58" s="5">
        <v>1</v>
      </c>
      <c r="AI58" s="5"/>
      <c r="AJ58" s="5"/>
      <c r="AL58" s="5">
        <v>2.7332999999999998</v>
      </c>
      <c r="AM58" s="5">
        <v>0.58309999999999995</v>
      </c>
      <c r="AN58" s="5">
        <v>2.8409</v>
      </c>
      <c r="AO58" s="5">
        <v>1.0570999999999999</v>
      </c>
      <c r="AP58" s="5">
        <f t="shared" si="7"/>
        <v>0.1260457045205168</v>
      </c>
      <c r="AQ58" s="5">
        <v>1</v>
      </c>
      <c r="AT58" s="5">
        <v>3.2888999999999999</v>
      </c>
      <c r="AU58" s="5">
        <v>0.66949999999999998</v>
      </c>
      <c r="AV58" s="5">
        <v>2.8955000000000002</v>
      </c>
      <c r="AW58" s="5">
        <v>1.0579000000000001</v>
      </c>
    </row>
    <row r="59" spans="1:49" ht="13" x14ac:dyDescent="0.15">
      <c r="A59" s="5"/>
      <c r="B59" s="5" t="s">
        <v>162</v>
      </c>
      <c r="C59" s="14" t="s">
        <v>87</v>
      </c>
      <c r="D59" s="7" t="s">
        <v>163</v>
      </c>
      <c r="E59" s="11" t="s">
        <v>197</v>
      </c>
      <c r="F59" s="5">
        <v>2014</v>
      </c>
      <c r="G59" s="5" t="s">
        <v>164</v>
      </c>
      <c r="I59" s="5" t="s">
        <v>167</v>
      </c>
      <c r="K59" s="5" t="s">
        <v>65</v>
      </c>
      <c r="L59" s="5" t="s">
        <v>77</v>
      </c>
      <c r="M59" s="5">
        <f t="shared" si="2"/>
        <v>90</v>
      </c>
      <c r="N59" s="5">
        <v>1</v>
      </c>
      <c r="O59" s="5">
        <v>1</v>
      </c>
      <c r="P59" s="5">
        <v>1</v>
      </c>
      <c r="Q59" s="5">
        <v>45</v>
      </c>
      <c r="R59" s="5">
        <v>45</v>
      </c>
      <c r="S59" s="5" t="s">
        <v>89</v>
      </c>
      <c r="T59" s="5" t="s">
        <v>90</v>
      </c>
      <c r="U59" s="5">
        <v>0</v>
      </c>
      <c r="W59" s="5" t="s">
        <v>70</v>
      </c>
      <c r="X59" s="5" t="s">
        <v>71</v>
      </c>
      <c r="Y59" s="5" t="s">
        <v>73</v>
      </c>
      <c r="Z59" s="5" t="s">
        <v>73</v>
      </c>
      <c r="AA59" s="5" t="s">
        <v>73</v>
      </c>
      <c r="AB59" s="9" t="s">
        <v>199</v>
      </c>
      <c r="AC59" s="5" t="s">
        <v>77</v>
      </c>
      <c r="AD59" s="5" t="s">
        <v>83</v>
      </c>
      <c r="AE59" s="5" t="s">
        <v>38</v>
      </c>
      <c r="AF59" s="5"/>
      <c r="AG59" s="5"/>
      <c r="AH59" s="5">
        <v>1</v>
      </c>
      <c r="AI59" s="5"/>
      <c r="AJ59" s="5"/>
      <c r="AL59" s="5">
        <v>2.9592999999999998</v>
      </c>
      <c r="AM59" s="5">
        <v>0.68179999999999996</v>
      </c>
      <c r="AN59" s="5">
        <v>3.0226999999999999</v>
      </c>
      <c r="AO59" s="5">
        <v>0.92100000000000004</v>
      </c>
      <c r="AP59" s="5">
        <f t="shared" si="7"/>
        <v>7.8245007825676574E-2</v>
      </c>
      <c r="AQ59" s="5">
        <v>1</v>
      </c>
      <c r="AT59" s="5">
        <v>3.3296000000000001</v>
      </c>
      <c r="AU59" s="5">
        <v>0.68859999999999999</v>
      </c>
      <c r="AV59" s="5">
        <v>3.1894</v>
      </c>
      <c r="AW59" s="5">
        <v>1.175</v>
      </c>
    </row>
    <row r="60" spans="1:49" ht="13" x14ac:dyDescent="0.15">
      <c r="A60" s="5"/>
      <c r="B60" s="5" t="s">
        <v>162</v>
      </c>
      <c r="C60" s="14" t="s">
        <v>87</v>
      </c>
      <c r="D60" s="7" t="s">
        <v>163</v>
      </c>
      <c r="E60" s="11" t="s">
        <v>197</v>
      </c>
      <c r="F60" s="5">
        <v>2014</v>
      </c>
      <c r="G60" s="5" t="s">
        <v>164</v>
      </c>
      <c r="I60" s="5" t="s">
        <v>167</v>
      </c>
      <c r="K60" s="5" t="s">
        <v>65</v>
      </c>
      <c r="L60" s="5" t="s">
        <v>77</v>
      </c>
      <c r="M60" s="5">
        <f t="shared" si="2"/>
        <v>90</v>
      </c>
      <c r="N60" s="5">
        <v>1</v>
      </c>
      <c r="O60" s="5">
        <v>1</v>
      </c>
      <c r="P60" s="5">
        <v>1</v>
      </c>
      <c r="Q60" s="5">
        <v>45</v>
      </c>
      <c r="R60" s="5">
        <v>45</v>
      </c>
      <c r="S60" s="5" t="s">
        <v>89</v>
      </c>
      <c r="T60" s="5" t="s">
        <v>90</v>
      </c>
      <c r="U60" s="5">
        <v>0</v>
      </c>
      <c r="W60" s="5" t="s">
        <v>70</v>
      </c>
      <c r="X60" s="5" t="s">
        <v>71</v>
      </c>
      <c r="Y60" s="5" t="s">
        <v>73</v>
      </c>
      <c r="Z60" s="5" t="s">
        <v>73</v>
      </c>
      <c r="AA60" s="5" t="s">
        <v>73</v>
      </c>
      <c r="AB60" s="9" t="s">
        <v>200</v>
      </c>
      <c r="AC60" s="5" t="s">
        <v>77</v>
      </c>
      <c r="AD60" s="5" t="s">
        <v>83</v>
      </c>
      <c r="AE60" s="5" t="s">
        <v>38</v>
      </c>
      <c r="AF60" s="5"/>
      <c r="AG60" s="5"/>
      <c r="AH60" s="5">
        <v>1</v>
      </c>
      <c r="AI60" s="5"/>
      <c r="AJ60" s="5"/>
      <c r="AL60" s="5">
        <v>3.0533000000000001</v>
      </c>
      <c r="AM60" s="5">
        <v>0.67610000000000003</v>
      </c>
      <c r="AN60" s="5">
        <v>3.0545</v>
      </c>
      <c r="AO60" s="5">
        <v>0.95809999999999995</v>
      </c>
      <c r="AP60" s="5">
        <f t="shared" si="7"/>
        <v>1.4472192896028864E-3</v>
      </c>
      <c r="AQ60" s="5">
        <v>1</v>
      </c>
      <c r="AT60" s="5">
        <v>3.7511000000000001</v>
      </c>
      <c r="AU60" s="5">
        <v>1.5492999999999999</v>
      </c>
      <c r="AV60" s="5">
        <v>3.1</v>
      </c>
      <c r="AW60" s="5">
        <v>0.95530000000000004</v>
      </c>
    </row>
    <row r="61" spans="1:49" ht="13" x14ac:dyDescent="0.15">
      <c r="A61" s="5"/>
      <c r="B61" s="5" t="s">
        <v>162</v>
      </c>
      <c r="C61" s="14" t="s">
        <v>87</v>
      </c>
      <c r="D61" s="5" t="s">
        <v>163</v>
      </c>
      <c r="E61" s="5" t="s">
        <v>201</v>
      </c>
      <c r="F61" s="5">
        <v>2009</v>
      </c>
      <c r="G61" s="5" t="s">
        <v>164</v>
      </c>
      <c r="I61" s="5" t="s">
        <v>194</v>
      </c>
      <c r="K61" s="5" t="s">
        <v>65</v>
      </c>
      <c r="L61" s="5" t="s">
        <v>120</v>
      </c>
      <c r="M61" s="5">
        <f t="shared" si="2"/>
        <v>128</v>
      </c>
      <c r="N61" s="5">
        <v>1</v>
      </c>
      <c r="O61" s="5">
        <v>1</v>
      </c>
      <c r="P61" s="5">
        <v>1</v>
      </c>
      <c r="Q61" s="5">
        <v>64</v>
      </c>
      <c r="R61" s="5">
        <v>64</v>
      </c>
      <c r="S61" s="5" t="s">
        <v>67</v>
      </c>
      <c r="T61" s="5" t="s">
        <v>187</v>
      </c>
      <c r="U61" s="5">
        <v>0</v>
      </c>
      <c r="W61" s="5" t="s">
        <v>70</v>
      </c>
      <c r="X61" s="5" t="s">
        <v>71</v>
      </c>
      <c r="Y61" s="5" t="s">
        <v>72</v>
      </c>
      <c r="Z61" s="5" t="s">
        <v>73</v>
      </c>
      <c r="AA61" s="5" t="s">
        <v>72</v>
      </c>
      <c r="AB61" s="5" t="s">
        <v>79</v>
      </c>
      <c r="AC61" s="5" t="s">
        <v>165</v>
      </c>
      <c r="AD61" s="5" t="s">
        <v>109</v>
      </c>
      <c r="AE61" s="5" t="s">
        <v>77</v>
      </c>
      <c r="AF61" s="5">
        <v>1</v>
      </c>
      <c r="AG61" s="5"/>
      <c r="AH61" s="5"/>
      <c r="AI61" s="5"/>
      <c r="AJ61" s="5"/>
      <c r="AL61" s="5">
        <v>72.8</v>
      </c>
      <c r="AM61" s="5">
        <v>8.01</v>
      </c>
      <c r="AN61" s="5">
        <v>73.5</v>
      </c>
      <c r="AO61" s="5">
        <v>9.25</v>
      </c>
      <c r="AP61" s="5">
        <f t="shared" si="7"/>
        <v>8.090388142767721E-2</v>
      </c>
      <c r="AQ61" s="5">
        <v>1</v>
      </c>
      <c r="AT61" s="5">
        <v>77.2</v>
      </c>
      <c r="AU61" s="5">
        <v>7.36</v>
      </c>
      <c r="AV61" s="5">
        <v>74.099999999999994</v>
      </c>
      <c r="AW61" s="5">
        <v>9.1300000000000008</v>
      </c>
    </row>
    <row r="62" spans="1:49" ht="13" x14ac:dyDescent="0.15">
      <c r="B62" s="5" t="s">
        <v>162</v>
      </c>
      <c r="C62" s="14" t="s">
        <v>87</v>
      </c>
      <c r="D62" s="5" t="s">
        <v>60</v>
      </c>
      <c r="E62" s="5" t="s">
        <v>201</v>
      </c>
      <c r="F62" s="5">
        <v>2006</v>
      </c>
      <c r="G62" s="5" t="s">
        <v>202</v>
      </c>
      <c r="I62" s="5" t="s">
        <v>167</v>
      </c>
      <c r="K62" s="5" t="s">
        <v>65</v>
      </c>
      <c r="L62" s="5" t="s">
        <v>77</v>
      </c>
      <c r="M62" s="5">
        <f t="shared" si="2"/>
        <v>60</v>
      </c>
      <c r="N62" s="5">
        <v>1</v>
      </c>
      <c r="O62" s="5">
        <v>1</v>
      </c>
      <c r="P62" s="5">
        <v>1</v>
      </c>
      <c r="Q62" s="5">
        <v>31</v>
      </c>
      <c r="R62" s="5">
        <v>29</v>
      </c>
      <c r="S62" s="5" t="s">
        <v>67</v>
      </c>
      <c r="T62" s="5" t="s">
        <v>121</v>
      </c>
      <c r="U62" s="5">
        <v>1</v>
      </c>
      <c r="W62" s="5" t="s">
        <v>70</v>
      </c>
      <c r="X62" s="5" t="s">
        <v>71</v>
      </c>
      <c r="Y62" s="5" t="s">
        <v>72</v>
      </c>
      <c r="Z62" s="5" t="s">
        <v>73</v>
      </c>
      <c r="AA62" s="5" t="s">
        <v>73</v>
      </c>
      <c r="AB62" s="5" t="s">
        <v>79</v>
      </c>
      <c r="AC62" s="5" t="s">
        <v>75</v>
      </c>
      <c r="AD62" s="5" t="s">
        <v>127</v>
      </c>
      <c r="AE62" s="5" t="s">
        <v>77</v>
      </c>
      <c r="AF62" s="5">
        <v>1</v>
      </c>
      <c r="AG62" s="5"/>
      <c r="AH62" s="5"/>
      <c r="AI62" s="5"/>
      <c r="AJ62" s="5"/>
      <c r="AL62" s="5">
        <v>8.5500000000000007</v>
      </c>
      <c r="AM62" s="5">
        <v>2.4</v>
      </c>
      <c r="AN62" s="5">
        <v>8.59</v>
      </c>
      <c r="AO62" s="5">
        <v>2.2000000000000002</v>
      </c>
      <c r="AP62" s="5">
        <f t="shared" si="7"/>
        <v>1.7348947765881285E-2</v>
      </c>
      <c r="AQ62" s="5">
        <v>1</v>
      </c>
      <c r="AT62" s="5">
        <v>10.16</v>
      </c>
      <c r="AU62" s="5">
        <v>2.37</v>
      </c>
      <c r="AV62" s="5">
        <v>8.6199999999999992</v>
      </c>
      <c r="AW62" s="5">
        <v>2.19</v>
      </c>
    </row>
    <row r="63" spans="1:49" ht="13" x14ac:dyDescent="0.15">
      <c r="B63" s="5" t="s">
        <v>162</v>
      </c>
      <c r="C63" s="14" t="s">
        <v>87</v>
      </c>
      <c r="D63" s="5" t="s">
        <v>163</v>
      </c>
      <c r="E63" s="5" t="s">
        <v>203</v>
      </c>
      <c r="F63" s="5">
        <v>2008</v>
      </c>
      <c r="G63" s="5" t="s">
        <v>202</v>
      </c>
      <c r="I63" s="5" t="s">
        <v>167</v>
      </c>
      <c r="K63" s="5" t="s">
        <v>65</v>
      </c>
      <c r="L63" s="5" t="s">
        <v>120</v>
      </c>
      <c r="M63" s="5">
        <f t="shared" si="2"/>
        <v>82</v>
      </c>
      <c r="N63" s="5">
        <v>1</v>
      </c>
      <c r="O63" s="5">
        <v>1</v>
      </c>
      <c r="P63" s="5">
        <v>1</v>
      </c>
      <c r="Q63" s="5">
        <v>42</v>
      </c>
      <c r="R63" s="5">
        <v>40</v>
      </c>
      <c r="S63" s="5" t="s">
        <v>67</v>
      </c>
      <c r="T63" s="5" t="s">
        <v>172</v>
      </c>
      <c r="U63" s="5">
        <v>0</v>
      </c>
      <c r="W63" s="5" t="s">
        <v>84</v>
      </c>
      <c r="X63" s="5" t="s">
        <v>71</v>
      </c>
      <c r="Y63" s="5" t="s">
        <v>72</v>
      </c>
      <c r="Z63" s="5" t="s">
        <v>73</v>
      </c>
      <c r="AA63" s="5" t="s">
        <v>72</v>
      </c>
      <c r="AB63" s="5" t="s">
        <v>79</v>
      </c>
      <c r="AC63" s="5" t="s">
        <v>122</v>
      </c>
      <c r="AD63" s="5" t="s">
        <v>109</v>
      </c>
      <c r="AE63" s="5" t="s">
        <v>77</v>
      </c>
      <c r="AF63" s="5">
        <v>1</v>
      </c>
      <c r="AG63" s="5"/>
      <c r="AH63" s="5"/>
      <c r="AI63" s="5"/>
      <c r="AJ63" s="5"/>
      <c r="AL63" s="5">
        <v>24.82</v>
      </c>
      <c r="AM63" s="5">
        <v>6.46</v>
      </c>
      <c r="AN63" s="5">
        <v>24.88</v>
      </c>
      <c r="AO63" s="5">
        <v>6.59</v>
      </c>
      <c r="AP63" s="5">
        <f t="shared" si="7"/>
        <v>9.1972366365830841E-3</v>
      </c>
      <c r="AQ63" s="5">
        <v>1</v>
      </c>
      <c r="AT63" s="5">
        <v>30.22</v>
      </c>
      <c r="AU63" s="5">
        <v>5.24</v>
      </c>
      <c r="AV63" s="5">
        <v>26.65</v>
      </c>
      <c r="AW63" s="5">
        <v>6.31</v>
      </c>
    </row>
    <row r="64" spans="1:49" ht="13" x14ac:dyDescent="0.15">
      <c r="B64" s="5" t="s">
        <v>162</v>
      </c>
      <c r="C64" s="14" t="s">
        <v>87</v>
      </c>
      <c r="D64" s="5" t="s">
        <v>60</v>
      </c>
      <c r="E64" s="5" t="s">
        <v>204</v>
      </c>
      <c r="F64" s="5">
        <v>2009</v>
      </c>
      <c r="G64" s="5" t="s">
        <v>202</v>
      </c>
      <c r="I64" s="5" t="s">
        <v>167</v>
      </c>
      <c r="K64" s="5" t="s">
        <v>65</v>
      </c>
      <c r="L64" s="5" t="s">
        <v>66</v>
      </c>
      <c r="M64" s="5">
        <f t="shared" si="2"/>
        <v>73</v>
      </c>
      <c r="N64" s="5">
        <v>1</v>
      </c>
      <c r="O64" s="5">
        <v>1</v>
      </c>
      <c r="P64" s="5">
        <v>1</v>
      </c>
      <c r="Q64" s="5">
        <v>37</v>
      </c>
      <c r="R64" s="5">
        <v>36</v>
      </c>
      <c r="S64" s="5" t="s">
        <v>67</v>
      </c>
      <c r="T64" s="5" t="s">
        <v>104</v>
      </c>
      <c r="U64" s="5">
        <v>0</v>
      </c>
      <c r="V64" s="5" t="s">
        <v>205</v>
      </c>
      <c r="W64" s="5" t="s">
        <v>70</v>
      </c>
      <c r="X64" s="5" t="s">
        <v>71</v>
      </c>
      <c r="Y64" s="5" t="s">
        <v>72</v>
      </c>
      <c r="Z64" s="5" t="s">
        <v>73</v>
      </c>
      <c r="AA64" s="5" t="s">
        <v>73</v>
      </c>
      <c r="AB64" s="5" t="s">
        <v>79</v>
      </c>
      <c r="AC64" s="5" t="s">
        <v>75</v>
      </c>
      <c r="AD64" s="5" t="s">
        <v>127</v>
      </c>
      <c r="AE64" s="5" t="s">
        <v>77</v>
      </c>
      <c r="AF64" s="5">
        <v>1</v>
      </c>
      <c r="AG64" s="5"/>
      <c r="AH64" s="5"/>
      <c r="AI64" s="5"/>
      <c r="AJ64" s="5"/>
      <c r="AL64" s="5">
        <v>10.75</v>
      </c>
      <c r="AM64" s="5">
        <v>3.05</v>
      </c>
      <c r="AN64" s="5">
        <v>10.81</v>
      </c>
      <c r="AO64" s="5">
        <v>3.19</v>
      </c>
      <c r="AP64" s="5">
        <f t="shared" si="7"/>
        <v>1.9232006154108278E-2</v>
      </c>
      <c r="AQ64" s="5">
        <v>1</v>
      </c>
      <c r="AT64" s="5">
        <v>12.6</v>
      </c>
      <c r="AU64" s="5">
        <v>2.2799999999999998</v>
      </c>
      <c r="AV64" s="5">
        <v>10.44</v>
      </c>
      <c r="AW64" s="5">
        <v>2.36</v>
      </c>
    </row>
    <row r="65" spans="2:49" ht="13" x14ac:dyDescent="0.15">
      <c r="B65" s="5" t="s">
        <v>162</v>
      </c>
      <c r="C65" s="14" t="s">
        <v>87</v>
      </c>
      <c r="D65" s="5" t="s">
        <v>60</v>
      </c>
      <c r="E65" s="5" t="s">
        <v>204</v>
      </c>
      <c r="F65" s="5">
        <v>2009</v>
      </c>
      <c r="G65" s="5" t="s">
        <v>202</v>
      </c>
      <c r="I65" s="5" t="s">
        <v>167</v>
      </c>
      <c r="K65" s="5" t="s">
        <v>65</v>
      </c>
      <c r="L65" s="5" t="s">
        <v>66</v>
      </c>
      <c r="M65" s="5">
        <f t="shared" si="2"/>
        <v>64</v>
      </c>
      <c r="N65" s="5">
        <v>1</v>
      </c>
      <c r="O65" s="5">
        <v>1</v>
      </c>
      <c r="P65" s="5">
        <v>1</v>
      </c>
      <c r="Q65" s="5">
        <v>33</v>
      </c>
      <c r="R65" s="5">
        <v>31</v>
      </c>
      <c r="S65" s="5" t="s">
        <v>67</v>
      </c>
      <c r="T65" s="5" t="s">
        <v>104</v>
      </c>
      <c r="U65" s="5">
        <v>0</v>
      </c>
      <c r="V65" s="5" t="s">
        <v>205</v>
      </c>
      <c r="W65" s="5" t="s">
        <v>70</v>
      </c>
      <c r="X65" s="5" t="s">
        <v>71</v>
      </c>
      <c r="Y65" s="5" t="s">
        <v>72</v>
      </c>
      <c r="Z65" s="5" t="s">
        <v>73</v>
      </c>
      <c r="AA65" s="5" t="s">
        <v>73</v>
      </c>
      <c r="AB65" s="5" t="s">
        <v>79</v>
      </c>
      <c r="AC65" s="5" t="s">
        <v>75</v>
      </c>
      <c r="AD65" s="5" t="s">
        <v>127</v>
      </c>
      <c r="AE65" s="5" t="s">
        <v>77</v>
      </c>
      <c r="AF65" s="5">
        <v>1</v>
      </c>
      <c r="AG65" s="5"/>
      <c r="AH65" s="5"/>
      <c r="AI65" s="5"/>
      <c r="AJ65" s="5"/>
      <c r="AL65" s="5">
        <v>10.11</v>
      </c>
      <c r="AM65" s="5">
        <v>4.17</v>
      </c>
      <c r="AN65" s="5">
        <v>9.98</v>
      </c>
      <c r="AO65" s="5">
        <v>3.84</v>
      </c>
      <c r="AP65" s="5">
        <f t="shared" si="7"/>
        <v>3.2388970757506304E-2</v>
      </c>
      <c r="AQ65" s="5">
        <v>1</v>
      </c>
      <c r="AT65" s="5">
        <v>12.16</v>
      </c>
      <c r="AU65" s="5">
        <v>2.37</v>
      </c>
      <c r="AV65" s="5">
        <v>10.39</v>
      </c>
      <c r="AW65" s="5">
        <v>2.19</v>
      </c>
    </row>
    <row r="66" spans="2:49" ht="13" x14ac:dyDescent="0.15">
      <c r="B66" s="5" t="s">
        <v>162</v>
      </c>
      <c r="C66" s="14" t="s">
        <v>87</v>
      </c>
      <c r="D66" s="5" t="s">
        <v>60</v>
      </c>
      <c r="E66" s="5" t="s">
        <v>204</v>
      </c>
      <c r="F66" s="5">
        <v>2009</v>
      </c>
      <c r="G66" s="5" t="s">
        <v>202</v>
      </c>
      <c r="I66" s="5" t="s">
        <v>167</v>
      </c>
      <c r="K66" s="5" t="s">
        <v>65</v>
      </c>
      <c r="L66" s="5" t="s">
        <v>66</v>
      </c>
      <c r="M66" s="5">
        <f t="shared" si="2"/>
        <v>68</v>
      </c>
      <c r="N66" s="5">
        <v>1</v>
      </c>
      <c r="O66" s="5">
        <v>1</v>
      </c>
      <c r="P66" s="5">
        <v>1</v>
      </c>
      <c r="Q66" s="5">
        <v>34</v>
      </c>
      <c r="R66" s="5">
        <v>34</v>
      </c>
      <c r="S66" s="5" t="s">
        <v>67</v>
      </c>
      <c r="T66" s="5" t="s">
        <v>104</v>
      </c>
      <c r="U66" s="5">
        <v>0</v>
      </c>
      <c r="V66" s="5" t="s">
        <v>205</v>
      </c>
      <c r="W66" s="5" t="s">
        <v>70</v>
      </c>
      <c r="X66" s="5" t="s">
        <v>71</v>
      </c>
      <c r="Y66" s="5" t="s">
        <v>72</v>
      </c>
      <c r="Z66" s="5" t="s">
        <v>73</v>
      </c>
      <c r="AA66" s="5" t="s">
        <v>73</v>
      </c>
      <c r="AB66" s="5" t="s">
        <v>79</v>
      </c>
      <c r="AC66" s="5" t="s">
        <v>75</v>
      </c>
      <c r="AD66" s="5" t="s">
        <v>127</v>
      </c>
      <c r="AE66" s="5" t="s">
        <v>77</v>
      </c>
      <c r="AF66" s="5">
        <v>1</v>
      </c>
      <c r="AG66" s="5"/>
      <c r="AH66" s="5"/>
      <c r="AI66" s="5"/>
      <c r="AJ66" s="5"/>
      <c r="AL66" s="5">
        <v>10.24</v>
      </c>
      <c r="AM66" s="5">
        <v>5.12</v>
      </c>
      <c r="AN66" s="5">
        <v>10.71</v>
      </c>
      <c r="AO66" s="5">
        <v>3.96</v>
      </c>
      <c r="AP66" s="5">
        <f t="shared" si="7"/>
        <v>0.10268962675182387</v>
      </c>
      <c r="AQ66" s="5">
        <v>1</v>
      </c>
      <c r="AT66" s="5">
        <v>12.79</v>
      </c>
      <c r="AU66" s="5">
        <v>2.41</v>
      </c>
      <c r="AV66" s="5">
        <v>10.83</v>
      </c>
      <c r="AW66" s="5">
        <v>2.93</v>
      </c>
    </row>
    <row r="67" spans="2:49" ht="13" x14ac:dyDescent="0.15">
      <c r="B67" s="5" t="s">
        <v>162</v>
      </c>
      <c r="C67" s="14" t="s">
        <v>87</v>
      </c>
      <c r="D67" s="5" t="s">
        <v>60</v>
      </c>
      <c r="E67" s="5" t="s">
        <v>204</v>
      </c>
      <c r="F67" s="5">
        <v>2009</v>
      </c>
      <c r="G67" s="5" t="s">
        <v>202</v>
      </c>
      <c r="I67" s="5" t="s">
        <v>167</v>
      </c>
      <c r="K67" s="5" t="s">
        <v>65</v>
      </c>
      <c r="L67" s="5" t="s">
        <v>66</v>
      </c>
      <c r="M67" s="5">
        <f t="shared" si="2"/>
        <v>68</v>
      </c>
      <c r="N67" s="5">
        <v>1</v>
      </c>
      <c r="O67" s="5">
        <v>1</v>
      </c>
      <c r="P67" s="5">
        <v>1</v>
      </c>
      <c r="Q67" s="5">
        <v>34</v>
      </c>
      <c r="R67" s="5">
        <v>34</v>
      </c>
      <c r="S67" s="5" t="s">
        <v>67</v>
      </c>
      <c r="T67" s="5" t="s">
        <v>104</v>
      </c>
      <c r="U67" s="5">
        <v>0</v>
      </c>
      <c r="V67" s="5" t="s">
        <v>205</v>
      </c>
      <c r="W67" s="5" t="s">
        <v>70</v>
      </c>
      <c r="X67" s="5" t="s">
        <v>71</v>
      </c>
      <c r="Y67" s="5" t="s">
        <v>72</v>
      </c>
      <c r="Z67" s="5" t="s">
        <v>73</v>
      </c>
      <c r="AA67" s="5" t="s">
        <v>73</v>
      </c>
      <c r="AB67" s="9" t="s">
        <v>206</v>
      </c>
      <c r="AC67" s="5" t="s">
        <v>77</v>
      </c>
      <c r="AD67" s="5" t="s">
        <v>83</v>
      </c>
      <c r="AE67" s="5" t="s">
        <v>38</v>
      </c>
      <c r="AF67" s="5"/>
      <c r="AG67" s="5"/>
      <c r="AH67" s="5">
        <v>1</v>
      </c>
      <c r="AI67" s="5"/>
      <c r="AJ67" s="5"/>
      <c r="AL67" s="5">
        <v>83.06</v>
      </c>
      <c r="AM67" s="5">
        <v>8.0299999999999994</v>
      </c>
      <c r="AN67" s="5">
        <v>83.06</v>
      </c>
      <c r="AO67" s="5">
        <v>5.79</v>
      </c>
      <c r="AP67" s="5">
        <f t="shared" si="7"/>
        <v>0</v>
      </c>
      <c r="AQ67" s="5">
        <v>1</v>
      </c>
      <c r="AT67" s="5">
        <v>114.7</v>
      </c>
      <c r="AU67" s="5">
        <v>5.78</v>
      </c>
      <c r="AV67" s="5">
        <v>89.97</v>
      </c>
      <c r="AW67" s="5">
        <v>8.91</v>
      </c>
    </row>
    <row r="68" spans="2:49" ht="13" x14ac:dyDescent="0.15">
      <c r="B68" s="5" t="s">
        <v>162</v>
      </c>
      <c r="C68" s="14" t="s">
        <v>87</v>
      </c>
      <c r="D68" s="5" t="s">
        <v>60</v>
      </c>
      <c r="E68" s="5" t="s">
        <v>204</v>
      </c>
      <c r="F68" s="5">
        <v>2009</v>
      </c>
      <c r="G68" s="5" t="s">
        <v>202</v>
      </c>
      <c r="I68" s="5" t="s">
        <v>167</v>
      </c>
      <c r="K68" s="5" t="s">
        <v>65</v>
      </c>
      <c r="L68" s="5" t="s">
        <v>66</v>
      </c>
      <c r="M68" s="5">
        <f t="shared" si="2"/>
        <v>68</v>
      </c>
      <c r="N68" s="5">
        <v>1</v>
      </c>
      <c r="O68" s="5">
        <v>1</v>
      </c>
      <c r="P68" s="5">
        <v>1</v>
      </c>
      <c r="Q68" s="5">
        <v>34</v>
      </c>
      <c r="R68" s="5">
        <v>34</v>
      </c>
      <c r="S68" s="5" t="s">
        <v>67</v>
      </c>
      <c r="T68" s="5" t="s">
        <v>104</v>
      </c>
      <c r="U68" s="5">
        <v>0</v>
      </c>
      <c r="V68" s="5" t="s">
        <v>205</v>
      </c>
      <c r="W68" s="5" t="s">
        <v>70</v>
      </c>
      <c r="X68" s="5" t="s">
        <v>71</v>
      </c>
      <c r="Y68" s="5" t="s">
        <v>72</v>
      </c>
      <c r="Z68" s="5" t="s">
        <v>73</v>
      </c>
      <c r="AA68" s="5" t="s">
        <v>73</v>
      </c>
      <c r="AB68" s="5" t="s">
        <v>207</v>
      </c>
      <c r="AC68" s="5" t="s">
        <v>77</v>
      </c>
      <c r="AD68" s="5" t="s">
        <v>83</v>
      </c>
      <c r="AE68" s="5" t="s">
        <v>38</v>
      </c>
      <c r="AF68" s="5"/>
      <c r="AG68" s="5"/>
      <c r="AH68" s="5">
        <v>1</v>
      </c>
      <c r="AI68" s="5"/>
      <c r="AJ68" s="5"/>
      <c r="AL68" s="5">
        <v>55.91</v>
      </c>
      <c r="AM68" s="5">
        <v>2.64</v>
      </c>
      <c r="AN68" s="5">
        <v>56.11</v>
      </c>
      <c r="AO68" s="5">
        <v>1.63</v>
      </c>
      <c r="AP68" s="5">
        <f t="shared" si="7"/>
        <v>9.1161357962010553E-2</v>
      </c>
      <c r="AQ68" s="5">
        <v>1</v>
      </c>
      <c r="AT68" s="5">
        <v>58.97</v>
      </c>
      <c r="AU68" s="5">
        <v>2.48</v>
      </c>
      <c r="AV68" s="5">
        <v>56.89</v>
      </c>
      <c r="AW68" s="5">
        <v>1.41</v>
      </c>
    </row>
    <row r="69" spans="2:49" ht="13" x14ac:dyDescent="0.15">
      <c r="B69" s="5" t="s">
        <v>162</v>
      </c>
      <c r="C69" s="14" t="s">
        <v>87</v>
      </c>
      <c r="D69" s="5" t="s">
        <v>163</v>
      </c>
      <c r="E69" s="5" t="s">
        <v>208</v>
      </c>
      <c r="F69" s="5">
        <v>2014</v>
      </c>
      <c r="G69" s="5" t="s">
        <v>164</v>
      </c>
      <c r="H69" s="5"/>
      <c r="I69" s="5" t="s">
        <v>194</v>
      </c>
      <c r="J69" s="5" t="s">
        <v>209</v>
      </c>
      <c r="K69" s="5" t="s">
        <v>65</v>
      </c>
      <c r="L69" s="5" t="s">
        <v>120</v>
      </c>
      <c r="M69" s="5">
        <v>120</v>
      </c>
      <c r="N69" s="5">
        <v>1</v>
      </c>
      <c r="O69" s="5">
        <v>1</v>
      </c>
      <c r="P69" s="5">
        <v>1</v>
      </c>
      <c r="Q69" s="5">
        <v>60</v>
      </c>
      <c r="R69" s="5">
        <v>60</v>
      </c>
      <c r="S69" s="5" t="s">
        <v>67</v>
      </c>
      <c r="T69" s="5" t="s">
        <v>210</v>
      </c>
      <c r="U69" s="5">
        <v>0</v>
      </c>
      <c r="V69" s="5" t="s">
        <v>211</v>
      </c>
      <c r="W69" s="5" t="s">
        <v>212</v>
      </c>
      <c r="X69" s="5"/>
      <c r="Y69" s="5" t="s">
        <v>72</v>
      </c>
      <c r="Z69" s="5" t="s">
        <v>72</v>
      </c>
      <c r="AA69" s="5" t="s">
        <v>72</v>
      </c>
      <c r="AB69" s="9" t="s">
        <v>213</v>
      </c>
      <c r="AC69" s="5" t="s">
        <v>77</v>
      </c>
      <c r="AD69" s="5" t="s">
        <v>83</v>
      </c>
      <c r="AE69" s="5" t="s">
        <v>38</v>
      </c>
      <c r="AF69" s="5"/>
      <c r="AG69" s="5"/>
      <c r="AH69" s="5">
        <v>1</v>
      </c>
      <c r="AI69" s="5"/>
      <c r="AJ69" s="5"/>
      <c r="AL69" s="5">
        <v>32.47</v>
      </c>
      <c r="AM69" s="5">
        <v>7.6769999999999996</v>
      </c>
      <c r="AN69" s="5">
        <v>31.07</v>
      </c>
      <c r="AO69" s="5">
        <v>7.4539999999999997</v>
      </c>
      <c r="AP69" s="5">
        <f t="shared" si="7"/>
        <v>0.18503046456126457</v>
      </c>
      <c r="AQ69" s="5">
        <v>1</v>
      </c>
      <c r="AT69" s="5">
        <v>39.369999999999997</v>
      </c>
      <c r="AU69" s="5">
        <v>3.7869999999999999</v>
      </c>
      <c r="AV69" s="5">
        <v>33.520000000000003</v>
      </c>
      <c r="AW69" s="5">
        <v>6.1159999999999997</v>
      </c>
    </row>
    <row r="70" spans="2:49" ht="13" x14ac:dyDescent="0.15">
      <c r="B70" s="5" t="s">
        <v>162</v>
      </c>
      <c r="C70" s="14" t="s">
        <v>87</v>
      </c>
      <c r="D70" s="5" t="s">
        <v>163</v>
      </c>
      <c r="E70" s="5" t="s">
        <v>208</v>
      </c>
      <c r="F70" s="5">
        <v>2014</v>
      </c>
      <c r="G70" s="5" t="s">
        <v>164</v>
      </c>
      <c r="H70" s="5"/>
      <c r="I70" s="5" t="s">
        <v>194</v>
      </c>
      <c r="J70" s="5" t="s">
        <v>209</v>
      </c>
      <c r="K70" s="5" t="s">
        <v>65</v>
      </c>
      <c r="L70" s="5" t="s">
        <v>120</v>
      </c>
      <c r="M70" s="5">
        <v>120</v>
      </c>
      <c r="N70" s="5">
        <v>1</v>
      </c>
      <c r="O70" s="5">
        <v>1</v>
      </c>
      <c r="P70" s="5">
        <v>1</v>
      </c>
      <c r="Q70" s="5">
        <v>60</v>
      </c>
      <c r="R70" s="5">
        <v>60</v>
      </c>
      <c r="S70" s="5" t="s">
        <v>67</v>
      </c>
      <c r="T70" s="5" t="s">
        <v>210</v>
      </c>
      <c r="U70" s="5">
        <v>0</v>
      </c>
      <c r="V70" s="5" t="s">
        <v>211</v>
      </c>
      <c r="W70" s="5" t="s">
        <v>212</v>
      </c>
      <c r="X70" s="5"/>
      <c r="Y70" s="5" t="s">
        <v>72</v>
      </c>
      <c r="Z70" s="5" t="s">
        <v>72</v>
      </c>
      <c r="AA70" s="5" t="s">
        <v>72</v>
      </c>
      <c r="AB70" s="9" t="s">
        <v>214</v>
      </c>
      <c r="AC70" s="5" t="s">
        <v>77</v>
      </c>
      <c r="AD70" s="5" t="s">
        <v>83</v>
      </c>
      <c r="AE70" s="5" t="s">
        <v>39</v>
      </c>
      <c r="AF70" s="5"/>
      <c r="AG70" s="5"/>
      <c r="AH70" s="5"/>
      <c r="AI70" s="5">
        <v>1</v>
      </c>
      <c r="AJ70" s="5"/>
      <c r="AL70" s="5">
        <v>44.63</v>
      </c>
      <c r="AM70" s="5">
        <v>7.0709999999999997</v>
      </c>
      <c r="AN70" s="5">
        <v>45.28</v>
      </c>
      <c r="AO70" s="5">
        <v>6.8920000000000003</v>
      </c>
      <c r="AP70" s="5">
        <f t="shared" si="7"/>
        <v>9.3095551877126079E-2</v>
      </c>
      <c r="AQ70" s="5">
        <v>1</v>
      </c>
      <c r="AT70" s="5">
        <v>48.97</v>
      </c>
      <c r="AU70" s="5">
        <v>4.109</v>
      </c>
      <c r="AV70" s="5">
        <v>46.7</v>
      </c>
      <c r="AW70" s="5">
        <v>5.6070000000000002</v>
      </c>
    </row>
    <row r="71" spans="2:49" ht="13" x14ac:dyDescent="0.15">
      <c r="B71" s="5" t="s">
        <v>162</v>
      </c>
      <c r="C71" s="14" t="s">
        <v>87</v>
      </c>
      <c r="D71" s="5" t="s">
        <v>60</v>
      </c>
      <c r="E71" s="5" t="s">
        <v>208</v>
      </c>
      <c r="F71" s="5">
        <v>2010</v>
      </c>
      <c r="G71" s="5" t="s">
        <v>202</v>
      </c>
      <c r="H71" s="5" t="s">
        <v>64</v>
      </c>
      <c r="I71" s="5" t="s">
        <v>194</v>
      </c>
      <c r="K71" s="5" t="s">
        <v>65</v>
      </c>
      <c r="L71" s="5" t="s">
        <v>77</v>
      </c>
      <c r="M71" s="5">
        <f t="shared" ref="M71:M73" si="8">Q71+R71</f>
        <v>64</v>
      </c>
      <c r="N71" s="5">
        <v>1</v>
      </c>
      <c r="O71" s="5">
        <v>1</v>
      </c>
      <c r="P71" s="5">
        <v>1</v>
      </c>
      <c r="Q71" s="5">
        <v>32</v>
      </c>
      <c r="R71" s="5">
        <v>32</v>
      </c>
      <c r="S71" s="5" t="s">
        <v>67</v>
      </c>
      <c r="T71" s="5" t="s">
        <v>153</v>
      </c>
      <c r="U71" s="5">
        <v>1</v>
      </c>
      <c r="V71" s="5" t="s">
        <v>215</v>
      </c>
      <c r="W71" s="5" t="s">
        <v>212</v>
      </c>
      <c r="X71" s="5" t="s">
        <v>71</v>
      </c>
      <c r="Y71" s="5" t="s">
        <v>72</v>
      </c>
      <c r="Z71" s="5" t="s">
        <v>72</v>
      </c>
      <c r="AA71" s="5" t="s">
        <v>72</v>
      </c>
      <c r="AB71" s="9" t="s">
        <v>206</v>
      </c>
      <c r="AC71" s="5" t="s">
        <v>77</v>
      </c>
      <c r="AD71" s="5" t="s">
        <v>83</v>
      </c>
      <c r="AE71" s="5" t="s">
        <v>86</v>
      </c>
      <c r="AF71" s="5"/>
      <c r="AG71" s="5"/>
      <c r="AH71" s="5">
        <v>1</v>
      </c>
      <c r="AI71" s="5"/>
      <c r="AJ71" s="5"/>
      <c r="AL71" s="5">
        <v>32.380000000000003</v>
      </c>
      <c r="AM71" s="5">
        <v>7.8280000000000003</v>
      </c>
      <c r="AN71" s="5">
        <v>31.69</v>
      </c>
      <c r="AO71" s="5">
        <v>7.7060000000000004</v>
      </c>
      <c r="AP71" s="5">
        <f t="shared" si="7"/>
        <v>8.8834649280076977E-2</v>
      </c>
      <c r="AQ71" s="5">
        <v>1</v>
      </c>
      <c r="AT71" s="5">
        <v>39.380000000000003</v>
      </c>
      <c r="AU71" s="5">
        <v>3.8250000000000002</v>
      </c>
      <c r="AV71" s="5">
        <v>34.06</v>
      </c>
      <c r="AW71" s="5">
        <v>6.375</v>
      </c>
    </row>
    <row r="72" spans="2:49" ht="13" x14ac:dyDescent="0.15">
      <c r="B72" s="5" t="s">
        <v>162</v>
      </c>
      <c r="C72" s="14" t="s">
        <v>87</v>
      </c>
      <c r="D72" s="5" t="s">
        <v>60</v>
      </c>
      <c r="E72" s="5" t="s">
        <v>208</v>
      </c>
      <c r="F72" s="5">
        <v>2010</v>
      </c>
      <c r="G72" s="5" t="s">
        <v>202</v>
      </c>
      <c r="H72" s="5" t="s">
        <v>64</v>
      </c>
      <c r="I72" s="5" t="s">
        <v>194</v>
      </c>
      <c r="K72" s="5" t="s">
        <v>65</v>
      </c>
      <c r="L72" s="5" t="s">
        <v>77</v>
      </c>
      <c r="M72" s="5">
        <f t="shared" si="8"/>
        <v>64</v>
      </c>
      <c r="N72" s="5">
        <v>1</v>
      </c>
      <c r="O72" s="5">
        <v>1</v>
      </c>
      <c r="P72" s="5">
        <v>1</v>
      </c>
      <c r="Q72" s="5">
        <v>32</v>
      </c>
      <c r="R72" s="5">
        <v>32</v>
      </c>
      <c r="S72" s="5" t="s">
        <v>67</v>
      </c>
      <c r="T72" s="5" t="s">
        <v>153</v>
      </c>
      <c r="U72" s="5">
        <v>1</v>
      </c>
      <c r="V72" s="5" t="s">
        <v>215</v>
      </c>
      <c r="W72" s="5" t="s">
        <v>212</v>
      </c>
      <c r="X72" s="5" t="s">
        <v>71</v>
      </c>
      <c r="Y72" s="5" t="s">
        <v>72</v>
      </c>
      <c r="Z72" s="5" t="s">
        <v>72</v>
      </c>
      <c r="AA72" s="5" t="s">
        <v>72</v>
      </c>
      <c r="AB72" s="5" t="s">
        <v>216</v>
      </c>
      <c r="AC72" s="5" t="s">
        <v>77</v>
      </c>
      <c r="AD72" s="5" t="s">
        <v>83</v>
      </c>
      <c r="AE72" s="5" t="s">
        <v>39</v>
      </c>
      <c r="AF72" s="5"/>
      <c r="AG72" s="5"/>
      <c r="AH72" s="5"/>
      <c r="AI72" s="5">
        <v>1</v>
      </c>
      <c r="AL72" s="5">
        <v>44.63</v>
      </c>
      <c r="AM72" s="5">
        <v>7.0609999999999999</v>
      </c>
      <c r="AN72" s="5">
        <v>45</v>
      </c>
      <c r="AO72" s="5">
        <v>6.9240000000000004</v>
      </c>
      <c r="AP72" s="5">
        <f t="shared" si="7"/>
        <v>5.2911297478265118E-2</v>
      </c>
      <c r="AQ72" s="5">
        <v>1</v>
      </c>
      <c r="AT72" s="5">
        <v>48.91</v>
      </c>
      <c r="AU72" s="5">
        <v>4.1379999999999999</v>
      </c>
      <c r="AV72" s="5">
        <v>46.47</v>
      </c>
      <c r="AW72" s="5">
        <v>5.617</v>
      </c>
    </row>
    <row r="73" spans="2:49" ht="13" x14ac:dyDescent="0.15">
      <c r="B73" s="5" t="s">
        <v>162</v>
      </c>
      <c r="C73" s="14" t="s">
        <v>87</v>
      </c>
      <c r="D73" s="5" t="s">
        <v>60</v>
      </c>
      <c r="E73" s="5" t="s">
        <v>208</v>
      </c>
      <c r="F73" s="5">
        <v>2010</v>
      </c>
      <c r="G73" s="5" t="s">
        <v>202</v>
      </c>
      <c r="H73" s="5" t="s">
        <v>64</v>
      </c>
      <c r="I73" s="5" t="s">
        <v>194</v>
      </c>
      <c r="K73" s="5" t="s">
        <v>65</v>
      </c>
      <c r="L73" s="5" t="s">
        <v>77</v>
      </c>
      <c r="M73" s="5">
        <f t="shared" si="8"/>
        <v>64</v>
      </c>
      <c r="N73" s="5">
        <v>1</v>
      </c>
      <c r="O73" s="5">
        <v>1</v>
      </c>
      <c r="P73" s="5">
        <v>1</v>
      </c>
      <c r="Q73" s="5">
        <v>32</v>
      </c>
      <c r="R73" s="5">
        <v>32</v>
      </c>
      <c r="S73" s="5" t="s">
        <v>67</v>
      </c>
      <c r="T73" s="5" t="s">
        <v>153</v>
      </c>
      <c r="U73" s="5">
        <v>1</v>
      </c>
      <c r="V73" s="5" t="s">
        <v>215</v>
      </c>
      <c r="W73" s="5" t="s">
        <v>212</v>
      </c>
      <c r="X73" s="5" t="s">
        <v>71</v>
      </c>
      <c r="Y73" s="5" t="s">
        <v>72</v>
      </c>
      <c r="Z73" s="5" t="s">
        <v>72</v>
      </c>
      <c r="AA73" s="5" t="s">
        <v>72</v>
      </c>
      <c r="AB73" s="5" t="s">
        <v>79</v>
      </c>
      <c r="AC73" s="5" t="s">
        <v>151</v>
      </c>
      <c r="AD73" s="5" t="s">
        <v>127</v>
      </c>
      <c r="AE73" s="5" t="s">
        <v>77</v>
      </c>
      <c r="AF73" s="5">
        <v>1</v>
      </c>
      <c r="AG73" s="5"/>
      <c r="AH73" s="5"/>
      <c r="AI73" s="5"/>
      <c r="AJ73" s="5"/>
      <c r="AL73" s="5">
        <v>11.19</v>
      </c>
      <c r="AM73" s="5">
        <v>2.7759999999999998</v>
      </c>
      <c r="AN73" s="5">
        <v>11.22</v>
      </c>
      <c r="AO73" s="5">
        <v>2.3380000000000001</v>
      </c>
      <c r="AP73" s="5">
        <f t="shared" si="7"/>
        <v>1.1689702745153286E-2</v>
      </c>
      <c r="AQ73" s="5">
        <v>1</v>
      </c>
      <c r="AT73" s="5">
        <v>14.41</v>
      </c>
      <c r="AU73" s="5">
        <v>2.298</v>
      </c>
      <c r="AV73" s="5">
        <v>12.38</v>
      </c>
      <c r="AW73" s="5">
        <v>2.044</v>
      </c>
    </row>
    <row r="74" spans="2:49" ht="13" x14ac:dyDescent="0.15">
      <c r="B74" s="5" t="s">
        <v>162</v>
      </c>
      <c r="C74" s="14" t="s">
        <v>87</v>
      </c>
      <c r="D74" s="5" t="s">
        <v>163</v>
      </c>
      <c r="E74" s="5" t="s">
        <v>144</v>
      </c>
      <c r="F74" s="5">
        <v>2020</v>
      </c>
      <c r="G74" s="5" t="s">
        <v>202</v>
      </c>
      <c r="H74" s="5"/>
      <c r="I74" s="5" t="s">
        <v>194</v>
      </c>
      <c r="K74" s="5" t="s">
        <v>65</v>
      </c>
      <c r="L74" s="5" t="s">
        <v>77</v>
      </c>
      <c r="M74" s="5">
        <v>57</v>
      </c>
      <c r="N74" s="5">
        <v>1</v>
      </c>
      <c r="O74" s="5">
        <v>1</v>
      </c>
      <c r="P74" s="5">
        <v>1</v>
      </c>
      <c r="Q74" s="5">
        <v>29</v>
      </c>
      <c r="R74" s="5">
        <v>28</v>
      </c>
      <c r="S74" s="5" t="s">
        <v>67</v>
      </c>
      <c r="T74" s="5" t="s">
        <v>121</v>
      </c>
      <c r="U74" s="5">
        <v>1</v>
      </c>
      <c r="V74" s="5" t="s">
        <v>217</v>
      </c>
      <c r="W74" s="5" t="s">
        <v>70</v>
      </c>
      <c r="X74" s="5"/>
      <c r="Y74" s="5" t="s">
        <v>72</v>
      </c>
      <c r="Z74" s="5" t="s">
        <v>73</v>
      </c>
      <c r="AA74" s="5" t="s">
        <v>73</v>
      </c>
      <c r="AB74" s="9" t="s">
        <v>218</v>
      </c>
      <c r="AC74" s="5" t="s">
        <v>77</v>
      </c>
      <c r="AD74" s="5" t="s">
        <v>127</v>
      </c>
      <c r="AE74" s="5" t="s">
        <v>219</v>
      </c>
      <c r="AF74" s="5"/>
      <c r="AG74" s="5"/>
      <c r="AH74" s="14">
        <v>1</v>
      </c>
      <c r="AI74" s="14">
        <v>1</v>
      </c>
      <c r="AJ74" s="14">
        <v>1</v>
      </c>
      <c r="AL74" s="5">
        <v>90.52</v>
      </c>
      <c r="AM74" s="5">
        <v>10.48</v>
      </c>
      <c r="AN74" s="5">
        <v>91.25</v>
      </c>
      <c r="AO74" s="5">
        <v>9.7200000000000006</v>
      </c>
      <c r="AP74" s="5">
        <f t="shared" si="7"/>
        <v>7.2176838770229373E-2</v>
      </c>
      <c r="AQ74" s="5">
        <v>1</v>
      </c>
      <c r="AT74" s="5">
        <v>106.69</v>
      </c>
      <c r="AU74" s="5">
        <v>7.79</v>
      </c>
      <c r="AV74" s="5">
        <v>91.96</v>
      </c>
      <c r="AW74" s="5">
        <v>7.69</v>
      </c>
    </row>
    <row r="75" spans="2:49" ht="13" x14ac:dyDescent="0.15">
      <c r="B75" s="5" t="s">
        <v>162</v>
      </c>
      <c r="C75" s="14" t="s">
        <v>87</v>
      </c>
      <c r="D75" s="5" t="s">
        <v>60</v>
      </c>
      <c r="E75" s="5" t="s">
        <v>201</v>
      </c>
      <c r="F75" s="5">
        <v>2013</v>
      </c>
      <c r="G75" s="5" t="s">
        <v>202</v>
      </c>
      <c r="H75" s="5" t="s">
        <v>103</v>
      </c>
      <c r="I75" s="5" t="s">
        <v>167</v>
      </c>
      <c r="K75" s="5" t="s">
        <v>65</v>
      </c>
      <c r="L75" s="5" t="s">
        <v>66</v>
      </c>
      <c r="M75" s="5">
        <f t="shared" ref="M75:M113" si="9">Q75+R75</f>
        <v>97</v>
      </c>
      <c r="N75" s="5">
        <v>1</v>
      </c>
      <c r="O75" s="5">
        <v>1</v>
      </c>
      <c r="P75" s="5">
        <v>1</v>
      </c>
      <c r="Q75" s="5">
        <v>48</v>
      </c>
      <c r="R75" s="5">
        <v>49</v>
      </c>
      <c r="S75" s="5" t="s">
        <v>67</v>
      </c>
      <c r="T75" s="5" t="s">
        <v>172</v>
      </c>
      <c r="U75" s="5">
        <v>0</v>
      </c>
      <c r="V75" s="5" t="s">
        <v>220</v>
      </c>
      <c r="W75" s="5" t="s">
        <v>70</v>
      </c>
      <c r="X75" s="5" t="s">
        <v>107</v>
      </c>
      <c r="Y75" s="5" t="s">
        <v>72</v>
      </c>
      <c r="Z75" s="5" t="s">
        <v>73</v>
      </c>
      <c r="AA75" s="5" t="s">
        <v>73</v>
      </c>
      <c r="AB75" s="9" t="s">
        <v>206</v>
      </c>
      <c r="AC75" s="5" t="s">
        <v>77</v>
      </c>
      <c r="AD75" s="5" t="s">
        <v>83</v>
      </c>
      <c r="AE75" s="5" t="s">
        <v>86</v>
      </c>
      <c r="AF75" s="5"/>
      <c r="AG75" s="5"/>
      <c r="AH75" s="5">
        <v>1</v>
      </c>
      <c r="AI75" s="5"/>
      <c r="AJ75" s="5"/>
      <c r="AL75" s="5">
        <v>2.6956000000000002</v>
      </c>
      <c r="AM75" s="5">
        <v>0.39861999999999997</v>
      </c>
      <c r="AN75" s="5">
        <v>2.7482000000000002</v>
      </c>
      <c r="AO75" s="5">
        <v>0.39134999999999998</v>
      </c>
      <c r="AP75" s="5">
        <f t="shared" si="7"/>
        <v>0.13317687582595478</v>
      </c>
      <c r="AQ75" s="5">
        <v>1</v>
      </c>
      <c r="AT75" s="5">
        <v>3.0512000000000001</v>
      </c>
      <c r="AU75" s="5">
        <v>0.60126000000000002</v>
      </c>
      <c r="AV75" s="5">
        <v>2.6941999999999999</v>
      </c>
      <c r="AW75" s="5">
        <v>0.37855</v>
      </c>
    </row>
    <row r="76" spans="2:49" ht="13" x14ac:dyDescent="0.15">
      <c r="B76" s="5" t="s">
        <v>162</v>
      </c>
      <c r="C76" s="14" t="s">
        <v>87</v>
      </c>
      <c r="D76" s="5" t="s">
        <v>60</v>
      </c>
      <c r="E76" s="5" t="s">
        <v>201</v>
      </c>
      <c r="F76" s="5">
        <v>2013</v>
      </c>
      <c r="G76" s="5" t="s">
        <v>202</v>
      </c>
      <c r="H76" s="5" t="s">
        <v>103</v>
      </c>
      <c r="I76" s="5" t="s">
        <v>167</v>
      </c>
      <c r="K76" s="5" t="s">
        <v>65</v>
      </c>
      <c r="L76" s="5" t="s">
        <v>66</v>
      </c>
      <c r="M76" s="5">
        <f t="shared" si="9"/>
        <v>97</v>
      </c>
      <c r="N76" s="5">
        <v>1</v>
      </c>
      <c r="O76" s="5">
        <v>1</v>
      </c>
      <c r="P76" s="5">
        <v>1</v>
      </c>
      <c r="Q76" s="5">
        <v>48</v>
      </c>
      <c r="R76" s="5">
        <v>49</v>
      </c>
      <c r="S76" s="5" t="s">
        <v>67</v>
      </c>
      <c r="T76" s="5" t="s">
        <v>172</v>
      </c>
      <c r="U76" s="5">
        <v>0</v>
      </c>
      <c r="V76" s="5" t="s">
        <v>220</v>
      </c>
      <c r="W76" s="5" t="s">
        <v>70</v>
      </c>
      <c r="X76" s="5" t="s">
        <v>107</v>
      </c>
      <c r="Y76" s="5" t="s">
        <v>72</v>
      </c>
      <c r="Z76" s="5" t="s">
        <v>73</v>
      </c>
      <c r="AA76" s="5" t="s">
        <v>73</v>
      </c>
      <c r="AB76" s="9" t="s">
        <v>79</v>
      </c>
      <c r="AC76" s="5" t="s">
        <v>122</v>
      </c>
      <c r="AD76" s="5" t="s">
        <v>109</v>
      </c>
      <c r="AE76" s="5" t="s">
        <v>77</v>
      </c>
      <c r="AF76" s="5">
        <v>1</v>
      </c>
      <c r="AG76" s="5"/>
      <c r="AH76" s="5"/>
      <c r="AI76" s="5"/>
      <c r="AJ76" s="5"/>
      <c r="AL76" s="5">
        <v>18.963999999999999</v>
      </c>
      <c r="AM76" s="5">
        <v>4.5943800000000001</v>
      </c>
      <c r="AN76" s="5">
        <v>18.816800000000001</v>
      </c>
      <c r="AO76" s="5">
        <v>4.6566900000000002</v>
      </c>
      <c r="AP76" s="5">
        <f t="shared" si="7"/>
        <v>3.1820368153081667E-2</v>
      </c>
      <c r="AQ76" s="5">
        <v>1</v>
      </c>
      <c r="AT76" s="5">
        <v>25.26</v>
      </c>
      <c r="AU76" s="5">
        <v>4.83582</v>
      </c>
      <c r="AV76" s="5">
        <v>20.5136</v>
      </c>
      <c r="AW76" s="5">
        <v>5.85731</v>
      </c>
    </row>
    <row r="77" spans="2:49" ht="13" x14ac:dyDescent="0.15">
      <c r="B77" s="5" t="s">
        <v>162</v>
      </c>
      <c r="C77" s="14" t="s">
        <v>87</v>
      </c>
      <c r="D77" s="5" t="s">
        <v>163</v>
      </c>
      <c r="E77" s="5" t="s">
        <v>221</v>
      </c>
      <c r="F77" s="5" t="s">
        <v>222</v>
      </c>
      <c r="G77" s="5" t="s">
        <v>202</v>
      </c>
      <c r="H77" s="5" t="s">
        <v>103</v>
      </c>
      <c r="I77" s="5" t="s">
        <v>167</v>
      </c>
      <c r="K77" s="5" t="s">
        <v>65</v>
      </c>
      <c r="L77" s="5" t="s">
        <v>66</v>
      </c>
      <c r="M77" s="5">
        <f t="shared" si="9"/>
        <v>86</v>
      </c>
      <c r="N77" s="5">
        <v>1</v>
      </c>
      <c r="O77" s="5">
        <v>1</v>
      </c>
      <c r="P77" s="5">
        <v>1</v>
      </c>
      <c r="Q77" s="5">
        <v>42</v>
      </c>
      <c r="R77" s="5">
        <v>44</v>
      </c>
      <c r="S77" s="5" t="s">
        <v>67</v>
      </c>
      <c r="T77" s="5" t="s">
        <v>223</v>
      </c>
      <c r="U77" s="5">
        <v>0</v>
      </c>
      <c r="V77" s="5" t="s">
        <v>224</v>
      </c>
      <c r="W77" s="5" t="s">
        <v>84</v>
      </c>
      <c r="X77" s="5" t="s">
        <v>71</v>
      </c>
      <c r="Y77" s="5" t="s">
        <v>72</v>
      </c>
      <c r="Z77" s="5" t="s">
        <v>73</v>
      </c>
      <c r="AA77" s="5" t="s">
        <v>72</v>
      </c>
      <c r="AB77" s="9" t="s">
        <v>198</v>
      </c>
      <c r="AC77" s="5" t="s">
        <v>77</v>
      </c>
      <c r="AD77" s="5" t="s">
        <v>83</v>
      </c>
      <c r="AE77" s="5" t="s">
        <v>86</v>
      </c>
      <c r="AF77" s="5"/>
      <c r="AG77" s="5"/>
      <c r="AH77" s="5">
        <v>1</v>
      </c>
      <c r="AI77" s="5"/>
      <c r="AJ77" s="5"/>
      <c r="AL77" s="5">
        <v>2.3980000000000001</v>
      </c>
      <c r="AM77" s="5">
        <v>0.57199999999999995</v>
      </c>
      <c r="AN77" s="5">
        <v>2.46</v>
      </c>
      <c r="AO77" s="5">
        <v>0.56599999999999995</v>
      </c>
      <c r="AP77" s="5">
        <f t="shared" si="7"/>
        <v>0.10897525921002245</v>
      </c>
      <c r="AQ77" s="5">
        <v>1</v>
      </c>
      <c r="AT77" s="5">
        <v>4.0650000000000004</v>
      </c>
      <c r="AU77" s="5">
        <v>0.70099999999999996</v>
      </c>
      <c r="AV77" s="5">
        <v>2.496</v>
      </c>
      <c r="AW77" s="5">
        <v>0.57799999999999996</v>
      </c>
    </row>
    <row r="78" spans="2:49" ht="13" x14ac:dyDescent="0.15">
      <c r="B78" s="5" t="s">
        <v>162</v>
      </c>
      <c r="C78" s="14" t="s">
        <v>87</v>
      </c>
      <c r="D78" s="5" t="s">
        <v>163</v>
      </c>
      <c r="E78" s="5" t="s">
        <v>221</v>
      </c>
      <c r="F78" s="5" t="s">
        <v>222</v>
      </c>
      <c r="G78" s="5" t="s">
        <v>202</v>
      </c>
      <c r="H78" s="5" t="s">
        <v>103</v>
      </c>
      <c r="I78" s="5" t="s">
        <v>167</v>
      </c>
      <c r="K78" s="5" t="s">
        <v>65</v>
      </c>
      <c r="L78" s="5" t="s">
        <v>66</v>
      </c>
      <c r="M78" s="5">
        <f t="shared" si="9"/>
        <v>86</v>
      </c>
      <c r="N78" s="5">
        <v>1</v>
      </c>
      <c r="O78" s="5">
        <v>1</v>
      </c>
      <c r="P78" s="5">
        <v>1</v>
      </c>
      <c r="Q78" s="5">
        <v>42</v>
      </c>
      <c r="R78" s="5">
        <v>44</v>
      </c>
      <c r="S78" s="5" t="s">
        <v>67</v>
      </c>
      <c r="T78" s="5" t="s">
        <v>223</v>
      </c>
      <c r="U78" s="5">
        <v>0</v>
      </c>
      <c r="V78" s="5" t="s">
        <v>224</v>
      </c>
      <c r="W78" s="5" t="s">
        <v>84</v>
      </c>
      <c r="X78" s="5" t="s">
        <v>71</v>
      </c>
      <c r="Y78" s="5" t="s">
        <v>72</v>
      </c>
      <c r="Z78" s="5" t="s">
        <v>73</v>
      </c>
      <c r="AA78" s="5" t="s">
        <v>72</v>
      </c>
      <c r="AB78" s="9" t="s">
        <v>199</v>
      </c>
      <c r="AC78" s="5" t="s">
        <v>77</v>
      </c>
      <c r="AD78" s="5" t="s">
        <v>83</v>
      </c>
      <c r="AE78" s="5" t="s">
        <v>86</v>
      </c>
      <c r="AF78" s="5"/>
      <c r="AG78" s="5"/>
      <c r="AH78" s="5">
        <v>1</v>
      </c>
      <c r="AI78" s="5"/>
      <c r="AJ78" s="5"/>
      <c r="AL78" s="5">
        <v>2.1779999999999999</v>
      </c>
      <c r="AM78" s="5">
        <v>0.56000000000000005</v>
      </c>
      <c r="AN78" s="5">
        <v>2.1739999999999999</v>
      </c>
      <c r="AO78" s="5">
        <v>0.58099999999999996</v>
      </c>
      <c r="AP78" s="5">
        <f t="shared" si="7"/>
        <v>7.0071373935915969E-3</v>
      </c>
      <c r="AQ78" s="5">
        <v>1</v>
      </c>
      <c r="AT78" s="5">
        <v>3.5619999999999998</v>
      </c>
      <c r="AU78" s="5">
        <v>0.69299999999999995</v>
      </c>
      <c r="AV78" s="5">
        <v>2.1859999999999999</v>
      </c>
      <c r="AW78" s="5">
        <v>0.59</v>
      </c>
    </row>
    <row r="79" spans="2:49" ht="13" x14ac:dyDescent="0.15">
      <c r="B79" s="5" t="s">
        <v>162</v>
      </c>
      <c r="C79" s="14" t="s">
        <v>87</v>
      </c>
      <c r="D79" s="5" t="s">
        <v>163</v>
      </c>
      <c r="E79" s="5" t="s">
        <v>221</v>
      </c>
      <c r="F79" s="5" t="s">
        <v>222</v>
      </c>
      <c r="G79" s="5" t="s">
        <v>202</v>
      </c>
      <c r="H79" s="5" t="s">
        <v>103</v>
      </c>
      <c r="I79" s="5" t="s">
        <v>167</v>
      </c>
      <c r="K79" s="5" t="s">
        <v>65</v>
      </c>
      <c r="L79" s="5" t="s">
        <v>66</v>
      </c>
      <c r="M79" s="5">
        <f t="shared" si="9"/>
        <v>86</v>
      </c>
      <c r="N79" s="5">
        <v>1</v>
      </c>
      <c r="O79" s="5">
        <v>1</v>
      </c>
      <c r="P79" s="5">
        <v>1</v>
      </c>
      <c r="Q79" s="5">
        <v>42</v>
      </c>
      <c r="R79" s="5">
        <v>44</v>
      </c>
      <c r="S79" s="5" t="s">
        <v>67</v>
      </c>
      <c r="T79" s="5" t="s">
        <v>223</v>
      </c>
      <c r="U79" s="5">
        <v>0</v>
      </c>
      <c r="V79" s="5" t="s">
        <v>224</v>
      </c>
      <c r="W79" s="5" t="s">
        <v>84</v>
      </c>
      <c r="X79" s="5" t="s">
        <v>71</v>
      </c>
      <c r="Y79" s="5" t="s">
        <v>72</v>
      </c>
      <c r="Z79" s="5" t="s">
        <v>73</v>
      </c>
      <c r="AA79" s="5" t="s">
        <v>72</v>
      </c>
      <c r="AB79" s="9" t="s">
        <v>200</v>
      </c>
      <c r="AC79" s="5" t="s">
        <v>77</v>
      </c>
      <c r="AD79" s="5" t="s">
        <v>83</v>
      </c>
      <c r="AE79" s="5" t="s">
        <v>86</v>
      </c>
      <c r="AF79" s="5"/>
      <c r="AG79" s="5"/>
      <c r="AH79" s="5">
        <v>1</v>
      </c>
      <c r="AI79" s="5"/>
      <c r="AJ79" s="5"/>
      <c r="AL79" s="5">
        <v>1.8320000000000001</v>
      </c>
      <c r="AM79" s="5">
        <v>0.53800000000000003</v>
      </c>
      <c r="AN79" s="5">
        <v>1.8680000000000001</v>
      </c>
      <c r="AO79" s="5">
        <v>0.55300000000000005</v>
      </c>
      <c r="AP79" s="5">
        <f t="shared" si="7"/>
        <v>6.5966677018723718E-2</v>
      </c>
      <c r="AQ79" s="5">
        <v>1</v>
      </c>
      <c r="AT79" s="5">
        <v>3.0790000000000002</v>
      </c>
      <c r="AU79" s="5">
        <v>0.63</v>
      </c>
      <c r="AV79" s="5">
        <v>1.8640000000000001</v>
      </c>
      <c r="AW79" s="5">
        <v>0.54400000000000004</v>
      </c>
    </row>
    <row r="80" spans="2:49" ht="13" x14ac:dyDescent="0.15">
      <c r="B80" s="5" t="s">
        <v>162</v>
      </c>
      <c r="C80" s="14" t="s">
        <v>87</v>
      </c>
      <c r="D80" s="5" t="s">
        <v>163</v>
      </c>
      <c r="E80" s="5" t="s">
        <v>221</v>
      </c>
      <c r="F80" s="5" t="s">
        <v>222</v>
      </c>
      <c r="G80" s="5" t="s">
        <v>202</v>
      </c>
      <c r="H80" s="5" t="s">
        <v>103</v>
      </c>
      <c r="I80" s="5" t="s">
        <v>167</v>
      </c>
      <c r="K80" s="5" t="s">
        <v>65</v>
      </c>
      <c r="L80" s="5" t="s">
        <v>66</v>
      </c>
      <c r="M80" s="5">
        <f t="shared" si="9"/>
        <v>86</v>
      </c>
      <c r="N80" s="5">
        <v>1</v>
      </c>
      <c r="O80" s="5">
        <v>1</v>
      </c>
      <c r="P80" s="5">
        <v>1</v>
      </c>
      <c r="Q80" s="5">
        <v>42</v>
      </c>
      <c r="R80" s="5">
        <v>44</v>
      </c>
      <c r="S80" s="5" t="s">
        <v>67</v>
      </c>
      <c r="T80" s="5" t="s">
        <v>223</v>
      </c>
      <c r="U80" s="5">
        <v>0</v>
      </c>
      <c r="V80" s="5" t="s">
        <v>224</v>
      </c>
      <c r="W80" s="5" t="s">
        <v>84</v>
      </c>
      <c r="X80" s="5" t="s">
        <v>71</v>
      </c>
      <c r="Y80" s="5" t="s">
        <v>72</v>
      </c>
      <c r="Z80" s="5" t="s">
        <v>73</v>
      </c>
      <c r="AA80" s="5" t="s">
        <v>72</v>
      </c>
      <c r="AB80" s="5" t="s">
        <v>79</v>
      </c>
      <c r="AC80" s="5" t="s">
        <v>94</v>
      </c>
      <c r="AD80" s="5" t="s">
        <v>109</v>
      </c>
      <c r="AE80" s="5" t="s">
        <v>77</v>
      </c>
      <c r="AF80" s="5">
        <v>1</v>
      </c>
      <c r="AG80" s="5"/>
      <c r="AH80" s="5"/>
      <c r="AI80" s="5"/>
      <c r="AJ80" s="5"/>
      <c r="AL80" s="5">
        <v>67.22</v>
      </c>
      <c r="AM80" s="5">
        <v>12.28</v>
      </c>
      <c r="AN80" s="5">
        <v>67.11</v>
      </c>
      <c r="AO80" s="5">
        <v>10.7</v>
      </c>
      <c r="AP80" s="5">
        <f t="shared" si="7"/>
        <v>9.5665934469726342E-3</v>
      </c>
      <c r="AQ80" s="5">
        <v>1</v>
      </c>
      <c r="AT80" s="5">
        <v>73.44</v>
      </c>
      <c r="AU80" s="5">
        <v>9.01</v>
      </c>
      <c r="AV80" s="5">
        <v>67</v>
      </c>
      <c r="AW80" s="5">
        <v>9.7100000000000009</v>
      </c>
    </row>
    <row r="81" spans="1:49" ht="13" x14ac:dyDescent="0.15">
      <c r="B81" s="5" t="s">
        <v>162</v>
      </c>
      <c r="C81" s="14" t="s">
        <v>87</v>
      </c>
      <c r="D81" s="5" t="s">
        <v>60</v>
      </c>
      <c r="E81" s="5" t="s">
        <v>225</v>
      </c>
      <c r="F81" s="5">
        <v>2020</v>
      </c>
      <c r="G81" s="5" t="s">
        <v>202</v>
      </c>
      <c r="H81" s="5" t="s">
        <v>64</v>
      </c>
      <c r="I81" s="5" t="s">
        <v>194</v>
      </c>
      <c r="K81" s="5" t="s">
        <v>65</v>
      </c>
      <c r="L81" s="5" t="s">
        <v>77</v>
      </c>
      <c r="M81" s="5">
        <f t="shared" si="9"/>
        <v>80</v>
      </c>
      <c r="N81" s="5">
        <v>1</v>
      </c>
      <c r="O81" s="5">
        <v>1</v>
      </c>
      <c r="P81" s="5">
        <v>1</v>
      </c>
      <c r="Q81" s="5">
        <v>40</v>
      </c>
      <c r="R81" s="5">
        <v>40</v>
      </c>
      <c r="S81" s="5" t="s">
        <v>67</v>
      </c>
      <c r="T81" s="5" t="s">
        <v>183</v>
      </c>
      <c r="U81" s="5">
        <v>0</v>
      </c>
      <c r="W81" s="5" t="s">
        <v>70</v>
      </c>
      <c r="X81" s="5" t="s">
        <v>71</v>
      </c>
      <c r="Y81" s="5" t="s">
        <v>72</v>
      </c>
      <c r="Z81" s="5" t="s">
        <v>73</v>
      </c>
      <c r="AA81" s="5" t="s">
        <v>73</v>
      </c>
      <c r="AB81" s="5" t="s">
        <v>79</v>
      </c>
      <c r="AC81" s="5" t="s">
        <v>75</v>
      </c>
      <c r="AD81" s="5" t="s">
        <v>109</v>
      </c>
      <c r="AE81" s="5" t="s">
        <v>77</v>
      </c>
      <c r="AF81" s="5">
        <v>1</v>
      </c>
      <c r="AG81" s="5"/>
      <c r="AH81" s="5"/>
      <c r="AI81" s="5"/>
      <c r="AJ81" s="5"/>
      <c r="AL81" s="5">
        <v>7.65</v>
      </c>
      <c r="AM81" s="5">
        <v>1.3120000000000001</v>
      </c>
      <c r="AN81" s="5">
        <v>7.7</v>
      </c>
      <c r="AO81" s="5">
        <v>1.454</v>
      </c>
      <c r="AP81" s="5">
        <f t="shared" si="7"/>
        <v>3.6105741895601624E-2</v>
      </c>
      <c r="AQ81" s="5">
        <v>1</v>
      </c>
      <c r="AT81" s="5">
        <v>9.6300000000000008</v>
      </c>
      <c r="AU81" s="5">
        <v>1.0049999999999999</v>
      </c>
      <c r="AV81" s="5">
        <v>7.93</v>
      </c>
      <c r="AW81" s="5">
        <v>1.492</v>
      </c>
    </row>
    <row r="82" spans="1:49" ht="13" x14ac:dyDescent="0.15">
      <c r="B82" s="5" t="s">
        <v>162</v>
      </c>
      <c r="C82" s="14" t="s">
        <v>87</v>
      </c>
      <c r="D82" s="5" t="s">
        <v>60</v>
      </c>
      <c r="E82" s="5" t="s">
        <v>225</v>
      </c>
      <c r="F82" s="5">
        <v>2020</v>
      </c>
      <c r="G82" s="5" t="s">
        <v>202</v>
      </c>
      <c r="H82" s="5" t="s">
        <v>64</v>
      </c>
      <c r="I82" s="5" t="s">
        <v>194</v>
      </c>
      <c r="K82" s="5" t="s">
        <v>65</v>
      </c>
      <c r="L82" s="5" t="s">
        <v>77</v>
      </c>
      <c r="M82" s="5">
        <f t="shared" si="9"/>
        <v>80</v>
      </c>
      <c r="N82" s="5">
        <v>1</v>
      </c>
      <c r="O82" s="5">
        <v>1</v>
      </c>
      <c r="P82" s="5">
        <v>1</v>
      </c>
      <c r="Q82" s="5">
        <v>40</v>
      </c>
      <c r="R82" s="5">
        <v>40</v>
      </c>
      <c r="S82" s="5" t="s">
        <v>67</v>
      </c>
      <c r="T82" s="5" t="s">
        <v>183</v>
      </c>
      <c r="U82" s="5">
        <v>0</v>
      </c>
      <c r="W82" s="5" t="s">
        <v>70</v>
      </c>
      <c r="X82" s="5" t="s">
        <v>71</v>
      </c>
      <c r="Y82" s="5" t="s">
        <v>72</v>
      </c>
      <c r="Z82" s="5" t="s">
        <v>73</v>
      </c>
      <c r="AA82" s="5" t="s">
        <v>73</v>
      </c>
      <c r="AB82" s="9" t="s">
        <v>79</v>
      </c>
      <c r="AC82" s="5" t="s">
        <v>75</v>
      </c>
      <c r="AD82" s="5" t="s">
        <v>109</v>
      </c>
      <c r="AE82" s="5" t="s">
        <v>77</v>
      </c>
      <c r="AF82" s="5">
        <v>1</v>
      </c>
      <c r="AG82" s="5"/>
      <c r="AH82" s="5"/>
      <c r="AI82" s="5"/>
      <c r="AJ82" s="5"/>
      <c r="AL82" s="5">
        <v>7.65</v>
      </c>
      <c r="AM82" s="5">
        <v>1.3120000000000001</v>
      </c>
      <c r="AN82" s="5">
        <v>7.68</v>
      </c>
      <c r="AO82" s="5">
        <v>1.385</v>
      </c>
      <c r="AP82" s="5">
        <f t="shared" si="7"/>
        <v>2.2238796148855419E-2</v>
      </c>
      <c r="AQ82" s="5">
        <v>1</v>
      </c>
      <c r="AT82" s="5">
        <v>9.6300000000000008</v>
      </c>
      <c r="AU82" s="5">
        <v>1.0049999999999999</v>
      </c>
      <c r="AV82" s="5">
        <v>7.9</v>
      </c>
      <c r="AW82" s="5">
        <v>1.3740000000000001</v>
      </c>
    </row>
    <row r="83" spans="1:49" ht="13" x14ac:dyDescent="0.15">
      <c r="B83" s="5" t="s">
        <v>162</v>
      </c>
      <c r="C83" s="14" t="s">
        <v>87</v>
      </c>
      <c r="D83" s="5" t="s">
        <v>60</v>
      </c>
      <c r="E83" s="5" t="s">
        <v>225</v>
      </c>
      <c r="F83" s="5">
        <v>2020</v>
      </c>
      <c r="G83" s="5" t="s">
        <v>202</v>
      </c>
      <c r="H83" s="5" t="s">
        <v>64</v>
      </c>
      <c r="I83" s="5" t="s">
        <v>194</v>
      </c>
      <c r="K83" s="5" t="s">
        <v>65</v>
      </c>
      <c r="L83" s="5" t="s">
        <v>77</v>
      </c>
      <c r="M83" s="5">
        <f t="shared" si="9"/>
        <v>80</v>
      </c>
      <c r="N83" s="5">
        <v>1</v>
      </c>
      <c r="O83" s="5">
        <v>1</v>
      </c>
      <c r="P83" s="5">
        <v>1</v>
      </c>
      <c r="Q83" s="5">
        <v>40</v>
      </c>
      <c r="R83" s="5">
        <v>40</v>
      </c>
      <c r="S83" s="5" t="s">
        <v>67</v>
      </c>
      <c r="T83" s="5" t="s">
        <v>183</v>
      </c>
      <c r="U83" s="5">
        <v>0</v>
      </c>
      <c r="W83" s="5" t="s">
        <v>70</v>
      </c>
      <c r="X83" s="5" t="s">
        <v>71</v>
      </c>
      <c r="Y83" s="5" t="s">
        <v>72</v>
      </c>
      <c r="Z83" s="5" t="s">
        <v>73</v>
      </c>
      <c r="AA83" s="5" t="s">
        <v>73</v>
      </c>
      <c r="AB83" s="5" t="s">
        <v>226</v>
      </c>
      <c r="AC83" s="5" t="s">
        <v>75</v>
      </c>
      <c r="AD83" s="5" t="s">
        <v>109</v>
      </c>
      <c r="AE83" s="5" t="s">
        <v>77</v>
      </c>
      <c r="AF83" s="5">
        <v>1</v>
      </c>
      <c r="AG83" s="5"/>
      <c r="AH83" s="5"/>
      <c r="AI83" s="5"/>
      <c r="AJ83" s="5"/>
      <c r="AL83" s="5">
        <v>7.65</v>
      </c>
      <c r="AM83" s="5">
        <v>1.3120000000000001</v>
      </c>
      <c r="AN83" s="9">
        <v>7.7</v>
      </c>
      <c r="AO83" s="5">
        <v>1.454</v>
      </c>
      <c r="AP83" s="5">
        <f t="shared" si="7"/>
        <v>3.6105741895601624E-2</v>
      </c>
      <c r="AQ83" s="5">
        <v>1</v>
      </c>
      <c r="AT83" s="5">
        <v>9.8000000000000007</v>
      </c>
      <c r="AU83" s="5">
        <v>0.99199999999999999</v>
      </c>
      <c r="AV83" s="5">
        <v>7.85</v>
      </c>
      <c r="AW83" s="5">
        <v>1.528</v>
      </c>
    </row>
    <row r="84" spans="1:49" ht="13" x14ac:dyDescent="0.15">
      <c r="B84" s="5" t="s">
        <v>162</v>
      </c>
      <c r="C84" s="14" t="s">
        <v>87</v>
      </c>
      <c r="D84" s="5" t="s">
        <v>60</v>
      </c>
      <c r="E84" s="5" t="s">
        <v>225</v>
      </c>
      <c r="F84" s="5">
        <v>2020</v>
      </c>
      <c r="G84" s="5" t="s">
        <v>202</v>
      </c>
      <c r="H84" s="5" t="s">
        <v>64</v>
      </c>
      <c r="I84" s="5" t="s">
        <v>194</v>
      </c>
      <c r="K84" s="5" t="s">
        <v>65</v>
      </c>
      <c r="L84" s="5" t="s">
        <v>77</v>
      </c>
      <c r="M84" s="5">
        <f t="shared" si="9"/>
        <v>80</v>
      </c>
      <c r="N84" s="5">
        <v>1</v>
      </c>
      <c r="O84" s="5">
        <v>1</v>
      </c>
      <c r="P84" s="5">
        <v>1</v>
      </c>
      <c r="Q84" s="5">
        <v>40</v>
      </c>
      <c r="R84" s="5">
        <v>40</v>
      </c>
      <c r="S84" s="5" t="s">
        <v>67</v>
      </c>
      <c r="T84" s="5" t="s">
        <v>183</v>
      </c>
      <c r="U84" s="5">
        <v>0</v>
      </c>
      <c r="W84" s="5" t="s">
        <v>70</v>
      </c>
      <c r="X84" s="5" t="s">
        <v>71</v>
      </c>
      <c r="Y84" s="5" t="s">
        <v>72</v>
      </c>
      <c r="Z84" s="5" t="s">
        <v>73</v>
      </c>
      <c r="AA84" s="5" t="s">
        <v>73</v>
      </c>
      <c r="AB84" s="5" t="s">
        <v>226</v>
      </c>
      <c r="AC84" s="5" t="s">
        <v>75</v>
      </c>
      <c r="AD84" s="5" t="s">
        <v>109</v>
      </c>
      <c r="AE84" s="5" t="s">
        <v>77</v>
      </c>
      <c r="AF84" s="5">
        <v>1</v>
      </c>
      <c r="AG84" s="5"/>
      <c r="AH84" s="5"/>
      <c r="AI84" s="5"/>
      <c r="AJ84" s="5"/>
      <c r="AL84" s="5">
        <v>7.65</v>
      </c>
      <c r="AM84" s="5">
        <v>1.3120000000000001</v>
      </c>
      <c r="AN84" s="5">
        <v>7.68</v>
      </c>
      <c r="AO84" s="5">
        <v>1.385</v>
      </c>
      <c r="AP84" s="5">
        <f t="shared" si="7"/>
        <v>2.2238796148855419E-2</v>
      </c>
      <c r="AQ84" s="5">
        <v>1</v>
      </c>
      <c r="AT84" s="5">
        <v>9.8000000000000007</v>
      </c>
      <c r="AU84" s="5">
        <v>0.99199999999999999</v>
      </c>
      <c r="AV84" s="5">
        <v>8.0299999999999994</v>
      </c>
      <c r="AW84" s="5">
        <v>1.349</v>
      </c>
    </row>
    <row r="85" spans="1:49" ht="13" x14ac:dyDescent="0.15">
      <c r="B85" s="5" t="s">
        <v>162</v>
      </c>
      <c r="C85" s="14" t="s">
        <v>87</v>
      </c>
      <c r="D85" s="5" t="s">
        <v>60</v>
      </c>
      <c r="E85" s="5" t="s">
        <v>123</v>
      </c>
      <c r="F85" s="5">
        <v>2010</v>
      </c>
      <c r="G85" s="5" t="s">
        <v>202</v>
      </c>
      <c r="H85" s="5" t="s">
        <v>103</v>
      </c>
      <c r="I85" s="5" t="s">
        <v>167</v>
      </c>
      <c r="K85" s="5" t="s">
        <v>65</v>
      </c>
      <c r="L85" s="5" t="s">
        <v>66</v>
      </c>
      <c r="M85" s="5">
        <f t="shared" si="9"/>
        <v>88</v>
      </c>
      <c r="N85" s="5">
        <v>1</v>
      </c>
      <c r="O85" s="5">
        <v>1</v>
      </c>
      <c r="P85" s="5">
        <v>1</v>
      </c>
      <c r="Q85" s="5">
        <v>45</v>
      </c>
      <c r="R85" s="5">
        <v>43</v>
      </c>
      <c r="S85" s="5" t="s">
        <v>67</v>
      </c>
      <c r="T85" s="5" t="s">
        <v>227</v>
      </c>
      <c r="U85" s="5">
        <v>0</v>
      </c>
      <c r="W85" s="5" t="s">
        <v>70</v>
      </c>
      <c r="X85" s="5" t="s">
        <v>71</v>
      </c>
      <c r="Y85" s="5" t="s">
        <v>72</v>
      </c>
      <c r="Z85" s="5" t="s">
        <v>72</v>
      </c>
      <c r="AA85" s="5" t="s">
        <v>72</v>
      </c>
      <c r="AB85" s="9" t="s">
        <v>79</v>
      </c>
      <c r="AC85" s="5" t="s">
        <v>165</v>
      </c>
      <c r="AD85" s="5" t="s">
        <v>109</v>
      </c>
      <c r="AE85" s="5" t="s">
        <v>77</v>
      </c>
      <c r="AF85" s="5">
        <v>1</v>
      </c>
      <c r="AG85" s="5"/>
      <c r="AH85" s="5"/>
      <c r="AI85" s="5"/>
      <c r="AJ85" s="5"/>
      <c r="AL85" s="5">
        <v>11.51</v>
      </c>
      <c r="AM85" s="5">
        <v>5.05</v>
      </c>
      <c r="AN85" s="5">
        <v>12.52</v>
      </c>
      <c r="AO85" s="5">
        <v>4.8499999999999996</v>
      </c>
      <c r="AP85" s="5">
        <f t="shared" si="7"/>
        <v>0.20390304509410787</v>
      </c>
      <c r="AQ85" s="5">
        <v>1</v>
      </c>
      <c r="AT85" s="5">
        <v>15.9</v>
      </c>
      <c r="AU85" s="5">
        <v>5.33</v>
      </c>
      <c r="AV85" s="5">
        <v>13.61</v>
      </c>
      <c r="AW85" s="5">
        <v>5.15</v>
      </c>
    </row>
    <row r="86" spans="1:49" ht="13" x14ac:dyDescent="0.15">
      <c r="B86" s="5" t="s">
        <v>162</v>
      </c>
      <c r="C86" s="14" t="s">
        <v>87</v>
      </c>
      <c r="D86" s="5" t="s">
        <v>60</v>
      </c>
      <c r="E86" s="5" t="s">
        <v>123</v>
      </c>
      <c r="F86" s="5">
        <v>2010</v>
      </c>
      <c r="G86" s="5" t="s">
        <v>202</v>
      </c>
      <c r="H86" s="5" t="s">
        <v>103</v>
      </c>
      <c r="I86" s="5" t="s">
        <v>167</v>
      </c>
      <c r="K86" s="5" t="s">
        <v>65</v>
      </c>
      <c r="L86" s="5" t="s">
        <v>66</v>
      </c>
      <c r="M86" s="5">
        <f t="shared" si="9"/>
        <v>88</v>
      </c>
      <c r="N86" s="5">
        <v>1</v>
      </c>
      <c r="O86" s="5">
        <v>1</v>
      </c>
      <c r="P86" s="5">
        <v>1</v>
      </c>
      <c r="Q86" s="5">
        <v>45</v>
      </c>
      <c r="R86" s="5">
        <v>43</v>
      </c>
      <c r="S86" s="5" t="s">
        <v>67</v>
      </c>
      <c r="T86" s="5" t="s">
        <v>227</v>
      </c>
      <c r="U86" s="5">
        <v>0</v>
      </c>
      <c r="W86" s="5" t="s">
        <v>70</v>
      </c>
      <c r="X86" s="5" t="s">
        <v>71</v>
      </c>
      <c r="Y86" s="5" t="s">
        <v>72</v>
      </c>
      <c r="Z86" s="5" t="s">
        <v>72</v>
      </c>
      <c r="AA86" s="5" t="s">
        <v>72</v>
      </c>
      <c r="AB86" s="9" t="s">
        <v>206</v>
      </c>
      <c r="AC86" s="5" t="s">
        <v>77</v>
      </c>
      <c r="AD86" s="5" t="s">
        <v>83</v>
      </c>
      <c r="AE86" s="5" t="s">
        <v>38</v>
      </c>
      <c r="AF86" s="5"/>
      <c r="AG86" s="5"/>
      <c r="AH86" s="5">
        <v>1</v>
      </c>
      <c r="AI86" s="5"/>
      <c r="AJ86" s="5"/>
      <c r="AL86" s="5">
        <v>2.94</v>
      </c>
      <c r="AM86" s="5">
        <v>1.04</v>
      </c>
      <c r="AN86" s="5">
        <v>2.95</v>
      </c>
      <c r="AO86" s="5">
        <v>1.07</v>
      </c>
      <c r="AP86" s="5">
        <f t="shared" si="7"/>
        <v>9.4808498063895519E-3</v>
      </c>
      <c r="AQ86" s="5">
        <v>1</v>
      </c>
      <c r="AT86" s="5">
        <v>3.23</v>
      </c>
      <c r="AU86" s="5">
        <v>0.99</v>
      </c>
      <c r="AV86" s="5">
        <v>2.97</v>
      </c>
      <c r="AW86" s="5">
        <v>1.07</v>
      </c>
    </row>
    <row r="87" spans="1:49" ht="13" x14ac:dyDescent="0.15">
      <c r="A87" s="5"/>
      <c r="B87" s="5" t="s">
        <v>162</v>
      </c>
      <c r="C87" s="5" t="s">
        <v>87</v>
      </c>
      <c r="D87" s="5" t="s">
        <v>163</v>
      </c>
      <c r="E87" s="5" t="s">
        <v>228</v>
      </c>
      <c r="F87" s="5">
        <v>2015</v>
      </c>
      <c r="G87" s="5" t="s">
        <v>164</v>
      </c>
      <c r="H87" s="5" t="s">
        <v>64</v>
      </c>
      <c r="I87" s="5" t="s">
        <v>167</v>
      </c>
      <c r="K87" s="5" t="s">
        <v>65</v>
      </c>
      <c r="L87" s="5" t="s">
        <v>66</v>
      </c>
      <c r="M87" s="5">
        <f t="shared" si="9"/>
        <v>62</v>
      </c>
      <c r="N87" s="5">
        <v>1</v>
      </c>
      <c r="O87" s="5">
        <v>1</v>
      </c>
      <c r="P87" s="5">
        <v>1</v>
      </c>
      <c r="Q87" s="5">
        <v>32</v>
      </c>
      <c r="R87" s="5">
        <v>30</v>
      </c>
      <c r="S87" s="5" t="s">
        <v>67</v>
      </c>
      <c r="T87" s="5" t="s">
        <v>229</v>
      </c>
      <c r="U87" s="5">
        <v>0</v>
      </c>
      <c r="W87" s="5" t="s">
        <v>106</v>
      </c>
      <c r="X87" s="5" t="s">
        <v>71</v>
      </c>
      <c r="Y87" s="5" t="s">
        <v>72</v>
      </c>
      <c r="Z87" s="5" t="s">
        <v>72</v>
      </c>
      <c r="AA87" s="5" t="s">
        <v>72</v>
      </c>
      <c r="AB87" s="5" t="s">
        <v>79</v>
      </c>
      <c r="AC87" s="5" t="s">
        <v>165</v>
      </c>
      <c r="AD87" s="5" t="s">
        <v>109</v>
      </c>
      <c r="AE87" s="5" t="s">
        <v>77</v>
      </c>
      <c r="AF87" s="5">
        <v>1</v>
      </c>
      <c r="AG87" s="5"/>
      <c r="AH87" s="5"/>
      <c r="AI87" s="5"/>
      <c r="AJ87" s="5"/>
      <c r="AL87" s="5">
        <v>78.599999999999994</v>
      </c>
      <c r="AM87" s="5">
        <v>11.32</v>
      </c>
      <c r="AN87" s="5">
        <v>80.7</v>
      </c>
      <c r="AO87" s="5">
        <v>10.68</v>
      </c>
      <c r="AP87" s="5">
        <f t="shared" si="7"/>
        <v>0.19064373983262178</v>
      </c>
      <c r="AQ87" s="5">
        <v>1</v>
      </c>
      <c r="AT87" s="5">
        <v>81.099999999999994</v>
      </c>
      <c r="AU87" s="5">
        <v>10.01</v>
      </c>
      <c r="AV87" s="5">
        <v>81</v>
      </c>
      <c r="AW87" s="5">
        <v>10.56</v>
      </c>
    </row>
    <row r="88" spans="1:49" ht="13" x14ac:dyDescent="0.15">
      <c r="A88" s="5"/>
      <c r="B88" s="5" t="s">
        <v>162</v>
      </c>
      <c r="C88" s="5" t="s">
        <v>87</v>
      </c>
      <c r="D88" s="5" t="s">
        <v>163</v>
      </c>
      <c r="E88" s="5" t="s">
        <v>230</v>
      </c>
      <c r="F88" s="5">
        <v>2008</v>
      </c>
      <c r="G88" s="5" t="s">
        <v>164</v>
      </c>
      <c r="I88" s="5" t="s">
        <v>167</v>
      </c>
      <c r="K88" s="5" t="s">
        <v>65</v>
      </c>
      <c r="L88" s="5" t="s">
        <v>77</v>
      </c>
      <c r="M88" s="5">
        <f t="shared" si="9"/>
        <v>1517</v>
      </c>
      <c r="N88" s="5">
        <v>15</v>
      </c>
      <c r="O88" s="5">
        <v>15</v>
      </c>
      <c r="P88" s="5">
        <v>0</v>
      </c>
      <c r="Q88" s="5">
        <v>768</v>
      </c>
      <c r="R88" s="5">
        <v>749</v>
      </c>
      <c r="S88" s="5" t="s">
        <v>67</v>
      </c>
      <c r="T88" s="5" t="s">
        <v>187</v>
      </c>
      <c r="U88" s="5">
        <v>0</v>
      </c>
      <c r="W88" s="5" t="s">
        <v>231</v>
      </c>
      <c r="X88" s="5" t="s">
        <v>71</v>
      </c>
      <c r="Y88" s="5" t="s">
        <v>72</v>
      </c>
      <c r="Z88" s="5" t="s">
        <v>73</v>
      </c>
      <c r="AA88" s="5" t="s">
        <v>72</v>
      </c>
      <c r="AB88" s="5" t="s">
        <v>79</v>
      </c>
      <c r="AC88" s="5" t="s">
        <v>165</v>
      </c>
      <c r="AD88" s="5" t="s">
        <v>109</v>
      </c>
      <c r="AE88" s="5" t="s">
        <v>77</v>
      </c>
      <c r="AF88" s="5">
        <v>1</v>
      </c>
      <c r="AG88" s="5"/>
      <c r="AH88" s="5"/>
      <c r="AI88" s="5"/>
      <c r="AJ88" s="5"/>
      <c r="AL88" s="5">
        <v>65.407200000000003</v>
      </c>
      <c r="AM88" s="5">
        <v>10.062200000000001</v>
      </c>
      <c r="AN88" s="5">
        <v>65.887900000000002</v>
      </c>
      <c r="AO88" s="5">
        <v>7.0110999999999999</v>
      </c>
      <c r="AP88" s="5">
        <f t="shared" si="7"/>
        <v>5.5311970448662783E-2</v>
      </c>
      <c r="AQ88" s="5">
        <v>1</v>
      </c>
      <c r="AT88" s="5">
        <v>71.152299999999997</v>
      </c>
      <c r="AU88" s="5">
        <v>7.7100999999999997</v>
      </c>
      <c r="AV88" s="5">
        <v>65.501999999999995</v>
      </c>
      <c r="AW88" s="5">
        <v>10.175700000000001</v>
      </c>
    </row>
    <row r="89" spans="1:49" ht="13" x14ac:dyDescent="0.15">
      <c r="A89" s="5"/>
      <c r="B89" s="5" t="s">
        <v>162</v>
      </c>
      <c r="C89" s="5" t="s">
        <v>87</v>
      </c>
      <c r="D89" s="5" t="s">
        <v>163</v>
      </c>
      <c r="E89" s="5" t="s">
        <v>233</v>
      </c>
      <c r="F89" s="5">
        <v>2010</v>
      </c>
      <c r="G89" s="5" t="s">
        <v>164</v>
      </c>
      <c r="I89" s="5" t="s">
        <v>167</v>
      </c>
      <c r="K89" s="5" t="s">
        <v>65</v>
      </c>
      <c r="L89" s="5" t="s">
        <v>77</v>
      </c>
      <c r="M89" s="5">
        <f t="shared" si="9"/>
        <v>93</v>
      </c>
      <c r="N89" s="5">
        <v>1</v>
      </c>
      <c r="O89" s="5">
        <v>1</v>
      </c>
      <c r="P89" s="5">
        <v>1</v>
      </c>
      <c r="Q89" s="5">
        <v>46</v>
      </c>
      <c r="R89" s="5">
        <v>47</v>
      </c>
      <c r="S89" s="5" t="s">
        <v>67</v>
      </c>
      <c r="T89" s="5" t="s">
        <v>172</v>
      </c>
      <c r="U89" s="5">
        <v>0</v>
      </c>
      <c r="W89" s="5" t="s">
        <v>70</v>
      </c>
      <c r="X89" s="5" t="s">
        <v>107</v>
      </c>
      <c r="Y89" s="5" t="s">
        <v>72</v>
      </c>
      <c r="Z89" s="5" t="s">
        <v>72</v>
      </c>
      <c r="AA89" s="5" t="s">
        <v>73</v>
      </c>
      <c r="AB89" s="5" t="s">
        <v>79</v>
      </c>
      <c r="AC89" s="5" t="s">
        <v>165</v>
      </c>
      <c r="AD89" s="5" t="s">
        <v>109</v>
      </c>
      <c r="AE89" s="5" t="s">
        <v>77</v>
      </c>
      <c r="AF89" s="5">
        <v>1</v>
      </c>
      <c r="AG89" s="5"/>
      <c r="AH89" s="5"/>
      <c r="AI89" s="5"/>
      <c r="AJ89" s="5"/>
      <c r="AL89" s="5">
        <v>65.39</v>
      </c>
      <c r="AM89" s="5">
        <v>9.8889999999999993</v>
      </c>
      <c r="AN89" s="5">
        <v>67.06</v>
      </c>
      <c r="AO89" s="5">
        <v>9.9440000000000008</v>
      </c>
      <c r="AP89" s="5">
        <f t="shared" ref="AP89:AP100" si="10">ABS(AL89-AN89)/SQRT(((Q89-1)*AM89^2+(R89-1)*AO89^2)/(Q89+R89-2))</f>
        <v>0.16840041239255826</v>
      </c>
      <c r="AQ89" s="5">
        <v>1</v>
      </c>
      <c r="AT89" s="5">
        <v>71.61</v>
      </c>
      <c r="AU89" s="5">
        <v>9.375</v>
      </c>
      <c r="AV89" s="5">
        <v>67.64</v>
      </c>
      <c r="AW89" s="5">
        <v>9.5310000000000006</v>
      </c>
    </row>
    <row r="90" spans="1:49" ht="13" x14ac:dyDescent="0.15">
      <c r="A90" s="5"/>
      <c r="B90" s="5" t="s">
        <v>162</v>
      </c>
      <c r="C90" s="5" t="s">
        <v>87</v>
      </c>
      <c r="D90" s="5" t="s">
        <v>163</v>
      </c>
      <c r="E90" s="5" t="s">
        <v>232</v>
      </c>
      <c r="F90" s="5">
        <v>2010</v>
      </c>
      <c r="G90" s="5" t="s">
        <v>164</v>
      </c>
      <c r="I90" s="5" t="s">
        <v>167</v>
      </c>
      <c r="K90" s="5" t="s">
        <v>65</v>
      </c>
      <c r="L90" s="5" t="s">
        <v>77</v>
      </c>
      <c r="M90" s="5">
        <f t="shared" si="9"/>
        <v>98</v>
      </c>
      <c r="N90" s="5">
        <v>1</v>
      </c>
      <c r="O90" s="5">
        <v>1</v>
      </c>
      <c r="P90" s="5">
        <v>1</v>
      </c>
      <c r="Q90" s="5">
        <v>51</v>
      </c>
      <c r="R90" s="5">
        <v>47</v>
      </c>
      <c r="S90" s="5" t="s">
        <v>67</v>
      </c>
      <c r="T90" s="5" t="s">
        <v>172</v>
      </c>
      <c r="U90" s="5">
        <v>0</v>
      </c>
      <c r="W90" s="5" t="s">
        <v>70</v>
      </c>
      <c r="X90" s="5" t="s">
        <v>107</v>
      </c>
      <c r="Y90" s="5" t="s">
        <v>72</v>
      </c>
      <c r="Z90" s="5" t="s">
        <v>72</v>
      </c>
      <c r="AA90" s="5" t="s">
        <v>72</v>
      </c>
      <c r="AB90" s="5" t="s">
        <v>234</v>
      </c>
      <c r="AC90" s="5" t="s">
        <v>77</v>
      </c>
      <c r="AD90" s="5" t="s">
        <v>83</v>
      </c>
      <c r="AE90" s="5" t="s">
        <v>38</v>
      </c>
      <c r="AF90" s="5"/>
      <c r="AG90" s="5"/>
      <c r="AH90" s="5">
        <v>1</v>
      </c>
      <c r="AI90" s="5"/>
      <c r="AJ90" s="5"/>
      <c r="AL90" s="5">
        <v>57.06</v>
      </c>
      <c r="AM90" s="5">
        <v>8.6080000000000005</v>
      </c>
      <c r="AN90" s="5">
        <v>58.34</v>
      </c>
      <c r="AO90" s="5">
        <v>9.3369999999999997</v>
      </c>
      <c r="AP90" s="5">
        <f t="shared" si="10"/>
        <v>0.14278204096360445</v>
      </c>
      <c r="AQ90" s="5">
        <v>1</v>
      </c>
      <c r="AT90" s="5">
        <v>62.22</v>
      </c>
      <c r="AU90" s="5">
        <v>8.8780000000000001</v>
      </c>
      <c r="AV90" s="5">
        <v>58.55</v>
      </c>
      <c r="AW90" s="5">
        <v>9.3870000000000005</v>
      </c>
    </row>
    <row r="91" spans="1:49" ht="13" x14ac:dyDescent="0.15">
      <c r="A91" s="5"/>
      <c r="B91" s="5" t="s">
        <v>162</v>
      </c>
      <c r="C91" s="5" t="s">
        <v>87</v>
      </c>
      <c r="D91" s="5" t="s">
        <v>163</v>
      </c>
      <c r="E91" s="5" t="s">
        <v>233</v>
      </c>
      <c r="F91" s="5">
        <v>2010</v>
      </c>
      <c r="G91" s="5" t="s">
        <v>164</v>
      </c>
      <c r="I91" s="5" t="s">
        <v>167</v>
      </c>
      <c r="K91" s="5" t="s">
        <v>65</v>
      </c>
      <c r="L91" s="5" t="s">
        <v>77</v>
      </c>
      <c r="M91" s="5">
        <f t="shared" si="9"/>
        <v>93</v>
      </c>
      <c r="N91" s="5">
        <v>1</v>
      </c>
      <c r="O91" s="5">
        <v>1</v>
      </c>
      <c r="P91" s="5">
        <v>1</v>
      </c>
      <c r="Q91" s="5">
        <v>46</v>
      </c>
      <c r="R91" s="5">
        <v>47</v>
      </c>
      <c r="S91" s="5" t="s">
        <v>67</v>
      </c>
      <c r="T91" s="5" t="s">
        <v>172</v>
      </c>
      <c r="U91" s="5">
        <v>0</v>
      </c>
      <c r="W91" s="5" t="s">
        <v>70</v>
      </c>
      <c r="X91" s="5" t="s">
        <v>107</v>
      </c>
      <c r="Y91" s="5" t="s">
        <v>72</v>
      </c>
      <c r="Z91" s="5" t="s">
        <v>72</v>
      </c>
      <c r="AA91" s="5" t="s">
        <v>73</v>
      </c>
      <c r="AB91" s="5" t="s">
        <v>234</v>
      </c>
      <c r="AC91" s="5" t="s">
        <v>77</v>
      </c>
      <c r="AD91" s="5" t="s">
        <v>83</v>
      </c>
      <c r="AE91" s="5" t="s">
        <v>38</v>
      </c>
      <c r="AF91" s="5"/>
      <c r="AG91" s="5"/>
      <c r="AH91" s="5">
        <v>1</v>
      </c>
      <c r="AI91" s="5"/>
      <c r="AJ91" s="5"/>
      <c r="AL91" s="5">
        <v>57.89</v>
      </c>
      <c r="AM91" s="5">
        <v>8.0670000000000002</v>
      </c>
      <c r="AN91" s="5">
        <v>58.34</v>
      </c>
      <c r="AO91" s="5">
        <v>9.3369999999999997</v>
      </c>
      <c r="AP91" s="5">
        <f t="shared" si="10"/>
        <v>5.1534027671601625E-2</v>
      </c>
      <c r="AQ91" s="5">
        <v>1</v>
      </c>
      <c r="AT91" s="5">
        <v>63.07</v>
      </c>
      <c r="AU91" s="5">
        <v>8.0839999999999996</v>
      </c>
      <c r="AV91" s="5">
        <v>58.55</v>
      </c>
      <c r="AW91" s="5">
        <v>9.3870000000000005</v>
      </c>
    </row>
    <row r="92" spans="1:49" ht="13" x14ac:dyDescent="0.15">
      <c r="A92" s="5"/>
      <c r="B92" s="5" t="s">
        <v>162</v>
      </c>
      <c r="C92" s="5" t="s">
        <v>87</v>
      </c>
      <c r="D92" s="5" t="s">
        <v>163</v>
      </c>
      <c r="E92" s="5" t="s">
        <v>221</v>
      </c>
      <c r="F92" s="5" t="s">
        <v>235</v>
      </c>
      <c r="G92" s="5" t="s">
        <v>164</v>
      </c>
      <c r="I92" s="5" t="s">
        <v>194</v>
      </c>
      <c r="K92" s="5" t="s">
        <v>65</v>
      </c>
      <c r="L92" s="5" t="s">
        <v>77</v>
      </c>
      <c r="M92" s="5">
        <f t="shared" si="9"/>
        <v>122</v>
      </c>
      <c r="N92" s="5">
        <v>1</v>
      </c>
      <c r="O92" s="5">
        <v>1</v>
      </c>
      <c r="P92" s="5">
        <v>1</v>
      </c>
      <c r="Q92" s="5">
        <v>57</v>
      </c>
      <c r="R92" s="5">
        <v>65</v>
      </c>
      <c r="S92" s="5" t="s">
        <v>67</v>
      </c>
      <c r="T92" s="5" t="s">
        <v>130</v>
      </c>
      <c r="U92" s="5">
        <v>0</v>
      </c>
      <c r="W92" s="5" t="s">
        <v>70</v>
      </c>
      <c r="X92" s="5" t="s">
        <v>71</v>
      </c>
      <c r="Y92" s="5" t="s">
        <v>72</v>
      </c>
      <c r="Z92" s="5" t="s">
        <v>73</v>
      </c>
      <c r="AA92" s="5" t="s">
        <v>72</v>
      </c>
      <c r="AB92" s="5" t="s">
        <v>79</v>
      </c>
      <c r="AC92" s="5" t="s">
        <v>165</v>
      </c>
      <c r="AD92" s="5" t="s">
        <v>109</v>
      </c>
      <c r="AE92" s="5" t="s">
        <v>77</v>
      </c>
      <c r="AF92" s="5">
        <v>1</v>
      </c>
      <c r="AG92" s="5"/>
      <c r="AH92" s="5"/>
      <c r="AI92" s="5"/>
      <c r="AJ92" s="5"/>
      <c r="AL92" s="5">
        <v>69.099999999999994</v>
      </c>
      <c r="AM92" s="5">
        <v>12.17</v>
      </c>
      <c r="AN92" s="5">
        <v>68</v>
      </c>
      <c r="AO92" s="5">
        <v>11.97</v>
      </c>
      <c r="AP92" s="5">
        <f t="shared" si="10"/>
        <v>9.118229141659516E-2</v>
      </c>
      <c r="AQ92" s="5">
        <v>1</v>
      </c>
      <c r="AT92" s="5">
        <v>77.599999999999994</v>
      </c>
      <c r="AU92" s="5">
        <v>10.66</v>
      </c>
      <c r="AV92" s="5">
        <v>71.7</v>
      </c>
      <c r="AW92" s="5">
        <v>12.3</v>
      </c>
    </row>
    <row r="93" spans="1:49" ht="13" x14ac:dyDescent="0.15">
      <c r="A93" s="5"/>
      <c r="B93" s="5" t="s">
        <v>162</v>
      </c>
      <c r="C93" s="5" t="s">
        <v>87</v>
      </c>
      <c r="D93" s="5" t="s">
        <v>163</v>
      </c>
      <c r="E93" s="5" t="s">
        <v>236</v>
      </c>
      <c r="F93" s="5">
        <v>2008</v>
      </c>
      <c r="G93" s="5" t="s">
        <v>164</v>
      </c>
      <c r="I93" s="5" t="s">
        <v>167</v>
      </c>
      <c r="K93" s="5" t="s">
        <v>65</v>
      </c>
      <c r="L93" s="5" t="s">
        <v>77</v>
      </c>
      <c r="M93" s="5">
        <f t="shared" si="9"/>
        <v>260</v>
      </c>
      <c r="N93" s="5">
        <v>3</v>
      </c>
      <c r="O93" s="5">
        <v>3</v>
      </c>
      <c r="P93" s="5">
        <v>0</v>
      </c>
      <c r="Q93" s="5">
        <v>124</v>
      </c>
      <c r="R93" s="5">
        <v>136</v>
      </c>
      <c r="S93" s="5" t="s">
        <v>67</v>
      </c>
      <c r="T93" s="5" t="s">
        <v>130</v>
      </c>
      <c r="U93" s="5">
        <v>0</v>
      </c>
      <c r="W93" s="5" t="s">
        <v>106</v>
      </c>
      <c r="X93" s="5" t="s">
        <v>71</v>
      </c>
      <c r="Y93" s="5" t="s">
        <v>72</v>
      </c>
      <c r="Z93" s="5" t="s">
        <v>73</v>
      </c>
      <c r="AA93" s="5" t="s">
        <v>72</v>
      </c>
      <c r="AB93" s="5" t="s">
        <v>237</v>
      </c>
      <c r="AC93" s="5" t="s">
        <v>77</v>
      </c>
      <c r="AD93" s="5" t="s">
        <v>83</v>
      </c>
      <c r="AE93" s="5" t="s">
        <v>38</v>
      </c>
      <c r="AF93" s="5">
        <v>1</v>
      </c>
      <c r="AG93" s="5"/>
      <c r="AH93" s="5"/>
      <c r="AI93" s="5"/>
      <c r="AJ93" s="5"/>
      <c r="AL93" s="5">
        <v>2.6972</v>
      </c>
      <c r="AM93" s="5">
        <v>0.53620000000000001</v>
      </c>
      <c r="AN93" s="5">
        <v>2.7715999999999998</v>
      </c>
      <c r="AO93" s="5">
        <v>0.46250000000000002</v>
      </c>
      <c r="AP93" s="5">
        <f t="shared" si="10"/>
        <v>0.14909950785484394</v>
      </c>
      <c r="AQ93" s="5">
        <v>1</v>
      </c>
      <c r="AT93" s="5">
        <v>3.0276999999999998</v>
      </c>
      <c r="AU93" s="5">
        <v>0.46229999999999999</v>
      </c>
      <c r="AV93" s="5">
        <v>3.0148999999999999</v>
      </c>
      <c r="AW93" s="5">
        <v>0.65239999999999998</v>
      </c>
    </row>
    <row r="94" spans="1:49" ht="13" x14ac:dyDescent="0.15">
      <c r="A94" s="5"/>
      <c r="B94" s="5" t="s">
        <v>162</v>
      </c>
      <c r="C94" s="5" t="s">
        <v>87</v>
      </c>
      <c r="D94" s="5" t="s">
        <v>163</v>
      </c>
      <c r="E94" s="5" t="s">
        <v>236</v>
      </c>
      <c r="F94" s="5">
        <v>2008</v>
      </c>
      <c r="G94" s="5" t="s">
        <v>164</v>
      </c>
      <c r="I94" s="5" t="s">
        <v>167</v>
      </c>
      <c r="K94" s="5" t="s">
        <v>65</v>
      </c>
      <c r="L94" s="5" t="s">
        <v>77</v>
      </c>
      <c r="M94" s="5">
        <f t="shared" si="9"/>
        <v>260</v>
      </c>
      <c r="N94" s="5">
        <v>3</v>
      </c>
      <c r="O94" s="5">
        <v>3</v>
      </c>
      <c r="P94" s="5">
        <v>0</v>
      </c>
      <c r="Q94" s="5">
        <v>124</v>
      </c>
      <c r="R94" s="5">
        <v>136</v>
      </c>
      <c r="S94" s="5" t="s">
        <v>67</v>
      </c>
      <c r="T94" s="5" t="s">
        <v>130</v>
      </c>
      <c r="U94" s="5">
        <v>0</v>
      </c>
      <c r="W94" s="5" t="s">
        <v>106</v>
      </c>
      <c r="X94" s="5" t="s">
        <v>71</v>
      </c>
      <c r="Y94" s="5" t="s">
        <v>72</v>
      </c>
      <c r="Z94" s="5" t="s">
        <v>73</v>
      </c>
      <c r="AA94" s="5" t="s">
        <v>72</v>
      </c>
      <c r="AB94" s="5" t="s">
        <v>238</v>
      </c>
      <c r="AC94" s="5" t="s">
        <v>77</v>
      </c>
      <c r="AD94" s="5" t="s">
        <v>83</v>
      </c>
      <c r="AE94" s="5" t="s">
        <v>39</v>
      </c>
      <c r="AF94" s="5"/>
      <c r="AG94" s="5"/>
      <c r="AH94" s="5"/>
      <c r="AI94" s="5">
        <v>1</v>
      </c>
      <c r="AL94" s="5">
        <v>2.6728999999999998</v>
      </c>
      <c r="AM94" s="5">
        <v>0.42859999999999998</v>
      </c>
      <c r="AN94" s="5">
        <v>2.6934</v>
      </c>
      <c r="AO94" s="5">
        <v>0.5645</v>
      </c>
      <c r="AP94" s="5">
        <f t="shared" si="10"/>
        <v>4.0650464613663222E-2</v>
      </c>
      <c r="AQ94" s="5">
        <v>1</v>
      </c>
      <c r="AT94" s="5">
        <v>2.7932999999999999</v>
      </c>
      <c r="AU94" s="5">
        <v>0.53259999999999996</v>
      </c>
      <c r="AV94" s="5">
        <v>2.7738999999999998</v>
      </c>
      <c r="AW94" s="5">
        <v>0.4521</v>
      </c>
    </row>
    <row r="95" spans="1:49" ht="13" x14ac:dyDescent="0.15">
      <c r="A95" s="5"/>
      <c r="B95" s="5" t="s">
        <v>162</v>
      </c>
      <c r="C95" s="5" t="s">
        <v>87</v>
      </c>
      <c r="D95" s="5" t="s">
        <v>163</v>
      </c>
      <c r="E95" s="5" t="s">
        <v>236</v>
      </c>
      <c r="F95" s="5">
        <v>2008</v>
      </c>
      <c r="G95" s="5" t="s">
        <v>164</v>
      </c>
      <c r="I95" s="5" t="s">
        <v>167</v>
      </c>
      <c r="K95" s="5" t="s">
        <v>65</v>
      </c>
      <c r="L95" s="5" t="s">
        <v>77</v>
      </c>
      <c r="M95" s="5">
        <f t="shared" si="9"/>
        <v>260</v>
      </c>
      <c r="N95" s="5">
        <v>3</v>
      </c>
      <c r="O95" s="5">
        <v>3</v>
      </c>
      <c r="P95" s="5">
        <v>0</v>
      </c>
      <c r="Q95" s="5">
        <v>124</v>
      </c>
      <c r="R95" s="5">
        <v>136</v>
      </c>
      <c r="S95" s="5" t="s">
        <v>67</v>
      </c>
      <c r="T95" s="5" t="s">
        <v>130</v>
      </c>
      <c r="U95" s="5">
        <v>0</v>
      </c>
      <c r="W95" s="5" t="s">
        <v>106</v>
      </c>
      <c r="X95" s="5" t="s">
        <v>71</v>
      </c>
      <c r="Y95" s="5" t="s">
        <v>72</v>
      </c>
      <c r="Z95" s="5" t="s">
        <v>73</v>
      </c>
      <c r="AA95" s="5" t="s">
        <v>72</v>
      </c>
      <c r="AB95" s="5" t="s">
        <v>40</v>
      </c>
      <c r="AC95" s="5" t="s">
        <v>77</v>
      </c>
      <c r="AD95" s="5" t="s">
        <v>83</v>
      </c>
      <c r="AE95" s="5" t="s">
        <v>40</v>
      </c>
      <c r="AF95" s="5"/>
      <c r="AG95" s="5"/>
      <c r="AH95" s="5"/>
      <c r="AI95" s="5"/>
      <c r="AJ95" s="5">
        <v>1</v>
      </c>
      <c r="AL95" s="5">
        <v>2.6926000000000001</v>
      </c>
      <c r="AM95" s="5">
        <v>0.52639999999999998</v>
      </c>
      <c r="AN95" s="5">
        <v>2.7256999999999998</v>
      </c>
      <c r="AO95" s="5">
        <v>0.57479999999999998</v>
      </c>
      <c r="AP95" s="5">
        <f t="shared" si="10"/>
        <v>5.9936089567137377E-2</v>
      </c>
      <c r="AQ95" s="5">
        <v>1</v>
      </c>
      <c r="AT95" s="5">
        <v>3.2907999999999999</v>
      </c>
      <c r="AU95" s="5">
        <v>0.42649999999999999</v>
      </c>
      <c r="AV95" s="5">
        <v>3.1496</v>
      </c>
      <c r="AW95" s="5">
        <v>0.56430000000000002</v>
      </c>
    </row>
    <row r="96" spans="1:49" ht="13" x14ac:dyDescent="0.15">
      <c r="A96" s="5"/>
      <c r="B96" s="5" t="s">
        <v>162</v>
      </c>
      <c r="C96" s="5" t="s">
        <v>87</v>
      </c>
      <c r="D96" s="5" t="s">
        <v>163</v>
      </c>
      <c r="E96" s="5" t="s">
        <v>239</v>
      </c>
      <c r="F96" s="5">
        <v>2014</v>
      </c>
      <c r="G96" s="5" t="s">
        <v>164</v>
      </c>
      <c r="I96" s="5" t="s">
        <v>167</v>
      </c>
      <c r="K96" s="5" t="s">
        <v>65</v>
      </c>
      <c r="L96" s="5" t="s">
        <v>120</v>
      </c>
      <c r="M96" s="5">
        <f t="shared" si="9"/>
        <v>70</v>
      </c>
      <c r="N96" s="5">
        <v>1</v>
      </c>
      <c r="O96" s="5">
        <v>1</v>
      </c>
      <c r="P96" s="5">
        <v>1</v>
      </c>
      <c r="Q96" s="5">
        <v>38</v>
      </c>
      <c r="R96" s="5">
        <v>32</v>
      </c>
      <c r="S96" s="5" t="s">
        <v>89</v>
      </c>
      <c r="T96" s="5" t="s">
        <v>172</v>
      </c>
      <c r="U96" s="5">
        <v>0</v>
      </c>
      <c r="W96" s="5" t="s">
        <v>70</v>
      </c>
      <c r="X96" s="5" t="s">
        <v>92</v>
      </c>
      <c r="Y96" s="5" t="s">
        <v>73</v>
      </c>
      <c r="Z96" s="5" t="s">
        <v>73</v>
      </c>
      <c r="AA96" s="5" t="s">
        <v>73</v>
      </c>
      <c r="AB96" s="5" t="s">
        <v>79</v>
      </c>
      <c r="AC96" s="5" t="s">
        <v>165</v>
      </c>
      <c r="AD96" s="5" t="s">
        <v>109</v>
      </c>
      <c r="AE96" s="5" t="s">
        <v>77</v>
      </c>
      <c r="AF96" s="5">
        <v>1</v>
      </c>
      <c r="AG96" s="5"/>
      <c r="AH96" s="5"/>
      <c r="AI96" s="5"/>
      <c r="AJ96" s="5"/>
      <c r="AL96" s="5">
        <v>66.680000000000007</v>
      </c>
      <c r="AM96" s="5">
        <v>9.35</v>
      </c>
      <c r="AN96" s="5">
        <v>67.459999999999994</v>
      </c>
      <c r="AO96" s="5">
        <v>8.73</v>
      </c>
      <c r="AP96" s="5">
        <f t="shared" si="10"/>
        <v>8.5973060925953415E-2</v>
      </c>
      <c r="AQ96" s="5">
        <v>1</v>
      </c>
      <c r="AT96" s="5">
        <v>75.84</v>
      </c>
      <c r="AU96" s="5">
        <v>8.68</v>
      </c>
      <c r="AV96" s="5">
        <v>67.34</v>
      </c>
      <c r="AW96" s="5">
        <v>8.81</v>
      </c>
    </row>
    <row r="97" spans="1:49" ht="13" x14ac:dyDescent="0.15">
      <c r="A97" s="5"/>
      <c r="B97" s="5" t="s">
        <v>162</v>
      </c>
      <c r="C97" s="5" t="s">
        <v>87</v>
      </c>
      <c r="D97" s="5" t="s">
        <v>163</v>
      </c>
      <c r="E97" s="5" t="s">
        <v>155</v>
      </c>
      <c r="F97" s="5">
        <v>2012</v>
      </c>
      <c r="G97" s="5" t="s">
        <v>164</v>
      </c>
      <c r="I97" s="5" t="s">
        <v>194</v>
      </c>
      <c r="K97" s="5" t="s">
        <v>65</v>
      </c>
      <c r="L97" s="5" t="s">
        <v>77</v>
      </c>
      <c r="M97" s="5">
        <f t="shared" si="9"/>
        <v>78</v>
      </c>
      <c r="N97" s="5">
        <v>1</v>
      </c>
      <c r="O97" s="5">
        <v>1</v>
      </c>
      <c r="P97" s="5">
        <v>1</v>
      </c>
      <c r="Q97" s="5">
        <v>39</v>
      </c>
      <c r="R97" s="5">
        <v>39</v>
      </c>
      <c r="S97" s="5" t="s">
        <v>67</v>
      </c>
      <c r="T97" s="5" t="s">
        <v>172</v>
      </c>
      <c r="U97" s="5">
        <v>0</v>
      </c>
      <c r="W97" s="5" t="s">
        <v>84</v>
      </c>
      <c r="X97" s="5" t="s">
        <v>71</v>
      </c>
      <c r="Y97" s="5" t="s">
        <v>72</v>
      </c>
      <c r="Z97" s="5" t="s">
        <v>72</v>
      </c>
      <c r="AA97" s="5" t="s">
        <v>73</v>
      </c>
      <c r="AB97" s="5" t="s">
        <v>79</v>
      </c>
      <c r="AC97" s="5" t="s">
        <v>165</v>
      </c>
      <c r="AD97" s="5" t="s">
        <v>109</v>
      </c>
      <c r="AE97" s="5" t="s">
        <v>77</v>
      </c>
      <c r="AF97" s="5">
        <v>1</v>
      </c>
      <c r="AG97" s="5"/>
      <c r="AH97" s="5"/>
      <c r="AI97" s="5"/>
      <c r="AJ97" s="5"/>
      <c r="AL97" s="5">
        <v>64.599999999999994</v>
      </c>
      <c r="AM97" s="5">
        <v>12.36</v>
      </c>
      <c r="AN97" s="5">
        <v>65.14</v>
      </c>
      <c r="AO97" s="5">
        <v>7.15</v>
      </c>
      <c r="AP97" s="5">
        <f t="shared" si="10"/>
        <v>5.348211311307275E-2</v>
      </c>
      <c r="AQ97" s="5">
        <v>1</v>
      </c>
      <c r="AT97" s="5">
        <v>71.62</v>
      </c>
      <c r="AU97" s="5">
        <v>8.81</v>
      </c>
      <c r="AV97" s="5">
        <v>66.3</v>
      </c>
      <c r="AW97" s="5">
        <v>7.71</v>
      </c>
    </row>
    <row r="98" spans="1:49" ht="13" x14ac:dyDescent="0.15">
      <c r="A98" s="5"/>
      <c r="B98" s="5" t="s">
        <v>162</v>
      </c>
      <c r="C98" s="5" t="s">
        <v>87</v>
      </c>
      <c r="D98" s="5" t="s">
        <v>163</v>
      </c>
      <c r="E98" s="5" t="s">
        <v>155</v>
      </c>
      <c r="F98" s="5">
        <v>2012</v>
      </c>
      <c r="G98" s="5" t="s">
        <v>164</v>
      </c>
      <c r="I98" s="5" t="s">
        <v>194</v>
      </c>
      <c r="K98" s="5" t="s">
        <v>65</v>
      </c>
      <c r="L98" s="5" t="s">
        <v>77</v>
      </c>
      <c r="M98" s="5">
        <f t="shared" si="9"/>
        <v>78</v>
      </c>
      <c r="N98" s="5">
        <v>1</v>
      </c>
      <c r="O98" s="5">
        <v>1</v>
      </c>
      <c r="P98" s="5">
        <v>1</v>
      </c>
      <c r="Q98" s="5">
        <v>39</v>
      </c>
      <c r="R98" s="5">
        <v>39</v>
      </c>
      <c r="S98" s="5" t="s">
        <v>67</v>
      </c>
      <c r="T98" s="5" t="s">
        <v>172</v>
      </c>
      <c r="U98" s="5">
        <v>0</v>
      </c>
      <c r="W98" s="5" t="s">
        <v>84</v>
      </c>
      <c r="X98" s="5" t="s">
        <v>71</v>
      </c>
      <c r="Y98" s="5" t="s">
        <v>72</v>
      </c>
      <c r="Z98" s="5" t="s">
        <v>72</v>
      </c>
      <c r="AA98" s="5" t="s">
        <v>73</v>
      </c>
      <c r="AB98" s="9" t="s">
        <v>240</v>
      </c>
      <c r="AC98" s="5" t="s">
        <v>77</v>
      </c>
      <c r="AD98" s="5" t="s">
        <v>83</v>
      </c>
      <c r="AE98" s="5" t="s">
        <v>38</v>
      </c>
      <c r="AF98" s="5"/>
      <c r="AG98" s="5"/>
      <c r="AH98" s="14">
        <v>1</v>
      </c>
      <c r="AI98" s="14">
        <v>1</v>
      </c>
      <c r="AJ98" s="5"/>
      <c r="AL98" s="5">
        <v>76.95</v>
      </c>
      <c r="AM98" s="5">
        <v>8.25</v>
      </c>
      <c r="AN98" s="5">
        <v>78.239999999999995</v>
      </c>
      <c r="AO98" s="5">
        <v>8.76</v>
      </c>
      <c r="AP98" s="5">
        <f t="shared" si="10"/>
        <v>0.15160735719733293</v>
      </c>
      <c r="AQ98" s="5">
        <v>1</v>
      </c>
      <c r="AT98" s="5">
        <v>113.11</v>
      </c>
      <c r="AU98" s="5">
        <v>7.22</v>
      </c>
      <c r="AV98" s="5">
        <v>80.36</v>
      </c>
      <c r="AW98" s="5">
        <v>8.5299999999999994</v>
      </c>
    </row>
    <row r="99" spans="1:49" ht="13" x14ac:dyDescent="0.15">
      <c r="A99" s="5"/>
      <c r="B99" s="5" t="s">
        <v>162</v>
      </c>
      <c r="C99" s="5" t="s">
        <v>87</v>
      </c>
      <c r="D99" s="5" t="s">
        <v>163</v>
      </c>
      <c r="E99" s="5" t="s">
        <v>241</v>
      </c>
      <c r="F99" s="5">
        <v>2016</v>
      </c>
      <c r="G99" s="5" t="s">
        <v>164</v>
      </c>
      <c r="I99" s="5" t="s">
        <v>167</v>
      </c>
      <c r="K99" s="5" t="s">
        <v>65</v>
      </c>
      <c r="L99" s="5" t="s">
        <v>66</v>
      </c>
      <c r="M99" s="5">
        <f t="shared" si="9"/>
        <v>84</v>
      </c>
      <c r="N99" s="5">
        <v>1</v>
      </c>
      <c r="O99" s="5">
        <v>1</v>
      </c>
      <c r="P99" s="5">
        <v>1</v>
      </c>
      <c r="Q99" s="5">
        <v>43</v>
      </c>
      <c r="R99" s="5">
        <v>41</v>
      </c>
      <c r="S99" s="5" t="s">
        <v>67</v>
      </c>
      <c r="T99" s="5" t="s">
        <v>242</v>
      </c>
      <c r="U99" s="5">
        <v>0</v>
      </c>
      <c r="V99" s="5" t="s">
        <v>176</v>
      </c>
      <c r="W99" s="5" t="s">
        <v>106</v>
      </c>
      <c r="X99" s="5" t="s">
        <v>71</v>
      </c>
      <c r="Y99" s="5" t="s">
        <v>72</v>
      </c>
      <c r="Z99" s="5" t="s">
        <v>73</v>
      </c>
      <c r="AA99" s="5" t="s">
        <v>73</v>
      </c>
      <c r="AB99" s="5" t="s">
        <v>243</v>
      </c>
      <c r="AC99" s="5" t="s">
        <v>77</v>
      </c>
      <c r="AD99" s="5" t="s">
        <v>83</v>
      </c>
      <c r="AE99" s="9" t="s">
        <v>184</v>
      </c>
      <c r="AF99" s="5"/>
      <c r="AG99" s="14">
        <v>1</v>
      </c>
      <c r="AH99" s="14">
        <v>1</v>
      </c>
      <c r="AI99" s="14">
        <v>1</v>
      </c>
      <c r="AJ99" s="14">
        <v>1</v>
      </c>
      <c r="AL99" s="5">
        <v>2.8</v>
      </c>
      <c r="AM99" s="5">
        <v>0.48799999999999999</v>
      </c>
      <c r="AN99" s="5">
        <v>2.89</v>
      </c>
      <c r="AO99" s="5">
        <v>0.41399999999999998</v>
      </c>
      <c r="AP99" s="5">
        <f t="shared" si="10"/>
        <v>0.19849421478662627</v>
      </c>
      <c r="AQ99" s="5">
        <v>1</v>
      </c>
      <c r="AT99" s="5">
        <v>3.42</v>
      </c>
      <c r="AU99" s="5">
        <v>0.32769999999999999</v>
      </c>
      <c r="AV99" s="5">
        <v>2.98</v>
      </c>
      <c r="AW99" s="5">
        <v>0.47620000000000001</v>
      </c>
    </row>
    <row r="100" spans="1:49" ht="13" x14ac:dyDescent="0.15">
      <c r="A100" s="5"/>
      <c r="B100" s="5" t="s">
        <v>162</v>
      </c>
      <c r="C100" s="5" t="s">
        <v>87</v>
      </c>
      <c r="D100" s="5" t="s">
        <v>163</v>
      </c>
      <c r="E100" s="5" t="s">
        <v>119</v>
      </c>
      <c r="F100" s="5">
        <v>2010</v>
      </c>
      <c r="G100" s="5" t="s">
        <v>164</v>
      </c>
      <c r="I100" s="5" t="s">
        <v>167</v>
      </c>
      <c r="K100" s="5" t="s">
        <v>65</v>
      </c>
      <c r="L100" s="5" t="s">
        <v>120</v>
      </c>
      <c r="M100" s="5">
        <f t="shared" si="9"/>
        <v>83</v>
      </c>
      <c r="N100" s="5">
        <v>1</v>
      </c>
      <c r="O100" s="5">
        <v>1</v>
      </c>
      <c r="P100" s="5">
        <v>1</v>
      </c>
      <c r="Q100" s="5">
        <v>42</v>
      </c>
      <c r="R100" s="5">
        <v>41</v>
      </c>
      <c r="S100" s="5" t="s">
        <v>67</v>
      </c>
      <c r="T100" s="5" t="s">
        <v>242</v>
      </c>
      <c r="U100" s="5">
        <v>0</v>
      </c>
      <c r="W100" s="5" t="s">
        <v>37</v>
      </c>
      <c r="X100" s="5" t="s">
        <v>92</v>
      </c>
      <c r="Y100" s="5" t="s">
        <v>72</v>
      </c>
      <c r="Z100" s="5" t="s">
        <v>72</v>
      </c>
      <c r="AA100" s="5" t="s">
        <v>72</v>
      </c>
      <c r="AB100" s="5" t="s">
        <v>244</v>
      </c>
      <c r="AC100" s="5" t="s">
        <v>77</v>
      </c>
      <c r="AD100" s="5" t="s">
        <v>83</v>
      </c>
      <c r="AE100" s="9" t="s">
        <v>84</v>
      </c>
      <c r="AF100" s="5"/>
      <c r="AG100" s="14">
        <v>1</v>
      </c>
      <c r="AH100" s="14">
        <v>1</v>
      </c>
      <c r="AI100" s="5"/>
      <c r="AJ100" s="5"/>
      <c r="AL100" s="5">
        <v>2.6640000000000001</v>
      </c>
      <c r="AM100" s="5">
        <v>0.87765000000000004</v>
      </c>
      <c r="AN100" s="5">
        <v>2.6356000000000002</v>
      </c>
      <c r="AO100" s="5">
        <v>0.67847000000000002</v>
      </c>
      <c r="AP100" s="5">
        <f t="shared" si="10"/>
        <v>3.6149499481631847E-2</v>
      </c>
      <c r="AQ100" s="5">
        <v>1</v>
      </c>
      <c r="AT100" s="5">
        <v>3.1080999999999999</v>
      </c>
      <c r="AU100" s="5">
        <v>0.55911</v>
      </c>
      <c r="AV100" s="5">
        <v>2.6579000000000002</v>
      </c>
      <c r="AW100" s="5">
        <v>0.87846000000000002</v>
      </c>
    </row>
    <row r="101" spans="1:49" ht="13" x14ac:dyDescent="0.15">
      <c r="A101" s="5"/>
      <c r="B101" s="5" t="s">
        <v>162</v>
      </c>
      <c r="C101" s="5" t="s">
        <v>87</v>
      </c>
      <c r="D101" s="5" t="s">
        <v>163</v>
      </c>
      <c r="E101" s="5" t="s">
        <v>245</v>
      </c>
      <c r="F101" s="5">
        <v>2010</v>
      </c>
      <c r="G101" s="5" t="s">
        <v>164</v>
      </c>
      <c r="H101" s="5"/>
      <c r="I101" s="5" t="s">
        <v>167</v>
      </c>
      <c r="K101" s="5" t="s">
        <v>65</v>
      </c>
      <c r="L101" s="5" t="s">
        <v>77</v>
      </c>
      <c r="M101" s="5">
        <f t="shared" si="9"/>
        <v>72</v>
      </c>
      <c r="N101" s="5">
        <v>1</v>
      </c>
      <c r="O101" s="5">
        <v>1</v>
      </c>
      <c r="P101" s="5">
        <v>1</v>
      </c>
      <c r="Q101" s="5">
        <v>36</v>
      </c>
      <c r="R101" s="5">
        <v>36</v>
      </c>
      <c r="S101" s="5" t="s">
        <v>67</v>
      </c>
      <c r="T101" s="5" t="s">
        <v>242</v>
      </c>
      <c r="U101" s="5">
        <v>0</v>
      </c>
      <c r="W101" s="5" t="s">
        <v>84</v>
      </c>
      <c r="X101" s="5" t="s">
        <v>71</v>
      </c>
      <c r="Y101" s="5" t="s">
        <v>72</v>
      </c>
      <c r="Z101" s="5" t="s">
        <v>73</v>
      </c>
      <c r="AA101" s="5" t="s">
        <v>72</v>
      </c>
      <c r="AB101" s="5" t="s">
        <v>246</v>
      </c>
      <c r="AC101" s="5" t="s">
        <v>77</v>
      </c>
      <c r="AD101" s="5" t="s">
        <v>83</v>
      </c>
      <c r="AE101" s="5" t="s">
        <v>37</v>
      </c>
      <c r="AF101" s="5"/>
      <c r="AG101" s="5">
        <v>1</v>
      </c>
      <c r="AH101" s="5"/>
      <c r="AI101" s="5"/>
      <c r="AJ101" s="5"/>
      <c r="AL101" s="5">
        <v>39.11</v>
      </c>
      <c r="AM101" s="5">
        <v>7.57</v>
      </c>
      <c r="AN101" s="5">
        <v>40.22</v>
      </c>
      <c r="AO101" s="5">
        <v>6.95</v>
      </c>
      <c r="AP101" s="5">
        <f t="shared" ref="AP101:AP108" si="11">ABS(AL101-AN101)/SQRT(((Q101-1)*AM101^2+(R101-1)*AO101^2)/(Q101+R101-2))</f>
        <v>0.15275337035096845</v>
      </c>
      <c r="AQ101" s="5">
        <v>1</v>
      </c>
      <c r="AT101" s="5">
        <v>55.33</v>
      </c>
      <c r="AU101" s="5">
        <v>8.9700000000000006</v>
      </c>
      <c r="AV101" s="5">
        <v>40.81</v>
      </c>
      <c r="AW101" s="5">
        <v>4.43</v>
      </c>
    </row>
    <row r="102" spans="1:49" ht="13" x14ac:dyDescent="0.15">
      <c r="A102" s="5"/>
      <c r="B102" s="5" t="s">
        <v>162</v>
      </c>
      <c r="C102" s="5" t="s">
        <v>87</v>
      </c>
      <c r="D102" s="5" t="s">
        <v>163</v>
      </c>
      <c r="E102" s="5" t="s">
        <v>245</v>
      </c>
      <c r="F102" s="5">
        <v>2010</v>
      </c>
      <c r="G102" s="5" t="s">
        <v>164</v>
      </c>
      <c r="H102" s="5" t="s">
        <v>103</v>
      </c>
      <c r="I102" s="5" t="s">
        <v>167</v>
      </c>
      <c r="K102" s="5" t="s">
        <v>65</v>
      </c>
      <c r="L102" s="5" t="s">
        <v>77</v>
      </c>
      <c r="M102" s="5">
        <f t="shared" si="9"/>
        <v>72</v>
      </c>
      <c r="N102" s="5">
        <v>1</v>
      </c>
      <c r="O102" s="5">
        <v>1</v>
      </c>
      <c r="P102" s="5">
        <v>1</v>
      </c>
      <c r="Q102" s="5">
        <v>36</v>
      </c>
      <c r="R102" s="5">
        <v>36</v>
      </c>
      <c r="S102" s="5" t="s">
        <v>67</v>
      </c>
      <c r="T102" s="5" t="s">
        <v>242</v>
      </c>
      <c r="U102" s="5">
        <v>0</v>
      </c>
      <c r="W102" s="5" t="s">
        <v>84</v>
      </c>
      <c r="X102" s="5" t="s">
        <v>71</v>
      </c>
      <c r="Y102" s="5" t="s">
        <v>72</v>
      </c>
      <c r="Z102" s="5" t="s">
        <v>73</v>
      </c>
      <c r="AA102" s="5" t="s">
        <v>72</v>
      </c>
      <c r="AB102" s="5" t="s">
        <v>237</v>
      </c>
      <c r="AC102" s="5" t="s">
        <v>77</v>
      </c>
      <c r="AD102" s="5" t="s">
        <v>83</v>
      </c>
      <c r="AE102" s="5" t="s">
        <v>38</v>
      </c>
      <c r="AF102" s="5"/>
      <c r="AG102" s="5"/>
      <c r="AH102" s="5">
        <v>1</v>
      </c>
      <c r="AI102" s="5"/>
      <c r="AJ102" s="5"/>
      <c r="AL102" s="5">
        <v>14.83</v>
      </c>
      <c r="AM102" s="5">
        <v>3.11</v>
      </c>
      <c r="AN102" s="5">
        <v>15.17</v>
      </c>
      <c r="AO102" s="5">
        <v>2.79</v>
      </c>
      <c r="AP102" s="5">
        <f t="shared" si="11"/>
        <v>0.11508508964120372</v>
      </c>
      <c r="AQ102" s="5">
        <v>1</v>
      </c>
      <c r="AT102" s="5">
        <v>16.940000000000001</v>
      </c>
      <c r="AU102" s="5">
        <v>2.76</v>
      </c>
      <c r="AV102" s="5">
        <v>15.5</v>
      </c>
      <c r="AW102" s="5">
        <v>2.2000000000000002</v>
      </c>
    </row>
    <row r="103" spans="1:49" ht="13" x14ac:dyDescent="0.15">
      <c r="A103" s="5"/>
      <c r="B103" s="5" t="s">
        <v>162</v>
      </c>
      <c r="C103" s="5" t="s">
        <v>87</v>
      </c>
      <c r="D103" s="5" t="s">
        <v>163</v>
      </c>
      <c r="E103" s="5" t="s">
        <v>245</v>
      </c>
      <c r="F103" s="5">
        <v>2010</v>
      </c>
      <c r="G103" s="5" t="s">
        <v>164</v>
      </c>
      <c r="H103" s="5" t="s">
        <v>103</v>
      </c>
      <c r="I103" s="5" t="s">
        <v>167</v>
      </c>
      <c r="K103" s="5" t="s">
        <v>65</v>
      </c>
      <c r="L103" s="5" t="s">
        <v>77</v>
      </c>
      <c r="M103" s="5">
        <f t="shared" si="9"/>
        <v>72</v>
      </c>
      <c r="N103" s="5">
        <v>1</v>
      </c>
      <c r="O103" s="5">
        <v>1</v>
      </c>
      <c r="P103" s="5">
        <v>1</v>
      </c>
      <c r="Q103" s="5">
        <v>36</v>
      </c>
      <c r="R103" s="5">
        <v>36</v>
      </c>
      <c r="S103" s="5" t="s">
        <v>67</v>
      </c>
      <c r="T103" s="5" t="s">
        <v>242</v>
      </c>
      <c r="U103" s="5">
        <v>0</v>
      </c>
      <c r="W103" s="5" t="s">
        <v>84</v>
      </c>
      <c r="X103" s="5" t="s">
        <v>71</v>
      </c>
      <c r="Y103" s="5" t="s">
        <v>72</v>
      </c>
      <c r="Z103" s="5" t="s">
        <v>73</v>
      </c>
      <c r="AA103" s="5" t="s">
        <v>72</v>
      </c>
      <c r="AB103" s="5" t="s">
        <v>247</v>
      </c>
      <c r="AC103" s="5" t="s">
        <v>77</v>
      </c>
      <c r="AD103" s="5" t="s">
        <v>83</v>
      </c>
      <c r="AE103" s="5" t="s">
        <v>40</v>
      </c>
      <c r="AF103" s="5"/>
      <c r="AG103" s="5"/>
      <c r="AH103" s="5"/>
      <c r="AI103" s="5"/>
      <c r="AJ103" s="5">
        <v>1</v>
      </c>
      <c r="AL103" s="5">
        <v>10.75</v>
      </c>
      <c r="AM103" s="5">
        <v>2.85</v>
      </c>
      <c r="AN103" s="5">
        <v>11.17</v>
      </c>
      <c r="AO103" s="5">
        <v>2.74</v>
      </c>
      <c r="AP103" s="5">
        <f t="shared" si="11"/>
        <v>0.15023925104264338</v>
      </c>
      <c r="AQ103" s="5">
        <v>1</v>
      </c>
      <c r="AT103" s="5">
        <v>13.14</v>
      </c>
      <c r="AU103" s="5">
        <v>2.76</v>
      </c>
      <c r="AV103" s="5">
        <v>11.42</v>
      </c>
      <c r="AW103" s="5">
        <v>3.7</v>
      </c>
    </row>
    <row r="104" spans="1:49" ht="13" x14ac:dyDescent="0.15">
      <c r="A104" s="5"/>
      <c r="B104" s="5" t="s">
        <v>162</v>
      </c>
      <c r="C104" s="5" t="s">
        <v>87</v>
      </c>
      <c r="D104" s="5" t="s">
        <v>163</v>
      </c>
      <c r="E104" s="5" t="s">
        <v>208</v>
      </c>
      <c r="F104" s="5">
        <v>2011</v>
      </c>
      <c r="G104" s="5" t="s">
        <v>164</v>
      </c>
      <c r="I104" s="5" t="s">
        <v>167</v>
      </c>
      <c r="K104" s="5" t="s">
        <v>65</v>
      </c>
      <c r="L104" s="5" t="s">
        <v>66</v>
      </c>
      <c r="M104" s="5">
        <f t="shared" si="9"/>
        <v>102</v>
      </c>
      <c r="N104" s="5">
        <v>1</v>
      </c>
      <c r="O104" s="5">
        <v>1</v>
      </c>
      <c r="P104" s="5">
        <v>1</v>
      </c>
      <c r="Q104" s="5">
        <v>51</v>
      </c>
      <c r="R104" s="5">
        <v>51</v>
      </c>
      <c r="S104" s="5" t="s">
        <v>67</v>
      </c>
      <c r="T104" s="5" t="s">
        <v>90</v>
      </c>
      <c r="U104" s="5">
        <v>0</v>
      </c>
      <c r="W104" s="5" t="s">
        <v>84</v>
      </c>
      <c r="X104" s="5" t="s">
        <v>71</v>
      </c>
      <c r="Y104" s="5" t="s">
        <v>72</v>
      </c>
      <c r="Z104" s="5" t="s">
        <v>72</v>
      </c>
      <c r="AA104" s="5" t="s">
        <v>72</v>
      </c>
      <c r="AB104" s="5" t="s">
        <v>79</v>
      </c>
      <c r="AC104" s="5" t="s">
        <v>165</v>
      </c>
      <c r="AD104" s="5" t="s">
        <v>109</v>
      </c>
      <c r="AE104" s="9" t="s">
        <v>77</v>
      </c>
      <c r="AF104" s="5">
        <v>1</v>
      </c>
      <c r="AG104" s="5"/>
      <c r="AH104" s="5"/>
      <c r="AI104" s="5"/>
      <c r="AJ104" s="5"/>
      <c r="AL104" s="5">
        <v>71.2</v>
      </c>
      <c r="AM104" s="5">
        <v>7.75</v>
      </c>
      <c r="AN104" s="5">
        <v>71.25</v>
      </c>
      <c r="AO104" s="5">
        <v>6.83</v>
      </c>
      <c r="AP104" s="5">
        <f t="shared" si="11"/>
        <v>6.8450967880354088E-3</v>
      </c>
      <c r="AQ104" s="5">
        <v>1</v>
      </c>
      <c r="AT104" s="5">
        <v>85.2</v>
      </c>
      <c r="AU104" s="5">
        <v>6.26</v>
      </c>
      <c r="AV104" s="5">
        <v>76.709999999999994</v>
      </c>
      <c r="AW104" s="5">
        <v>6.68</v>
      </c>
    </row>
    <row r="105" spans="1:49" ht="13" x14ac:dyDescent="0.15">
      <c r="A105" s="5"/>
      <c r="B105" s="5" t="s">
        <v>162</v>
      </c>
      <c r="C105" s="5" t="s">
        <v>87</v>
      </c>
      <c r="D105" s="5" t="s">
        <v>163</v>
      </c>
      <c r="E105" s="5" t="s">
        <v>248</v>
      </c>
      <c r="F105" s="5">
        <v>2015</v>
      </c>
      <c r="G105" s="5" t="s">
        <v>164</v>
      </c>
      <c r="I105" s="5" t="s">
        <v>167</v>
      </c>
      <c r="K105" s="5" t="s">
        <v>65</v>
      </c>
      <c r="L105" s="5" t="s">
        <v>66</v>
      </c>
      <c r="M105" s="5">
        <f t="shared" si="9"/>
        <v>92</v>
      </c>
      <c r="N105" s="5">
        <v>1</v>
      </c>
      <c r="O105" s="5">
        <v>1</v>
      </c>
      <c r="P105" s="5">
        <v>1</v>
      </c>
      <c r="Q105" s="5">
        <v>47</v>
      </c>
      <c r="R105" s="5">
        <v>45</v>
      </c>
      <c r="S105" s="5" t="s">
        <v>67</v>
      </c>
      <c r="T105" s="5" t="s">
        <v>249</v>
      </c>
      <c r="U105" s="5">
        <v>0</v>
      </c>
      <c r="W105" s="5" t="s">
        <v>106</v>
      </c>
      <c r="X105" s="5" t="s">
        <v>92</v>
      </c>
      <c r="Y105" s="5" t="s">
        <v>72</v>
      </c>
      <c r="Z105" s="5" t="s">
        <v>73</v>
      </c>
      <c r="AA105" s="5" t="s">
        <v>72</v>
      </c>
      <c r="AB105" s="5" t="s">
        <v>79</v>
      </c>
      <c r="AC105" s="5" t="s">
        <v>165</v>
      </c>
      <c r="AD105" s="5" t="s">
        <v>109</v>
      </c>
      <c r="AE105" s="9" t="s">
        <v>77</v>
      </c>
      <c r="AF105" s="5">
        <v>1</v>
      </c>
      <c r="AG105" s="5"/>
      <c r="AH105" s="5"/>
      <c r="AI105" s="5"/>
      <c r="AJ105" s="5"/>
      <c r="AL105" s="5">
        <v>61.5</v>
      </c>
      <c r="AM105" s="5">
        <v>17</v>
      </c>
      <c r="AN105" s="5">
        <v>61.6</v>
      </c>
      <c r="AO105" s="5">
        <v>19.100000000000001</v>
      </c>
      <c r="AP105" s="5">
        <f t="shared" si="11"/>
        <v>5.5379555038626883E-3</v>
      </c>
      <c r="AQ105" s="5">
        <v>1</v>
      </c>
      <c r="AT105" s="5">
        <v>72.7</v>
      </c>
      <c r="AU105" s="5">
        <v>16.5</v>
      </c>
      <c r="AV105" s="5">
        <v>65.099999999999994</v>
      </c>
      <c r="AW105" s="5">
        <v>15.4</v>
      </c>
    </row>
    <row r="106" spans="1:49" ht="13" x14ac:dyDescent="0.15">
      <c r="A106" s="5"/>
      <c r="B106" s="5" t="s">
        <v>162</v>
      </c>
      <c r="C106" s="5" t="s">
        <v>87</v>
      </c>
      <c r="D106" s="5" t="s">
        <v>163</v>
      </c>
      <c r="E106" s="5" t="s">
        <v>248</v>
      </c>
      <c r="F106" s="5">
        <v>2015</v>
      </c>
      <c r="G106" s="5" t="s">
        <v>164</v>
      </c>
      <c r="I106" s="5" t="s">
        <v>167</v>
      </c>
      <c r="K106" s="5" t="s">
        <v>65</v>
      </c>
      <c r="L106" s="5" t="s">
        <v>66</v>
      </c>
      <c r="M106" s="5">
        <f t="shared" si="9"/>
        <v>92</v>
      </c>
      <c r="N106" s="5">
        <v>1</v>
      </c>
      <c r="O106" s="5">
        <v>1</v>
      </c>
      <c r="P106" s="5">
        <v>1</v>
      </c>
      <c r="Q106" s="5">
        <v>47</v>
      </c>
      <c r="R106" s="5">
        <v>45</v>
      </c>
      <c r="S106" s="5" t="s">
        <v>67</v>
      </c>
      <c r="T106" s="5" t="s">
        <v>249</v>
      </c>
      <c r="U106" s="5">
        <v>0</v>
      </c>
      <c r="W106" s="5" t="s">
        <v>106</v>
      </c>
      <c r="X106" s="5" t="s">
        <v>92</v>
      </c>
      <c r="Y106" s="5" t="s">
        <v>72</v>
      </c>
      <c r="Z106" s="5" t="s">
        <v>73</v>
      </c>
      <c r="AA106" s="5" t="s">
        <v>72</v>
      </c>
      <c r="AB106" s="5" t="s">
        <v>79</v>
      </c>
      <c r="AC106" s="5" t="s">
        <v>94</v>
      </c>
      <c r="AD106" s="5" t="s">
        <v>109</v>
      </c>
      <c r="AE106" s="9" t="s">
        <v>77</v>
      </c>
      <c r="AF106" s="5">
        <v>1</v>
      </c>
      <c r="AG106" s="5"/>
      <c r="AH106" s="5"/>
      <c r="AI106" s="5"/>
      <c r="AJ106" s="5"/>
      <c r="AL106" s="5">
        <v>55.1</v>
      </c>
      <c r="AM106" s="5">
        <v>17.399999999999999</v>
      </c>
      <c r="AN106" s="5">
        <v>57.3</v>
      </c>
      <c r="AO106" s="5">
        <v>16.7</v>
      </c>
      <c r="AP106" s="5">
        <f t="shared" si="11"/>
        <v>0.12894629615264247</v>
      </c>
      <c r="AQ106" s="5">
        <v>1</v>
      </c>
      <c r="AT106" s="5">
        <v>73.2</v>
      </c>
      <c r="AU106" s="5">
        <v>16</v>
      </c>
      <c r="AV106" s="5">
        <v>64.400000000000006</v>
      </c>
      <c r="AW106" s="5">
        <v>18.3</v>
      </c>
    </row>
    <row r="107" spans="1:49" ht="13" x14ac:dyDescent="0.15">
      <c r="A107" s="5"/>
      <c r="B107" s="5" t="s">
        <v>162</v>
      </c>
      <c r="C107" s="5" t="s">
        <v>87</v>
      </c>
      <c r="D107" s="5" t="s">
        <v>163</v>
      </c>
      <c r="E107" s="5" t="s">
        <v>250</v>
      </c>
      <c r="F107" s="5">
        <v>2013</v>
      </c>
      <c r="G107" s="5" t="s">
        <v>164</v>
      </c>
      <c r="H107" s="5" t="s">
        <v>103</v>
      </c>
      <c r="I107" s="5" t="s">
        <v>194</v>
      </c>
      <c r="K107" s="5" t="s">
        <v>65</v>
      </c>
      <c r="L107" s="5" t="s">
        <v>120</v>
      </c>
      <c r="M107" s="5">
        <f t="shared" si="9"/>
        <v>89</v>
      </c>
      <c r="N107" s="5">
        <v>1</v>
      </c>
      <c r="O107" s="5">
        <v>1</v>
      </c>
      <c r="P107" s="5">
        <v>1</v>
      </c>
      <c r="Q107" s="5">
        <v>44</v>
      </c>
      <c r="R107" s="5">
        <v>45</v>
      </c>
      <c r="S107" s="5" t="s">
        <v>67</v>
      </c>
      <c r="T107" s="5" t="s">
        <v>227</v>
      </c>
      <c r="U107" s="5">
        <v>0</v>
      </c>
      <c r="W107" s="5" t="s">
        <v>37</v>
      </c>
      <c r="X107" s="5" t="s">
        <v>71</v>
      </c>
      <c r="Y107" s="5" t="s">
        <v>72</v>
      </c>
      <c r="Z107" s="5" t="s">
        <v>73</v>
      </c>
      <c r="AA107" s="5" t="s">
        <v>72</v>
      </c>
      <c r="AB107" s="5" t="s">
        <v>147</v>
      </c>
      <c r="AC107" s="5" t="s">
        <v>122</v>
      </c>
      <c r="AD107" s="5" t="s">
        <v>109</v>
      </c>
      <c r="AE107" s="9" t="s">
        <v>77</v>
      </c>
      <c r="AF107" s="5">
        <v>1</v>
      </c>
      <c r="AG107" s="5"/>
      <c r="AH107" s="5"/>
      <c r="AI107" s="5"/>
      <c r="AJ107" s="5"/>
      <c r="AL107" s="5">
        <v>10.64</v>
      </c>
      <c r="AM107" s="5">
        <v>3.2559999999999998</v>
      </c>
      <c r="AN107" s="5">
        <v>10.23</v>
      </c>
      <c r="AO107" s="5">
        <v>3.2559999999999998</v>
      </c>
      <c r="AP107" s="5">
        <f t="shared" si="11"/>
        <v>0.12592137592137598</v>
      </c>
      <c r="AQ107" s="5">
        <v>1</v>
      </c>
      <c r="AT107" s="5">
        <v>14.74</v>
      </c>
      <c r="AU107" s="5">
        <v>2.5619999999999998</v>
      </c>
      <c r="AV107" s="5">
        <v>10.28</v>
      </c>
      <c r="AW107" s="5">
        <v>3.4409999999999998</v>
      </c>
    </row>
    <row r="108" spans="1:49" ht="13" x14ac:dyDescent="0.15">
      <c r="A108" s="5"/>
      <c r="B108" s="5" t="s">
        <v>162</v>
      </c>
      <c r="C108" s="5" t="s">
        <v>87</v>
      </c>
      <c r="D108" s="5" t="s">
        <v>163</v>
      </c>
      <c r="E108" s="5" t="s">
        <v>251</v>
      </c>
      <c r="F108" s="5">
        <v>2007</v>
      </c>
      <c r="G108" s="5" t="s">
        <v>164</v>
      </c>
      <c r="H108" s="5" t="s">
        <v>64</v>
      </c>
      <c r="I108" s="5" t="s">
        <v>167</v>
      </c>
      <c r="K108" s="5" t="s">
        <v>65</v>
      </c>
      <c r="L108" s="5" t="s">
        <v>66</v>
      </c>
      <c r="M108" s="5">
        <f t="shared" si="9"/>
        <v>67</v>
      </c>
      <c r="N108" s="5">
        <v>1</v>
      </c>
      <c r="O108" s="5">
        <v>1</v>
      </c>
      <c r="P108" s="5">
        <v>1</v>
      </c>
      <c r="Q108" s="5">
        <v>34</v>
      </c>
      <c r="R108" s="5">
        <v>33</v>
      </c>
      <c r="S108" s="5" t="s">
        <v>67</v>
      </c>
      <c r="T108" s="5" t="s">
        <v>90</v>
      </c>
      <c r="U108" s="5">
        <v>0</v>
      </c>
      <c r="W108" s="5" t="s">
        <v>106</v>
      </c>
      <c r="X108" s="5" t="s">
        <v>71</v>
      </c>
      <c r="Y108" s="5" t="s">
        <v>72</v>
      </c>
      <c r="Z108" s="5" t="s">
        <v>73</v>
      </c>
      <c r="AA108" s="5" t="s">
        <v>73</v>
      </c>
      <c r="AB108" s="5" t="s">
        <v>79</v>
      </c>
      <c r="AC108" s="5" t="s">
        <v>165</v>
      </c>
      <c r="AD108" s="5" t="s">
        <v>109</v>
      </c>
      <c r="AE108" s="9" t="s">
        <v>77</v>
      </c>
      <c r="AF108" s="5">
        <v>1</v>
      </c>
      <c r="AG108" s="5"/>
      <c r="AH108" s="5"/>
      <c r="AI108" s="5"/>
      <c r="AJ108" s="5"/>
      <c r="AL108" s="5">
        <v>66.180000000000007</v>
      </c>
      <c r="AM108" s="5">
        <v>7.21</v>
      </c>
      <c r="AN108" s="5">
        <v>65.91</v>
      </c>
      <c r="AO108" s="5">
        <v>7.97</v>
      </c>
      <c r="AP108" s="5">
        <f t="shared" si="11"/>
        <v>3.5555951312181033E-2</v>
      </c>
      <c r="AQ108" s="5">
        <v>1</v>
      </c>
      <c r="AT108" s="5">
        <v>68.27</v>
      </c>
      <c r="AU108" s="5">
        <v>9.19</v>
      </c>
      <c r="AV108" s="5">
        <v>64.91</v>
      </c>
      <c r="AW108" s="5">
        <v>7.58</v>
      </c>
    </row>
    <row r="109" spans="1:49" ht="13" x14ac:dyDescent="0.15">
      <c r="A109" s="5"/>
      <c r="B109" s="5" t="s">
        <v>162</v>
      </c>
      <c r="C109" s="5" t="s">
        <v>87</v>
      </c>
      <c r="D109" s="5" t="s">
        <v>163</v>
      </c>
      <c r="E109" s="5" t="s">
        <v>201</v>
      </c>
      <c r="F109" s="5">
        <v>2012</v>
      </c>
      <c r="G109" s="5" t="s">
        <v>164</v>
      </c>
      <c r="H109" s="5" t="s">
        <v>103</v>
      </c>
      <c r="I109" s="5" t="s">
        <v>194</v>
      </c>
      <c r="K109" s="5" t="s">
        <v>65</v>
      </c>
      <c r="L109" s="5" t="s">
        <v>120</v>
      </c>
      <c r="M109" s="5">
        <f t="shared" si="9"/>
        <v>68</v>
      </c>
      <c r="N109" s="5">
        <v>1</v>
      </c>
      <c r="O109" s="5">
        <v>1</v>
      </c>
      <c r="P109" s="5">
        <v>1</v>
      </c>
      <c r="Q109" s="5">
        <v>35</v>
      </c>
      <c r="R109" s="5">
        <v>33</v>
      </c>
      <c r="S109" s="5" t="s">
        <v>67</v>
      </c>
      <c r="T109" s="5" t="s">
        <v>174</v>
      </c>
      <c r="U109" s="5">
        <v>0</v>
      </c>
      <c r="W109" s="5" t="s">
        <v>84</v>
      </c>
      <c r="X109" s="5" t="s">
        <v>71</v>
      </c>
      <c r="Y109" s="5" t="s">
        <v>72</v>
      </c>
      <c r="Z109" s="5" t="s">
        <v>73</v>
      </c>
      <c r="AA109" s="5" t="s">
        <v>73</v>
      </c>
      <c r="AB109" s="5" t="s">
        <v>79</v>
      </c>
      <c r="AC109" s="5" t="s">
        <v>165</v>
      </c>
      <c r="AD109" s="5" t="s">
        <v>109</v>
      </c>
      <c r="AE109" s="9" t="s">
        <v>77</v>
      </c>
      <c r="AF109" s="5">
        <v>1</v>
      </c>
      <c r="AG109" s="5"/>
      <c r="AH109" s="5"/>
      <c r="AI109" s="5"/>
      <c r="AJ109" s="5"/>
      <c r="AL109" s="5">
        <v>68.13</v>
      </c>
      <c r="AM109" s="5">
        <v>6.2370000000000001</v>
      </c>
      <c r="AN109" s="5">
        <v>69.47</v>
      </c>
      <c r="AO109" s="5">
        <v>6.4539999999999997</v>
      </c>
      <c r="AP109" s="5">
        <f t="shared" ref="AP109:AP113" si="12">ABS(AL109-AN109)/SQRT(((Q109-1)*AM109^2+(R109-1)*AO109^2)/(Q109+R109-2))</f>
        <v>0.2112518642747622</v>
      </c>
      <c r="AQ109" s="5">
        <v>1</v>
      </c>
      <c r="AT109" s="5">
        <v>75.48</v>
      </c>
      <c r="AU109" s="5">
        <v>7.2939999999999996</v>
      </c>
      <c r="AV109" s="5">
        <v>71.78</v>
      </c>
      <c r="AW109" s="5">
        <v>6.8029999999999999</v>
      </c>
    </row>
    <row r="110" spans="1:49" ht="13" x14ac:dyDescent="0.15">
      <c r="A110" s="5"/>
      <c r="B110" s="5" t="s">
        <v>162</v>
      </c>
      <c r="C110" s="5" t="s">
        <v>87</v>
      </c>
      <c r="D110" s="5" t="s">
        <v>163</v>
      </c>
      <c r="E110" s="5" t="s">
        <v>201</v>
      </c>
      <c r="F110" s="5">
        <v>2012</v>
      </c>
      <c r="G110" s="5" t="s">
        <v>164</v>
      </c>
      <c r="H110" s="5" t="s">
        <v>103</v>
      </c>
      <c r="I110" s="5" t="s">
        <v>194</v>
      </c>
      <c r="K110" s="5" t="s">
        <v>65</v>
      </c>
      <c r="L110" s="5" t="s">
        <v>120</v>
      </c>
      <c r="M110" s="5">
        <f t="shared" si="9"/>
        <v>68</v>
      </c>
      <c r="N110" s="5">
        <v>1</v>
      </c>
      <c r="O110" s="5">
        <v>1</v>
      </c>
      <c r="P110" s="5">
        <v>1</v>
      </c>
      <c r="Q110" s="5">
        <v>35</v>
      </c>
      <c r="R110" s="5">
        <v>33</v>
      </c>
      <c r="S110" s="5" t="s">
        <v>67</v>
      </c>
      <c r="T110" s="5" t="s">
        <v>174</v>
      </c>
      <c r="U110" s="5">
        <v>0</v>
      </c>
      <c r="W110" s="5" t="s">
        <v>84</v>
      </c>
      <c r="X110" s="5" t="s">
        <v>71</v>
      </c>
      <c r="Y110" s="5" t="s">
        <v>72</v>
      </c>
      <c r="Z110" s="5" t="s">
        <v>73</v>
      </c>
      <c r="AA110" s="5" t="s">
        <v>73</v>
      </c>
      <c r="AB110" s="5" t="s">
        <v>252</v>
      </c>
      <c r="AC110" s="5" t="s">
        <v>77</v>
      </c>
      <c r="AD110" s="5" t="s">
        <v>83</v>
      </c>
      <c r="AE110" s="5" t="s">
        <v>37</v>
      </c>
      <c r="AF110" s="5"/>
      <c r="AG110" s="5">
        <v>1</v>
      </c>
      <c r="AH110" s="5"/>
      <c r="AI110" s="5"/>
      <c r="AJ110" s="5"/>
      <c r="AL110" s="5">
        <v>2.9430000000000001</v>
      </c>
      <c r="AM110" s="5">
        <v>0.41499999999999998</v>
      </c>
      <c r="AN110" s="5">
        <v>3.0139999999999998</v>
      </c>
      <c r="AO110" s="5">
        <v>0.42399999999999999</v>
      </c>
      <c r="AP110" s="5">
        <f t="shared" si="12"/>
        <v>0.16929440303650897</v>
      </c>
      <c r="AQ110" s="5">
        <v>1</v>
      </c>
      <c r="AT110" s="5">
        <v>3.3719999999999999</v>
      </c>
      <c r="AU110" s="5">
        <v>0.503</v>
      </c>
      <c r="AV110" s="5">
        <v>3.0369999999999999</v>
      </c>
      <c r="AW110" s="5">
        <v>0.42699999999999999</v>
      </c>
    </row>
    <row r="111" spans="1:49" ht="13" x14ac:dyDescent="0.15">
      <c r="A111" s="5"/>
      <c r="B111" s="5" t="s">
        <v>162</v>
      </c>
      <c r="C111" s="5" t="s">
        <v>87</v>
      </c>
      <c r="D111" s="5" t="s">
        <v>163</v>
      </c>
      <c r="E111" s="5" t="s">
        <v>201</v>
      </c>
      <c r="F111" s="5">
        <v>2012</v>
      </c>
      <c r="G111" s="5" t="s">
        <v>164</v>
      </c>
      <c r="H111" s="5" t="s">
        <v>103</v>
      </c>
      <c r="I111" s="5" t="s">
        <v>194</v>
      </c>
      <c r="K111" s="5" t="s">
        <v>65</v>
      </c>
      <c r="L111" s="5" t="s">
        <v>120</v>
      </c>
      <c r="M111" s="5">
        <f t="shared" si="9"/>
        <v>68</v>
      </c>
      <c r="N111" s="5">
        <v>1</v>
      </c>
      <c r="O111" s="5">
        <v>1</v>
      </c>
      <c r="P111" s="5">
        <v>1</v>
      </c>
      <c r="Q111" s="5">
        <v>35</v>
      </c>
      <c r="R111" s="5">
        <v>33</v>
      </c>
      <c r="S111" s="5" t="s">
        <v>67</v>
      </c>
      <c r="T111" s="5" t="s">
        <v>174</v>
      </c>
      <c r="U111" s="5">
        <v>0</v>
      </c>
      <c r="W111" s="5" t="s">
        <v>84</v>
      </c>
      <c r="X111" s="5" t="s">
        <v>71</v>
      </c>
      <c r="Y111" s="5" t="s">
        <v>72</v>
      </c>
      <c r="Z111" s="5" t="s">
        <v>73</v>
      </c>
      <c r="AA111" s="5" t="s">
        <v>73</v>
      </c>
      <c r="AB111" s="5" t="s">
        <v>253</v>
      </c>
      <c r="AC111" s="5" t="s">
        <v>77</v>
      </c>
      <c r="AD111" s="5" t="s">
        <v>83</v>
      </c>
      <c r="AE111" s="9" t="s">
        <v>86</v>
      </c>
      <c r="AF111" s="5"/>
      <c r="AG111" s="5"/>
      <c r="AH111" s="5"/>
      <c r="AI111" s="5"/>
      <c r="AJ111" s="5">
        <v>1</v>
      </c>
      <c r="AL111" s="5">
        <v>3.5179999999999998</v>
      </c>
      <c r="AM111" s="5">
        <v>0.56200000000000006</v>
      </c>
      <c r="AN111" s="5">
        <v>3.4159999999999999</v>
      </c>
      <c r="AO111" s="5">
        <v>0.52800000000000002</v>
      </c>
      <c r="AP111" s="5">
        <f t="shared" si="12"/>
        <v>0.18688858186042412</v>
      </c>
      <c r="AQ111" s="5">
        <v>1</v>
      </c>
      <c r="AT111" s="5">
        <v>3.8479999999999999</v>
      </c>
      <c r="AU111" s="5">
        <v>0.69299999999999995</v>
      </c>
      <c r="AV111" s="5">
        <v>3.2349999999999999</v>
      </c>
      <c r="AW111" s="5">
        <v>0.48699999999999999</v>
      </c>
    </row>
    <row r="112" spans="1:49" ht="13" x14ac:dyDescent="0.15">
      <c r="A112" s="5"/>
      <c r="B112" s="5" t="s">
        <v>162</v>
      </c>
      <c r="C112" s="5" t="s">
        <v>87</v>
      </c>
      <c r="D112" s="5" t="s">
        <v>163</v>
      </c>
      <c r="E112" s="5" t="s">
        <v>254</v>
      </c>
      <c r="F112" s="5">
        <v>2013</v>
      </c>
      <c r="G112" s="5" t="s">
        <v>164</v>
      </c>
      <c r="I112" s="5" t="s">
        <v>167</v>
      </c>
      <c r="K112" s="5" t="s">
        <v>65</v>
      </c>
      <c r="L112" s="5" t="s">
        <v>120</v>
      </c>
      <c r="M112" s="5">
        <f t="shared" si="9"/>
        <v>73</v>
      </c>
      <c r="N112" s="5">
        <v>1</v>
      </c>
      <c r="O112" s="5">
        <v>1</v>
      </c>
      <c r="P112" s="5">
        <v>1</v>
      </c>
      <c r="Q112" s="5">
        <v>38</v>
      </c>
      <c r="R112" s="5">
        <v>35</v>
      </c>
      <c r="S112" s="5" t="s">
        <v>67</v>
      </c>
      <c r="T112" s="5" t="s">
        <v>185</v>
      </c>
      <c r="U112" s="5">
        <v>0</v>
      </c>
      <c r="W112" s="5" t="s">
        <v>70</v>
      </c>
      <c r="X112" s="5" t="s">
        <v>71</v>
      </c>
      <c r="Y112" s="5" t="s">
        <v>72</v>
      </c>
      <c r="Z112" s="5" t="s">
        <v>73</v>
      </c>
      <c r="AA112" s="5" t="s">
        <v>73</v>
      </c>
      <c r="AB112" s="5" t="s">
        <v>147</v>
      </c>
      <c r="AC112" s="5" t="s">
        <v>122</v>
      </c>
      <c r="AD112" s="5" t="s">
        <v>109</v>
      </c>
      <c r="AE112" s="9" t="s">
        <v>77</v>
      </c>
      <c r="AF112" s="5">
        <v>1</v>
      </c>
      <c r="AG112" s="5"/>
      <c r="AH112" s="5"/>
      <c r="AI112" s="5"/>
      <c r="AJ112" s="5"/>
      <c r="AL112" s="5">
        <v>72.540000000000006</v>
      </c>
      <c r="AM112" s="5">
        <v>15.618</v>
      </c>
      <c r="AN112" s="5">
        <v>69.540000000000006</v>
      </c>
      <c r="AO112" s="5">
        <v>14.196999999999999</v>
      </c>
      <c r="AP112" s="5">
        <f t="shared" si="12"/>
        <v>0.2006101378559875</v>
      </c>
      <c r="AQ112" s="5">
        <v>1</v>
      </c>
      <c r="AT112" s="5">
        <v>78.58</v>
      </c>
      <c r="AU112" s="5">
        <v>14.266999999999999</v>
      </c>
      <c r="AV112" s="5">
        <v>69.45</v>
      </c>
      <c r="AW112" s="5">
        <v>15.904</v>
      </c>
    </row>
    <row r="113" spans="1:49" ht="13" x14ac:dyDescent="0.15">
      <c r="A113" s="5"/>
      <c r="B113" s="5" t="s">
        <v>162</v>
      </c>
      <c r="C113" s="5" t="s">
        <v>87</v>
      </c>
      <c r="D113" s="5" t="s">
        <v>163</v>
      </c>
      <c r="E113" s="5" t="s">
        <v>254</v>
      </c>
      <c r="F113" s="5">
        <v>2013</v>
      </c>
      <c r="G113" s="5" t="s">
        <v>164</v>
      </c>
      <c r="I113" s="5" t="s">
        <v>167</v>
      </c>
      <c r="K113" s="5" t="s">
        <v>65</v>
      </c>
      <c r="L113" s="5" t="s">
        <v>120</v>
      </c>
      <c r="M113" s="5">
        <f t="shared" si="9"/>
        <v>75</v>
      </c>
      <c r="N113" s="5">
        <v>1</v>
      </c>
      <c r="O113" s="5">
        <v>1</v>
      </c>
      <c r="P113" s="5">
        <v>1</v>
      </c>
      <c r="Q113" s="5">
        <v>40</v>
      </c>
      <c r="R113" s="5">
        <v>35</v>
      </c>
      <c r="S113" s="5" t="s">
        <v>67</v>
      </c>
      <c r="T113" s="5" t="s">
        <v>185</v>
      </c>
      <c r="U113" s="5">
        <v>0</v>
      </c>
      <c r="W113" s="5" t="s">
        <v>70</v>
      </c>
      <c r="X113" s="5" t="s">
        <v>71</v>
      </c>
      <c r="Y113" s="5" t="s">
        <v>72</v>
      </c>
      <c r="Z113" s="5" t="s">
        <v>73</v>
      </c>
      <c r="AA113" s="5" t="s">
        <v>73</v>
      </c>
      <c r="AB113" s="5" t="s">
        <v>147</v>
      </c>
      <c r="AC113" s="5" t="s">
        <v>122</v>
      </c>
      <c r="AD113" s="5" t="s">
        <v>109</v>
      </c>
      <c r="AE113" s="9" t="s">
        <v>77</v>
      </c>
      <c r="AF113" s="5">
        <v>1</v>
      </c>
      <c r="AG113" s="5"/>
      <c r="AH113" s="5"/>
      <c r="AI113" s="5"/>
      <c r="AJ113" s="5"/>
      <c r="AL113" s="5">
        <v>68.709999999999994</v>
      </c>
      <c r="AM113" s="5">
        <v>14.340999999999999</v>
      </c>
      <c r="AN113" s="5">
        <v>69.540000000000006</v>
      </c>
      <c r="AO113" s="5">
        <v>14.196999999999999</v>
      </c>
      <c r="AP113" s="5">
        <f t="shared" si="12"/>
        <v>5.8147223857863507E-2</v>
      </c>
      <c r="AQ113" s="5">
        <v>1</v>
      </c>
      <c r="AT113" s="5">
        <v>76.17</v>
      </c>
      <c r="AU113" s="5">
        <v>13.108000000000001</v>
      </c>
      <c r="AV113" s="5">
        <v>69.45</v>
      </c>
      <c r="AW113" s="5">
        <v>15.904</v>
      </c>
    </row>
    <row r="114" spans="1:49" ht="13" x14ac:dyDescent="0.15">
      <c r="D114" s="5"/>
      <c r="G114" s="5"/>
      <c r="I114" s="5"/>
      <c r="K114" s="5"/>
      <c r="S114" s="5"/>
      <c r="W114" s="5"/>
      <c r="X114" s="5"/>
      <c r="Y114" s="5"/>
      <c r="Z114" s="5"/>
      <c r="AA114" s="5"/>
      <c r="AC114" s="5"/>
      <c r="AD114" s="5"/>
      <c r="AE114" s="9"/>
    </row>
    <row r="115" spans="1:49" ht="13" x14ac:dyDescent="0.15">
      <c r="D115" s="5"/>
      <c r="G115" s="5"/>
      <c r="I115" s="5"/>
      <c r="K115" s="5"/>
      <c r="S115" s="5"/>
      <c r="W115" s="5"/>
      <c r="X115" s="5"/>
      <c r="Y115" s="5"/>
      <c r="Z115" s="5"/>
      <c r="AA115" s="5"/>
      <c r="AC115" s="5"/>
      <c r="AD115" s="5"/>
      <c r="AE115" s="9"/>
    </row>
    <row r="116" spans="1:49" ht="13" x14ac:dyDescent="0.15">
      <c r="D116" s="5"/>
      <c r="G116" s="5"/>
      <c r="I116" s="5"/>
      <c r="S116" s="5"/>
      <c r="W116" s="5"/>
      <c r="X116" s="5"/>
      <c r="Y116" s="5"/>
      <c r="Z116" s="5"/>
      <c r="AA116" s="5"/>
      <c r="AC116" s="5"/>
      <c r="AD116" s="5"/>
      <c r="AE116" s="9"/>
    </row>
    <row r="117" spans="1:49" ht="13" x14ac:dyDescent="0.15">
      <c r="D117" s="5"/>
      <c r="G117" s="5"/>
      <c r="I117" s="5"/>
      <c r="S117" s="5"/>
      <c r="W117" s="5"/>
      <c r="X117" s="5"/>
      <c r="Y117" s="5"/>
      <c r="Z117" s="5"/>
      <c r="AA117" s="5"/>
      <c r="AC117" s="5"/>
      <c r="AD117" s="5"/>
      <c r="AE117" s="9"/>
    </row>
    <row r="118" spans="1:49" ht="13" x14ac:dyDescent="0.15">
      <c r="D118" s="5"/>
      <c r="G118" s="5"/>
      <c r="I118" s="5"/>
      <c r="S118" s="5"/>
      <c r="W118" s="5"/>
      <c r="X118" s="5"/>
      <c r="Y118" s="5"/>
      <c r="Z118" s="5"/>
      <c r="AA118" s="5"/>
      <c r="AC118" s="5"/>
      <c r="AD118" s="5"/>
      <c r="AE118" s="9"/>
    </row>
    <row r="119" spans="1:49" ht="13" x14ac:dyDescent="0.15">
      <c r="D119" s="5"/>
      <c r="G119" s="5"/>
      <c r="I119" s="5"/>
      <c r="S119" s="5"/>
      <c r="W119" s="5"/>
      <c r="X119" s="5"/>
      <c r="Y119" s="5"/>
      <c r="Z119" s="5"/>
      <c r="AA119" s="5"/>
    </row>
    <row r="120" spans="1:49" ht="13" x14ac:dyDescent="0.15">
      <c r="D120" s="5"/>
      <c r="G120" s="5"/>
      <c r="I120" s="5"/>
      <c r="S120" s="5"/>
      <c r="W120" s="5"/>
      <c r="X120" s="5"/>
      <c r="Y120" s="5"/>
      <c r="Z120" s="5"/>
      <c r="AA120" s="5"/>
    </row>
    <row r="121" spans="1:49" ht="13" x14ac:dyDescent="0.15">
      <c r="D121" s="5"/>
      <c r="G121" s="5"/>
      <c r="I121" s="5"/>
      <c r="S121" s="5"/>
      <c r="W121" s="5"/>
      <c r="X121" s="5"/>
      <c r="Y121" s="5"/>
      <c r="Z121" s="5"/>
      <c r="AA121" s="5"/>
    </row>
    <row r="122" spans="1:49" ht="13" x14ac:dyDescent="0.15">
      <c r="D122" s="5"/>
      <c r="G122" s="5"/>
      <c r="I122" s="5"/>
      <c r="S122" s="5"/>
      <c r="W122" s="5"/>
      <c r="X122" s="5"/>
      <c r="Y122" s="5"/>
      <c r="Z122" s="5"/>
      <c r="AA122" s="5"/>
    </row>
    <row r="123" spans="1:49" ht="13" x14ac:dyDescent="0.15">
      <c r="D123" s="5"/>
      <c r="G123" s="5"/>
      <c r="I123" s="5"/>
      <c r="S123" s="5"/>
      <c r="W123" s="5"/>
      <c r="X123" s="5"/>
      <c r="Y123" s="5"/>
      <c r="Z123" s="5"/>
      <c r="AA123" s="5"/>
    </row>
    <row r="124" spans="1:49" ht="13" x14ac:dyDescent="0.15">
      <c r="D124" s="5"/>
      <c r="G124" s="5"/>
      <c r="I124" s="5"/>
      <c r="S124" s="5"/>
      <c r="W124" s="5"/>
      <c r="X124" s="5"/>
      <c r="Y124" s="5"/>
      <c r="Z124" s="5"/>
      <c r="AA124" s="5"/>
    </row>
    <row r="125" spans="1:49" ht="13" x14ac:dyDescent="0.15">
      <c r="D125" s="5"/>
      <c r="G125" s="5"/>
      <c r="I125" s="5"/>
      <c r="S125" s="5"/>
      <c r="W125" s="5"/>
      <c r="X125" s="5"/>
      <c r="Y125" s="5"/>
      <c r="Z125" s="5"/>
      <c r="AA125" s="5"/>
    </row>
    <row r="126" spans="1:49" ht="13" x14ac:dyDescent="0.15">
      <c r="D126" s="5"/>
      <c r="G126" s="5"/>
      <c r="I126" s="5"/>
      <c r="S126" s="5"/>
      <c r="W126" s="5"/>
      <c r="X126" s="5"/>
      <c r="Y126" s="5"/>
      <c r="Z126" s="5"/>
      <c r="AA126" s="5"/>
    </row>
    <row r="127" spans="1:49" ht="13" x14ac:dyDescent="0.15">
      <c r="D127" s="5"/>
      <c r="G127" s="5"/>
      <c r="I127" s="5"/>
      <c r="S127" s="5"/>
      <c r="W127" s="5"/>
      <c r="X127" s="5"/>
      <c r="Y127" s="5"/>
      <c r="Z127" s="5"/>
      <c r="AA127" s="5"/>
    </row>
    <row r="128" spans="1:49" ht="13" x14ac:dyDescent="0.15">
      <c r="G128" s="5"/>
      <c r="I128" s="5"/>
    </row>
    <row r="129" spans="9:9" ht="13" x14ac:dyDescent="0.15">
      <c r="I129" s="5"/>
    </row>
    <row r="130" spans="9:9" ht="13" x14ac:dyDescent="0.15">
      <c r="I130" s="5"/>
    </row>
    <row r="131" spans="9:9" ht="13" x14ac:dyDescent="0.15">
      <c r="I131" s="5"/>
    </row>
    <row r="132" spans="9:9" ht="13" x14ac:dyDescent="0.15">
      <c r="I132" s="5"/>
    </row>
    <row r="133" spans="9:9" ht="13" x14ac:dyDescent="0.15">
      <c r="I133" s="5"/>
    </row>
    <row r="134" spans="9:9" ht="13" x14ac:dyDescent="0.15">
      <c r="I134" s="5"/>
    </row>
    <row r="135" spans="9:9" ht="13" x14ac:dyDescent="0.15">
      <c r="I135" s="5"/>
    </row>
    <row r="136" spans="9:9" ht="13" x14ac:dyDescent="0.15">
      <c r="I136" s="5"/>
    </row>
    <row r="137" spans="9:9" ht="13" x14ac:dyDescent="0.15">
      <c r="I137" s="5"/>
    </row>
    <row r="138" spans="9:9" ht="13" x14ac:dyDescent="0.15">
      <c r="I138" s="5"/>
    </row>
    <row r="139" spans="9:9" ht="13" x14ac:dyDescent="0.15">
      <c r="I139" s="5"/>
    </row>
    <row r="140" spans="9:9" ht="13" x14ac:dyDescent="0.15">
      <c r="I140" s="5"/>
    </row>
    <row r="141" spans="9:9" ht="13" x14ac:dyDescent="0.15">
      <c r="I141" s="5"/>
    </row>
    <row r="142" spans="9:9" ht="13" x14ac:dyDescent="0.15">
      <c r="I142" s="5"/>
    </row>
    <row r="143" spans="9:9" ht="13" x14ac:dyDescent="0.15">
      <c r="I143" s="5"/>
    </row>
    <row r="144" spans="9:9" ht="13" x14ac:dyDescent="0.15">
      <c r="I144" s="5"/>
    </row>
    <row r="145" spans="9:9" ht="13" x14ac:dyDescent="0.15">
      <c r="I145" s="5"/>
    </row>
    <row r="146" spans="9:9" ht="13" x14ac:dyDescent="0.15">
      <c r="I146" s="5"/>
    </row>
    <row r="147" spans="9:9" ht="13" x14ac:dyDescent="0.15">
      <c r="I147" s="5"/>
    </row>
    <row r="148" spans="9:9" ht="13" x14ac:dyDescent="0.15">
      <c r="I148" s="5"/>
    </row>
    <row r="149" spans="9:9" ht="13" x14ac:dyDescent="0.15">
      <c r="I149" s="5"/>
    </row>
    <row r="150" spans="9:9" ht="13" x14ac:dyDescent="0.15">
      <c r="I150" s="5"/>
    </row>
    <row r="151" spans="9:9" ht="13" x14ac:dyDescent="0.15">
      <c r="I151" s="5"/>
    </row>
    <row r="152" spans="9:9" ht="13" x14ac:dyDescent="0.15">
      <c r="I152" s="5"/>
    </row>
    <row r="153" spans="9:9" ht="13" x14ac:dyDescent="0.15">
      <c r="I153" s="5"/>
    </row>
    <row r="154" spans="9:9" ht="13" x14ac:dyDescent="0.15">
      <c r="I154" s="5"/>
    </row>
    <row r="155" spans="9:9" ht="13" x14ac:dyDescent="0.15">
      <c r="I155" s="5"/>
    </row>
    <row r="156" spans="9:9" ht="13" x14ac:dyDescent="0.15">
      <c r="I156" s="5"/>
    </row>
    <row r="157" spans="9:9" ht="13" x14ac:dyDescent="0.15">
      <c r="I157" s="5"/>
    </row>
    <row r="158" spans="9:9" ht="13" x14ac:dyDescent="0.15">
      <c r="I158" s="5"/>
    </row>
    <row r="159" spans="9:9" ht="13" x14ac:dyDescent="0.15">
      <c r="I159" s="5"/>
    </row>
    <row r="160" spans="9:9" ht="13" x14ac:dyDescent="0.15">
      <c r="I160" s="5"/>
    </row>
    <row r="161" spans="9:9" ht="13" x14ac:dyDescent="0.15">
      <c r="I161" s="5"/>
    </row>
    <row r="162" spans="9:9" ht="13" x14ac:dyDescent="0.15">
      <c r="I162" s="5"/>
    </row>
    <row r="163" spans="9:9" ht="13" x14ac:dyDescent="0.15">
      <c r="I163" s="5"/>
    </row>
    <row r="164" spans="9:9" ht="13" x14ac:dyDescent="0.15">
      <c r="I164" s="5"/>
    </row>
    <row r="165" spans="9:9" ht="13" x14ac:dyDescent="0.15">
      <c r="I165" s="5"/>
    </row>
    <row r="166" spans="9:9" ht="13" x14ac:dyDescent="0.15">
      <c r="I166" s="5"/>
    </row>
    <row r="167" spans="9:9" ht="13" x14ac:dyDescent="0.15">
      <c r="I167" s="5"/>
    </row>
    <row r="168" spans="9:9" ht="13" x14ac:dyDescent="0.15">
      <c r="I168" s="5"/>
    </row>
    <row r="169" spans="9:9" ht="13" x14ac:dyDescent="0.15">
      <c r="I169" s="5"/>
    </row>
    <row r="170" spans="9:9" ht="13" x14ac:dyDescent="0.15">
      <c r="I170" s="5"/>
    </row>
    <row r="171" spans="9:9" ht="13" x14ac:dyDescent="0.15">
      <c r="I171" s="5"/>
    </row>
    <row r="172" spans="9:9" ht="13" x14ac:dyDescent="0.15">
      <c r="I172" s="5"/>
    </row>
    <row r="173" spans="9:9" ht="13" x14ac:dyDescent="0.15">
      <c r="I173" s="5"/>
    </row>
    <row r="174" spans="9:9" ht="13" x14ac:dyDescent="0.15">
      <c r="I174" s="5"/>
    </row>
    <row r="175" spans="9:9" ht="13" x14ac:dyDescent="0.15">
      <c r="I175" s="5"/>
    </row>
    <row r="176" spans="9:9" ht="13" x14ac:dyDescent="0.15">
      <c r="I176" s="5"/>
    </row>
    <row r="177" spans="9:9" ht="13" x14ac:dyDescent="0.15">
      <c r="I177" s="5"/>
    </row>
    <row r="178" spans="9:9" ht="13" x14ac:dyDescent="0.15">
      <c r="I178" s="5"/>
    </row>
    <row r="179" spans="9:9" ht="13" x14ac:dyDescent="0.15">
      <c r="I179" s="5"/>
    </row>
    <row r="180" spans="9:9" ht="13" x14ac:dyDescent="0.15">
      <c r="I180" s="5"/>
    </row>
    <row r="181" spans="9:9" ht="13" x14ac:dyDescent="0.15">
      <c r="I181" s="5"/>
    </row>
    <row r="182" spans="9:9" ht="13" x14ac:dyDescent="0.15">
      <c r="I182" s="5"/>
    </row>
    <row r="183" spans="9:9" ht="13" x14ac:dyDescent="0.15">
      <c r="I183" s="5"/>
    </row>
    <row r="184" spans="9:9" ht="13" x14ac:dyDescent="0.15">
      <c r="I184" s="5"/>
    </row>
    <row r="185" spans="9:9" ht="13" x14ac:dyDescent="0.15">
      <c r="I185" s="5"/>
    </row>
    <row r="186" spans="9:9" ht="13" x14ac:dyDescent="0.15">
      <c r="I186" s="5"/>
    </row>
    <row r="187" spans="9:9" ht="13" x14ac:dyDescent="0.15">
      <c r="I187" s="5"/>
    </row>
    <row r="188" spans="9:9" ht="13" x14ac:dyDescent="0.15">
      <c r="I188" s="5"/>
    </row>
    <row r="189" spans="9:9" ht="13" x14ac:dyDescent="0.15">
      <c r="I189" s="5"/>
    </row>
    <row r="190" spans="9:9" ht="13" x14ac:dyDescent="0.15">
      <c r="I190" s="5"/>
    </row>
    <row r="191" spans="9:9" ht="13" x14ac:dyDescent="0.15">
      <c r="I191" s="5"/>
    </row>
    <row r="192" spans="9:9" ht="13" x14ac:dyDescent="0.15">
      <c r="I192" s="5"/>
    </row>
    <row r="193" spans="9:9" ht="13" x14ac:dyDescent="0.15">
      <c r="I193" s="5"/>
    </row>
    <row r="194" spans="9:9" ht="13" x14ac:dyDescent="0.15">
      <c r="I194" s="5"/>
    </row>
    <row r="195" spans="9:9" ht="13" x14ac:dyDescent="0.15">
      <c r="I195" s="5"/>
    </row>
    <row r="196" spans="9:9" ht="13" x14ac:dyDescent="0.15">
      <c r="I196" s="5"/>
    </row>
    <row r="197" spans="9:9" ht="13" x14ac:dyDescent="0.15">
      <c r="I197" s="5"/>
    </row>
    <row r="198" spans="9:9" ht="13" x14ac:dyDescent="0.15">
      <c r="I198" s="5"/>
    </row>
    <row r="199" spans="9:9" ht="13" x14ac:dyDescent="0.15">
      <c r="I199" s="5"/>
    </row>
    <row r="200" spans="9:9" ht="13" x14ac:dyDescent="0.15">
      <c r="I200" s="5"/>
    </row>
    <row r="201" spans="9:9" ht="13" x14ac:dyDescent="0.15">
      <c r="I201" s="5"/>
    </row>
    <row r="202" spans="9:9" ht="13" x14ac:dyDescent="0.15">
      <c r="I202" s="5"/>
    </row>
    <row r="203" spans="9:9" ht="13" x14ac:dyDescent="0.15">
      <c r="I203" s="5"/>
    </row>
    <row r="204" spans="9:9" ht="13" x14ac:dyDescent="0.15">
      <c r="I204" s="5"/>
    </row>
    <row r="205" spans="9:9" ht="13" x14ac:dyDescent="0.15">
      <c r="I205" s="5"/>
    </row>
    <row r="206" spans="9:9" ht="13" x14ac:dyDescent="0.15">
      <c r="I206" s="5"/>
    </row>
    <row r="207" spans="9:9" ht="13" x14ac:dyDescent="0.15">
      <c r="I207" s="5"/>
    </row>
    <row r="208" spans="9:9" ht="13" x14ac:dyDescent="0.15">
      <c r="I208" s="5"/>
    </row>
    <row r="209" spans="9:9" ht="13" x14ac:dyDescent="0.15">
      <c r="I209" s="5"/>
    </row>
    <row r="210" spans="9:9" ht="13" x14ac:dyDescent="0.15">
      <c r="I210" s="5"/>
    </row>
    <row r="211" spans="9:9" ht="13" x14ac:dyDescent="0.15">
      <c r="I211" s="5"/>
    </row>
    <row r="212" spans="9:9" ht="13" x14ac:dyDescent="0.15">
      <c r="I212" s="5"/>
    </row>
    <row r="213" spans="9:9" ht="13" x14ac:dyDescent="0.15">
      <c r="I213" s="5"/>
    </row>
    <row r="214" spans="9:9" ht="13" x14ac:dyDescent="0.15">
      <c r="I214" s="5"/>
    </row>
    <row r="215" spans="9:9" ht="13" x14ac:dyDescent="0.15">
      <c r="I215" s="5"/>
    </row>
    <row r="216" spans="9:9" ht="13" x14ac:dyDescent="0.15">
      <c r="I216" s="5"/>
    </row>
    <row r="217" spans="9:9" ht="13" x14ac:dyDescent="0.15">
      <c r="I217" s="5"/>
    </row>
    <row r="218" spans="9:9" ht="13" x14ac:dyDescent="0.15">
      <c r="I218" s="5"/>
    </row>
    <row r="219" spans="9:9" ht="13" x14ac:dyDescent="0.15">
      <c r="I219" s="5"/>
    </row>
    <row r="220" spans="9:9" ht="13" x14ac:dyDescent="0.15">
      <c r="I220" s="5"/>
    </row>
    <row r="221" spans="9:9" ht="13" x14ac:dyDescent="0.15">
      <c r="I221" s="5"/>
    </row>
    <row r="222" spans="9:9" ht="13" x14ac:dyDescent="0.15">
      <c r="I222" s="5"/>
    </row>
    <row r="223" spans="9:9" ht="13" x14ac:dyDescent="0.15">
      <c r="I223" s="5"/>
    </row>
    <row r="224" spans="9:9" ht="13" x14ac:dyDescent="0.15">
      <c r="I224" s="5"/>
    </row>
    <row r="225" spans="9:9" ht="13" x14ac:dyDescent="0.15">
      <c r="I225" s="5"/>
    </row>
    <row r="226" spans="9:9" ht="13" x14ac:dyDescent="0.15">
      <c r="I226" s="5"/>
    </row>
    <row r="227" spans="9:9" ht="13" x14ac:dyDescent="0.15">
      <c r="I227" s="5"/>
    </row>
    <row r="228" spans="9:9" ht="13" x14ac:dyDescent="0.15">
      <c r="I228" s="5"/>
    </row>
    <row r="229" spans="9:9" ht="13" x14ac:dyDescent="0.15">
      <c r="I229" s="5"/>
    </row>
    <row r="230" spans="9:9" ht="13" x14ac:dyDescent="0.15">
      <c r="I230" s="5"/>
    </row>
    <row r="231" spans="9:9" ht="13" x14ac:dyDescent="0.15">
      <c r="I231" s="5"/>
    </row>
    <row r="232" spans="9:9" ht="13" x14ac:dyDescent="0.15">
      <c r="I232" s="5"/>
    </row>
    <row r="233" spans="9:9" ht="13" x14ac:dyDescent="0.15">
      <c r="I233" s="5"/>
    </row>
    <row r="234" spans="9:9" ht="13" x14ac:dyDescent="0.15">
      <c r="I234" s="5"/>
    </row>
    <row r="235" spans="9:9" ht="13" x14ac:dyDescent="0.15">
      <c r="I235" s="5"/>
    </row>
    <row r="236" spans="9:9" ht="13" x14ac:dyDescent="0.15">
      <c r="I236" s="5"/>
    </row>
    <row r="237" spans="9:9" ht="13" x14ac:dyDescent="0.15">
      <c r="I237" s="5"/>
    </row>
    <row r="238" spans="9:9" ht="13" x14ac:dyDescent="0.15">
      <c r="I238" s="5"/>
    </row>
    <row r="239" spans="9:9" ht="13" x14ac:dyDescent="0.15">
      <c r="I239" s="5"/>
    </row>
    <row r="240" spans="9:9" ht="13" x14ac:dyDescent="0.15">
      <c r="I240" s="5"/>
    </row>
    <row r="241" spans="9:9" ht="13" x14ac:dyDescent="0.15">
      <c r="I241" s="5"/>
    </row>
    <row r="242" spans="9:9" ht="13" x14ac:dyDescent="0.15">
      <c r="I242" s="5"/>
    </row>
    <row r="243" spans="9:9" ht="13" x14ac:dyDescent="0.15">
      <c r="I243" s="5"/>
    </row>
    <row r="244" spans="9:9" ht="13" x14ac:dyDescent="0.15">
      <c r="I244" s="5"/>
    </row>
    <row r="245" spans="9:9" ht="13" x14ac:dyDescent="0.15">
      <c r="I245" s="5"/>
    </row>
    <row r="246" spans="9:9" ht="13" x14ac:dyDescent="0.15">
      <c r="I246" s="5"/>
    </row>
    <row r="247" spans="9:9" ht="13" x14ac:dyDescent="0.15">
      <c r="I247" s="5"/>
    </row>
    <row r="248" spans="9:9" ht="13" x14ac:dyDescent="0.15">
      <c r="I248" s="5"/>
    </row>
    <row r="249" spans="9:9" ht="13" x14ac:dyDescent="0.15">
      <c r="I249" s="5"/>
    </row>
    <row r="250" spans="9:9" ht="13" x14ac:dyDescent="0.15">
      <c r="I250" s="5"/>
    </row>
    <row r="251" spans="9:9" ht="13" x14ac:dyDescent="0.15">
      <c r="I251" s="5"/>
    </row>
    <row r="252" spans="9:9" ht="13" x14ac:dyDescent="0.15">
      <c r="I252" s="5"/>
    </row>
    <row r="253" spans="9:9" ht="13" x14ac:dyDescent="0.15">
      <c r="I253" s="5"/>
    </row>
    <row r="254" spans="9:9" ht="13" x14ac:dyDescent="0.15">
      <c r="I254" s="5"/>
    </row>
    <row r="255" spans="9:9" ht="13" x14ac:dyDescent="0.15">
      <c r="I255" s="5"/>
    </row>
    <row r="256" spans="9:9" ht="13" x14ac:dyDescent="0.15">
      <c r="I256" s="5"/>
    </row>
    <row r="257" spans="9:9" ht="13" x14ac:dyDescent="0.15">
      <c r="I257" s="5"/>
    </row>
    <row r="258" spans="9:9" ht="13" x14ac:dyDescent="0.15">
      <c r="I258" s="5"/>
    </row>
    <row r="259" spans="9:9" ht="13" x14ac:dyDescent="0.15">
      <c r="I259" s="5"/>
    </row>
    <row r="260" spans="9:9" ht="13" x14ac:dyDescent="0.15">
      <c r="I260" s="5"/>
    </row>
    <row r="261" spans="9:9" ht="13" x14ac:dyDescent="0.15">
      <c r="I261" s="5"/>
    </row>
    <row r="262" spans="9:9" ht="13" x14ac:dyDescent="0.15">
      <c r="I262" s="5"/>
    </row>
    <row r="263" spans="9:9" ht="13" x14ac:dyDescent="0.15">
      <c r="I263" s="5"/>
    </row>
    <row r="264" spans="9:9" ht="13" x14ac:dyDescent="0.15">
      <c r="I264" s="5"/>
    </row>
    <row r="265" spans="9:9" ht="13" x14ac:dyDescent="0.15">
      <c r="I265" s="5"/>
    </row>
    <row r="266" spans="9:9" ht="13" x14ac:dyDescent="0.15">
      <c r="I266" s="5"/>
    </row>
    <row r="267" spans="9:9" ht="13" x14ac:dyDescent="0.15">
      <c r="I267" s="5"/>
    </row>
    <row r="268" spans="9:9" ht="13" x14ac:dyDescent="0.15">
      <c r="I268" s="5"/>
    </row>
    <row r="269" spans="9:9" ht="13" x14ac:dyDescent="0.15">
      <c r="I269" s="5"/>
    </row>
    <row r="270" spans="9:9" ht="13" x14ac:dyDescent="0.15">
      <c r="I270" s="5"/>
    </row>
    <row r="271" spans="9:9" ht="13" x14ac:dyDescent="0.15">
      <c r="I271" s="5"/>
    </row>
    <row r="272" spans="9:9" ht="13" x14ac:dyDescent="0.15">
      <c r="I272" s="5"/>
    </row>
    <row r="273" spans="9:9" ht="13" x14ac:dyDescent="0.15">
      <c r="I273" s="5"/>
    </row>
    <row r="274" spans="9:9" ht="13" x14ac:dyDescent="0.15">
      <c r="I274" s="5"/>
    </row>
    <row r="275" spans="9:9" ht="13" x14ac:dyDescent="0.15">
      <c r="I275" s="5"/>
    </row>
    <row r="276" spans="9:9" ht="13" x14ac:dyDescent="0.15">
      <c r="I276" s="5"/>
    </row>
    <row r="277" spans="9:9" ht="13" x14ac:dyDescent="0.15">
      <c r="I277" s="5"/>
    </row>
    <row r="278" spans="9:9" ht="13" x14ac:dyDescent="0.15">
      <c r="I278" s="5"/>
    </row>
    <row r="279" spans="9:9" ht="13" x14ac:dyDescent="0.15">
      <c r="I279" s="5"/>
    </row>
    <row r="280" spans="9:9" ht="13" x14ac:dyDescent="0.15">
      <c r="I280" s="5"/>
    </row>
    <row r="281" spans="9:9" ht="13" x14ac:dyDescent="0.15">
      <c r="I281" s="5"/>
    </row>
    <row r="282" spans="9:9" ht="13" x14ac:dyDescent="0.15">
      <c r="I282" s="5"/>
    </row>
    <row r="283" spans="9:9" ht="13" x14ac:dyDescent="0.15">
      <c r="I283" s="5"/>
    </row>
    <row r="284" spans="9:9" ht="13" x14ac:dyDescent="0.15">
      <c r="I284" s="5"/>
    </row>
    <row r="285" spans="9:9" ht="13" x14ac:dyDescent="0.15">
      <c r="I285" s="5"/>
    </row>
    <row r="286" spans="9:9" ht="13" x14ac:dyDescent="0.15">
      <c r="I286" s="5"/>
    </row>
    <row r="287" spans="9:9" ht="13" x14ac:dyDescent="0.15">
      <c r="I287" s="5"/>
    </row>
    <row r="288" spans="9:9" ht="13" x14ac:dyDescent="0.15">
      <c r="I288" s="5"/>
    </row>
    <row r="289" spans="9:9" ht="13" x14ac:dyDescent="0.15">
      <c r="I289" s="5"/>
    </row>
    <row r="290" spans="9:9" ht="13" x14ac:dyDescent="0.15">
      <c r="I290" s="5"/>
    </row>
    <row r="291" spans="9:9" ht="13" x14ac:dyDescent="0.15">
      <c r="I291" s="5"/>
    </row>
    <row r="292" spans="9:9" ht="13" x14ac:dyDescent="0.15">
      <c r="I292" s="5"/>
    </row>
    <row r="293" spans="9:9" ht="13" x14ac:dyDescent="0.15">
      <c r="I293" s="5"/>
    </row>
    <row r="294" spans="9:9" ht="13" x14ac:dyDescent="0.15">
      <c r="I294" s="5"/>
    </row>
    <row r="295" spans="9:9" ht="13" x14ac:dyDescent="0.15">
      <c r="I295" s="5"/>
    </row>
    <row r="296" spans="9:9" ht="13" x14ac:dyDescent="0.15">
      <c r="I296" s="5"/>
    </row>
    <row r="297" spans="9:9" ht="13" x14ac:dyDescent="0.15">
      <c r="I297" s="5"/>
    </row>
    <row r="298" spans="9:9" ht="13" x14ac:dyDescent="0.15">
      <c r="I298" s="5"/>
    </row>
    <row r="299" spans="9:9" ht="13" x14ac:dyDescent="0.15">
      <c r="I299" s="5"/>
    </row>
    <row r="300" spans="9:9" ht="13" x14ac:dyDescent="0.15">
      <c r="I300" s="5"/>
    </row>
    <row r="301" spans="9:9" ht="13" x14ac:dyDescent="0.15">
      <c r="I301" s="5"/>
    </row>
    <row r="302" spans="9:9" ht="13" x14ac:dyDescent="0.15">
      <c r="I302" s="5"/>
    </row>
    <row r="303" spans="9:9" ht="13" x14ac:dyDescent="0.15">
      <c r="I303" s="5"/>
    </row>
    <row r="304" spans="9:9" ht="13" x14ac:dyDescent="0.15">
      <c r="I304" s="5"/>
    </row>
    <row r="305" spans="9:9" ht="13" x14ac:dyDescent="0.15">
      <c r="I305" s="5"/>
    </row>
    <row r="306" spans="9:9" ht="13" x14ac:dyDescent="0.15">
      <c r="I306" s="5"/>
    </row>
    <row r="307" spans="9:9" ht="13" x14ac:dyDescent="0.15">
      <c r="I307" s="5"/>
    </row>
    <row r="308" spans="9:9" ht="13" x14ac:dyDescent="0.15">
      <c r="I308" s="5"/>
    </row>
    <row r="309" spans="9:9" ht="13" x14ac:dyDescent="0.15">
      <c r="I309" s="5"/>
    </row>
    <row r="310" spans="9:9" ht="13" x14ac:dyDescent="0.15">
      <c r="I310" s="5"/>
    </row>
    <row r="311" spans="9:9" ht="13" x14ac:dyDescent="0.15">
      <c r="I311" s="5"/>
    </row>
    <row r="312" spans="9:9" ht="13" x14ac:dyDescent="0.15">
      <c r="I312" s="5"/>
    </row>
    <row r="313" spans="9:9" ht="13" x14ac:dyDescent="0.15">
      <c r="I313" s="5"/>
    </row>
    <row r="314" spans="9:9" ht="13" x14ac:dyDescent="0.15">
      <c r="I314" s="5"/>
    </row>
    <row r="315" spans="9:9" ht="13" x14ac:dyDescent="0.15">
      <c r="I315" s="5"/>
    </row>
    <row r="316" spans="9:9" ht="13" x14ac:dyDescent="0.15">
      <c r="I316" s="5"/>
    </row>
    <row r="317" spans="9:9" ht="13" x14ac:dyDescent="0.15">
      <c r="I317" s="5"/>
    </row>
    <row r="318" spans="9:9" ht="13" x14ac:dyDescent="0.15">
      <c r="I318" s="5"/>
    </row>
    <row r="319" spans="9:9" ht="13" x14ac:dyDescent="0.15">
      <c r="I319" s="5"/>
    </row>
    <row r="320" spans="9:9" ht="13" x14ac:dyDescent="0.15">
      <c r="I320" s="5"/>
    </row>
    <row r="321" spans="9:9" ht="13" x14ac:dyDescent="0.15">
      <c r="I321" s="5"/>
    </row>
    <row r="322" spans="9:9" ht="13" x14ac:dyDescent="0.15">
      <c r="I322" s="5"/>
    </row>
    <row r="323" spans="9:9" ht="13" x14ac:dyDescent="0.15">
      <c r="I323" s="5"/>
    </row>
    <row r="324" spans="9:9" ht="13" x14ac:dyDescent="0.15">
      <c r="I324" s="5"/>
    </row>
    <row r="325" spans="9:9" ht="13" x14ac:dyDescent="0.15">
      <c r="I325" s="5"/>
    </row>
    <row r="326" spans="9:9" ht="13" x14ac:dyDescent="0.15">
      <c r="I326" s="5"/>
    </row>
    <row r="327" spans="9:9" ht="13" x14ac:dyDescent="0.15">
      <c r="I327" s="5"/>
    </row>
    <row r="328" spans="9:9" ht="13" x14ac:dyDescent="0.15">
      <c r="I328" s="5"/>
    </row>
    <row r="329" spans="9:9" ht="13" x14ac:dyDescent="0.15">
      <c r="I329" s="5"/>
    </row>
    <row r="330" spans="9:9" ht="13" x14ac:dyDescent="0.15">
      <c r="I330" s="5"/>
    </row>
    <row r="331" spans="9:9" ht="13" x14ac:dyDescent="0.15">
      <c r="I331" s="5"/>
    </row>
    <row r="332" spans="9:9" ht="13" x14ac:dyDescent="0.15">
      <c r="I332" s="5"/>
    </row>
    <row r="333" spans="9:9" ht="13" x14ac:dyDescent="0.15">
      <c r="I333" s="5"/>
    </row>
    <row r="334" spans="9:9" ht="13" x14ac:dyDescent="0.15">
      <c r="I334" s="5"/>
    </row>
    <row r="335" spans="9:9" ht="13" x14ac:dyDescent="0.15">
      <c r="I335" s="5"/>
    </row>
    <row r="336" spans="9:9" ht="13" x14ac:dyDescent="0.15">
      <c r="I336" s="5"/>
    </row>
    <row r="337" spans="9:9" ht="13" x14ac:dyDescent="0.15">
      <c r="I337" s="5"/>
    </row>
    <row r="338" spans="9:9" ht="13" x14ac:dyDescent="0.15">
      <c r="I338" s="5"/>
    </row>
    <row r="339" spans="9:9" ht="13" x14ac:dyDescent="0.15">
      <c r="I339" s="5"/>
    </row>
    <row r="340" spans="9:9" ht="13" x14ac:dyDescent="0.15">
      <c r="I340" s="5"/>
    </row>
    <row r="341" spans="9:9" ht="13" x14ac:dyDescent="0.15">
      <c r="I341" s="5"/>
    </row>
    <row r="342" spans="9:9" ht="13" x14ac:dyDescent="0.15">
      <c r="I342" s="5"/>
    </row>
    <row r="343" spans="9:9" ht="13" x14ac:dyDescent="0.15">
      <c r="I343" s="5"/>
    </row>
    <row r="344" spans="9:9" ht="13" x14ac:dyDescent="0.15">
      <c r="I344" s="5"/>
    </row>
    <row r="345" spans="9:9" ht="13" x14ac:dyDescent="0.15">
      <c r="I345" s="5"/>
    </row>
    <row r="346" spans="9:9" ht="13" x14ac:dyDescent="0.15">
      <c r="I346" s="5"/>
    </row>
    <row r="347" spans="9:9" ht="13" x14ac:dyDescent="0.15">
      <c r="I347" s="5"/>
    </row>
    <row r="348" spans="9:9" ht="13" x14ac:dyDescent="0.15">
      <c r="I348" s="5"/>
    </row>
    <row r="349" spans="9:9" ht="13" x14ac:dyDescent="0.15">
      <c r="I349" s="5"/>
    </row>
    <row r="350" spans="9:9" ht="13" x14ac:dyDescent="0.15">
      <c r="I350" s="5"/>
    </row>
    <row r="351" spans="9:9" ht="13" x14ac:dyDescent="0.15">
      <c r="I351" s="5"/>
    </row>
    <row r="352" spans="9:9" ht="13" x14ac:dyDescent="0.15">
      <c r="I352" s="5"/>
    </row>
    <row r="353" spans="9:9" ht="13" x14ac:dyDescent="0.15">
      <c r="I353" s="5"/>
    </row>
    <row r="354" spans="9:9" ht="13" x14ac:dyDescent="0.15">
      <c r="I354" s="5"/>
    </row>
    <row r="355" spans="9:9" ht="13" x14ac:dyDescent="0.15">
      <c r="I355" s="5"/>
    </row>
    <row r="356" spans="9:9" ht="13" x14ac:dyDescent="0.15">
      <c r="I356" s="5"/>
    </row>
    <row r="357" spans="9:9" ht="13" x14ac:dyDescent="0.15">
      <c r="I357" s="5"/>
    </row>
    <row r="358" spans="9:9" ht="13" x14ac:dyDescent="0.15">
      <c r="I358" s="5"/>
    </row>
    <row r="359" spans="9:9" ht="13" x14ac:dyDescent="0.15">
      <c r="I359" s="5"/>
    </row>
    <row r="360" spans="9:9" ht="13" x14ac:dyDescent="0.15">
      <c r="I360" s="5"/>
    </row>
    <row r="361" spans="9:9" ht="13" x14ac:dyDescent="0.15">
      <c r="I361" s="5"/>
    </row>
    <row r="362" spans="9:9" ht="13" x14ac:dyDescent="0.15">
      <c r="I362" s="5"/>
    </row>
    <row r="363" spans="9:9" ht="13" x14ac:dyDescent="0.15">
      <c r="I363" s="5"/>
    </row>
    <row r="364" spans="9:9" ht="13" x14ac:dyDescent="0.15">
      <c r="I364" s="5"/>
    </row>
    <row r="365" spans="9:9" ht="13" x14ac:dyDescent="0.15">
      <c r="I365" s="5"/>
    </row>
    <row r="366" spans="9:9" ht="13" x14ac:dyDescent="0.15">
      <c r="I366" s="5"/>
    </row>
    <row r="367" spans="9:9" ht="13" x14ac:dyDescent="0.15">
      <c r="I367" s="5"/>
    </row>
    <row r="368" spans="9:9" ht="13" x14ac:dyDescent="0.15">
      <c r="I368" s="5"/>
    </row>
    <row r="369" spans="9:9" ht="13" x14ac:dyDescent="0.15">
      <c r="I369" s="5"/>
    </row>
    <row r="370" spans="9:9" ht="13" x14ac:dyDescent="0.15">
      <c r="I370" s="5"/>
    </row>
    <row r="371" spans="9:9" ht="13" x14ac:dyDescent="0.15">
      <c r="I371" s="5"/>
    </row>
    <row r="372" spans="9:9" ht="13" x14ac:dyDescent="0.15">
      <c r="I372" s="5"/>
    </row>
    <row r="373" spans="9:9" ht="13" x14ac:dyDescent="0.15">
      <c r="I373" s="5"/>
    </row>
    <row r="374" spans="9:9" ht="13" x14ac:dyDescent="0.15">
      <c r="I374" s="5"/>
    </row>
    <row r="375" spans="9:9" ht="13" x14ac:dyDescent="0.15">
      <c r="I375" s="5"/>
    </row>
    <row r="376" spans="9:9" ht="13" x14ac:dyDescent="0.15">
      <c r="I376" s="5"/>
    </row>
    <row r="377" spans="9:9" ht="13" x14ac:dyDescent="0.15">
      <c r="I377" s="5"/>
    </row>
    <row r="378" spans="9:9" ht="13" x14ac:dyDescent="0.15">
      <c r="I378" s="5"/>
    </row>
    <row r="379" spans="9:9" ht="13" x14ac:dyDescent="0.15">
      <c r="I379" s="5"/>
    </row>
    <row r="380" spans="9:9" ht="13" x14ac:dyDescent="0.15">
      <c r="I380" s="5"/>
    </row>
    <row r="381" spans="9:9" ht="13" x14ac:dyDescent="0.15">
      <c r="I381" s="5"/>
    </row>
    <row r="382" spans="9:9" ht="13" x14ac:dyDescent="0.15">
      <c r="I382" s="5"/>
    </row>
    <row r="383" spans="9:9" ht="13" x14ac:dyDescent="0.15">
      <c r="I383" s="5"/>
    </row>
    <row r="384" spans="9:9" ht="13" x14ac:dyDescent="0.15">
      <c r="I384" s="5"/>
    </row>
    <row r="385" spans="9:9" ht="13" x14ac:dyDescent="0.15">
      <c r="I385" s="5"/>
    </row>
    <row r="386" spans="9:9" ht="13" x14ac:dyDescent="0.15">
      <c r="I386" s="5"/>
    </row>
    <row r="387" spans="9:9" ht="13" x14ac:dyDescent="0.15">
      <c r="I387" s="5"/>
    </row>
    <row r="388" spans="9:9" ht="13" x14ac:dyDescent="0.15">
      <c r="I388" s="5"/>
    </row>
    <row r="389" spans="9:9" ht="13" x14ac:dyDescent="0.15">
      <c r="I389" s="5"/>
    </row>
    <row r="390" spans="9:9" ht="13" x14ac:dyDescent="0.15">
      <c r="I390" s="5"/>
    </row>
    <row r="391" spans="9:9" ht="13" x14ac:dyDescent="0.15">
      <c r="I391" s="5"/>
    </row>
    <row r="392" spans="9:9" ht="13" x14ac:dyDescent="0.15">
      <c r="I392" s="5"/>
    </row>
    <row r="393" spans="9:9" ht="13" x14ac:dyDescent="0.15">
      <c r="I393" s="5"/>
    </row>
    <row r="394" spans="9:9" ht="13" x14ac:dyDescent="0.15">
      <c r="I394" s="5"/>
    </row>
    <row r="395" spans="9:9" ht="13" x14ac:dyDescent="0.15">
      <c r="I395" s="5"/>
    </row>
    <row r="396" spans="9:9" ht="13" x14ac:dyDescent="0.15">
      <c r="I396" s="5"/>
    </row>
    <row r="397" spans="9:9" ht="13" x14ac:dyDescent="0.15">
      <c r="I397" s="5"/>
    </row>
    <row r="398" spans="9:9" ht="13" x14ac:dyDescent="0.15">
      <c r="I398" s="5"/>
    </row>
    <row r="399" spans="9:9" ht="13" x14ac:dyDescent="0.15">
      <c r="I399" s="5"/>
    </row>
    <row r="400" spans="9:9" ht="13" x14ac:dyDescent="0.15">
      <c r="I400" s="5"/>
    </row>
    <row r="401" spans="9:9" ht="13" x14ac:dyDescent="0.15">
      <c r="I401" s="5"/>
    </row>
    <row r="402" spans="9:9" ht="13" x14ac:dyDescent="0.15">
      <c r="I402" s="5"/>
    </row>
    <row r="403" spans="9:9" ht="13" x14ac:dyDescent="0.15">
      <c r="I403" s="5"/>
    </row>
    <row r="404" spans="9:9" ht="13" x14ac:dyDescent="0.15">
      <c r="I404" s="5"/>
    </row>
    <row r="405" spans="9:9" ht="13" x14ac:dyDescent="0.15">
      <c r="I405" s="5"/>
    </row>
    <row r="406" spans="9:9" ht="13" x14ac:dyDescent="0.15">
      <c r="I406" s="5"/>
    </row>
    <row r="407" spans="9:9" ht="13" x14ac:dyDescent="0.15">
      <c r="I407" s="5"/>
    </row>
    <row r="408" spans="9:9" ht="13" x14ac:dyDescent="0.15">
      <c r="I408" s="5"/>
    </row>
    <row r="409" spans="9:9" ht="13" x14ac:dyDescent="0.15">
      <c r="I409" s="5"/>
    </row>
    <row r="410" spans="9:9" ht="13" x14ac:dyDescent="0.15">
      <c r="I410" s="5"/>
    </row>
    <row r="411" spans="9:9" ht="13" x14ac:dyDescent="0.15">
      <c r="I411" s="5"/>
    </row>
    <row r="412" spans="9:9" ht="13" x14ac:dyDescent="0.15">
      <c r="I412" s="5"/>
    </row>
    <row r="413" spans="9:9" ht="13" x14ac:dyDescent="0.15">
      <c r="I413" s="5"/>
    </row>
    <row r="414" spans="9:9" ht="13" x14ac:dyDescent="0.15">
      <c r="I414" s="5"/>
    </row>
    <row r="415" spans="9:9" ht="13" x14ac:dyDescent="0.15">
      <c r="I415" s="5"/>
    </row>
    <row r="416" spans="9:9" ht="13" x14ac:dyDescent="0.15">
      <c r="I416" s="5"/>
    </row>
    <row r="417" spans="9:9" ht="13" x14ac:dyDescent="0.15">
      <c r="I417" s="5"/>
    </row>
    <row r="418" spans="9:9" ht="13" x14ac:dyDescent="0.15">
      <c r="I418" s="5"/>
    </row>
    <row r="419" spans="9:9" ht="13" x14ac:dyDescent="0.15">
      <c r="I419" s="5"/>
    </row>
    <row r="420" spans="9:9" ht="13" x14ac:dyDescent="0.15">
      <c r="I420" s="5"/>
    </row>
    <row r="421" spans="9:9" ht="13" x14ac:dyDescent="0.15">
      <c r="I421" s="5"/>
    </row>
    <row r="422" spans="9:9" ht="13" x14ac:dyDescent="0.15">
      <c r="I422" s="5"/>
    </row>
    <row r="423" spans="9:9" ht="13" x14ac:dyDescent="0.15">
      <c r="I423" s="5"/>
    </row>
    <row r="424" spans="9:9" ht="13" x14ac:dyDescent="0.15">
      <c r="I424" s="5"/>
    </row>
    <row r="425" spans="9:9" ht="13" x14ac:dyDescent="0.15">
      <c r="I425" s="5"/>
    </row>
    <row r="426" spans="9:9" ht="13" x14ac:dyDescent="0.15">
      <c r="I426" s="5"/>
    </row>
    <row r="427" spans="9:9" ht="13" x14ac:dyDescent="0.15">
      <c r="I427" s="5"/>
    </row>
    <row r="428" spans="9:9" ht="13" x14ac:dyDescent="0.15">
      <c r="I428" s="5"/>
    </row>
    <row r="429" spans="9:9" ht="13" x14ac:dyDescent="0.15">
      <c r="I429" s="5"/>
    </row>
    <row r="430" spans="9:9" ht="13" x14ac:dyDescent="0.15">
      <c r="I430" s="5"/>
    </row>
    <row r="431" spans="9:9" ht="13" x14ac:dyDescent="0.15">
      <c r="I431" s="5"/>
    </row>
    <row r="432" spans="9:9" ht="13" x14ac:dyDescent="0.15">
      <c r="I432" s="5"/>
    </row>
    <row r="433" spans="9:9" ht="13" x14ac:dyDescent="0.15">
      <c r="I433" s="5"/>
    </row>
    <row r="434" spans="9:9" ht="13" x14ac:dyDescent="0.15">
      <c r="I434" s="5"/>
    </row>
    <row r="435" spans="9:9" ht="13" x14ac:dyDescent="0.15">
      <c r="I435" s="5"/>
    </row>
    <row r="436" spans="9:9" ht="13" x14ac:dyDescent="0.15">
      <c r="I436" s="5"/>
    </row>
    <row r="437" spans="9:9" ht="13" x14ac:dyDescent="0.15">
      <c r="I437" s="5"/>
    </row>
    <row r="438" spans="9:9" ht="13" x14ac:dyDescent="0.15">
      <c r="I438" s="5"/>
    </row>
    <row r="439" spans="9:9" ht="13" x14ac:dyDescent="0.15">
      <c r="I439" s="5"/>
    </row>
    <row r="440" spans="9:9" ht="13" x14ac:dyDescent="0.15">
      <c r="I440" s="5"/>
    </row>
    <row r="441" spans="9:9" ht="13" x14ac:dyDescent="0.15">
      <c r="I441" s="5"/>
    </row>
    <row r="442" spans="9:9" ht="13" x14ac:dyDescent="0.15">
      <c r="I442" s="5"/>
    </row>
    <row r="443" spans="9:9" ht="13" x14ac:dyDescent="0.15">
      <c r="I443" s="5"/>
    </row>
    <row r="444" spans="9:9" ht="13" x14ac:dyDescent="0.15">
      <c r="I444" s="5"/>
    </row>
    <row r="445" spans="9:9" ht="13" x14ac:dyDescent="0.15">
      <c r="I445" s="5"/>
    </row>
    <row r="446" spans="9:9" ht="13" x14ac:dyDescent="0.15">
      <c r="I446" s="5"/>
    </row>
    <row r="447" spans="9:9" ht="13" x14ac:dyDescent="0.15">
      <c r="I447" s="5"/>
    </row>
    <row r="448" spans="9:9" ht="13" x14ac:dyDescent="0.15">
      <c r="I448" s="5"/>
    </row>
    <row r="449" spans="9:9" ht="13" x14ac:dyDescent="0.15">
      <c r="I449" s="5"/>
    </row>
    <row r="450" spans="9:9" ht="13" x14ac:dyDescent="0.15">
      <c r="I450" s="5"/>
    </row>
    <row r="451" spans="9:9" ht="13" x14ac:dyDescent="0.15">
      <c r="I451" s="5"/>
    </row>
    <row r="452" spans="9:9" ht="13" x14ac:dyDescent="0.15">
      <c r="I452" s="5"/>
    </row>
    <row r="453" spans="9:9" ht="13" x14ac:dyDescent="0.15">
      <c r="I453" s="5"/>
    </row>
    <row r="454" spans="9:9" ht="13" x14ac:dyDescent="0.15">
      <c r="I454" s="5"/>
    </row>
    <row r="455" spans="9:9" ht="13" x14ac:dyDescent="0.15">
      <c r="I455" s="5"/>
    </row>
    <row r="456" spans="9:9" ht="13" x14ac:dyDescent="0.15">
      <c r="I456" s="5"/>
    </row>
    <row r="457" spans="9:9" ht="13" x14ac:dyDescent="0.15">
      <c r="I457" s="5"/>
    </row>
    <row r="458" spans="9:9" ht="13" x14ac:dyDescent="0.15">
      <c r="I458" s="5"/>
    </row>
    <row r="459" spans="9:9" ht="13" x14ac:dyDescent="0.15">
      <c r="I459" s="5"/>
    </row>
    <row r="460" spans="9:9" ht="13" x14ac:dyDescent="0.15">
      <c r="I460" s="5"/>
    </row>
    <row r="461" spans="9:9" ht="13" x14ac:dyDescent="0.15">
      <c r="I461" s="5"/>
    </row>
    <row r="462" spans="9:9" ht="13" x14ac:dyDescent="0.15">
      <c r="I462" s="5"/>
    </row>
    <row r="463" spans="9:9" ht="13" x14ac:dyDescent="0.15">
      <c r="I463" s="5"/>
    </row>
    <row r="464" spans="9:9" ht="13" x14ac:dyDescent="0.15">
      <c r="I464" s="5"/>
    </row>
    <row r="465" spans="9:9" ht="13" x14ac:dyDescent="0.15">
      <c r="I465" s="5"/>
    </row>
    <row r="466" spans="9:9" ht="13" x14ac:dyDescent="0.15">
      <c r="I466" s="5"/>
    </row>
    <row r="467" spans="9:9" ht="13" x14ac:dyDescent="0.15">
      <c r="I467" s="5"/>
    </row>
    <row r="468" spans="9:9" ht="13" x14ac:dyDescent="0.15">
      <c r="I468" s="5"/>
    </row>
    <row r="469" spans="9:9" ht="13" x14ac:dyDescent="0.15">
      <c r="I469" s="5"/>
    </row>
    <row r="470" spans="9:9" ht="13" x14ac:dyDescent="0.15">
      <c r="I470" s="5"/>
    </row>
    <row r="471" spans="9:9" ht="13" x14ac:dyDescent="0.15">
      <c r="I471" s="5"/>
    </row>
    <row r="472" spans="9:9" ht="13" x14ac:dyDescent="0.15">
      <c r="I472" s="5"/>
    </row>
    <row r="473" spans="9:9" ht="13" x14ac:dyDescent="0.15">
      <c r="I473" s="5"/>
    </row>
    <row r="474" spans="9:9" ht="13" x14ac:dyDescent="0.15">
      <c r="I474" s="5"/>
    </row>
    <row r="475" spans="9:9" ht="13" x14ac:dyDescent="0.15">
      <c r="I475" s="5"/>
    </row>
    <row r="476" spans="9:9" ht="13" x14ac:dyDescent="0.15">
      <c r="I476" s="5"/>
    </row>
    <row r="477" spans="9:9" ht="13" x14ac:dyDescent="0.15">
      <c r="I477" s="5"/>
    </row>
    <row r="478" spans="9:9" ht="13" x14ac:dyDescent="0.15">
      <c r="I478" s="5"/>
    </row>
    <row r="479" spans="9:9" ht="13" x14ac:dyDescent="0.15">
      <c r="I479" s="5"/>
    </row>
    <row r="480" spans="9:9" ht="13" x14ac:dyDescent="0.15">
      <c r="I480" s="5"/>
    </row>
    <row r="481" spans="9:9" ht="13" x14ac:dyDescent="0.15">
      <c r="I481" s="5"/>
    </row>
    <row r="482" spans="9:9" ht="13" x14ac:dyDescent="0.15">
      <c r="I482" s="5"/>
    </row>
    <row r="483" spans="9:9" ht="13" x14ac:dyDescent="0.15">
      <c r="I483" s="5"/>
    </row>
    <row r="484" spans="9:9" ht="13" x14ac:dyDescent="0.15">
      <c r="I484" s="5"/>
    </row>
    <row r="485" spans="9:9" ht="13" x14ac:dyDescent="0.15">
      <c r="I485" s="5"/>
    </row>
    <row r="486" spans="9:9" ht="13" x14ac:dyDescent="0.15">
      <c r="I486" s="5"/>
    </row>
    <row r="487" spans="9:9" ht="13" x14ac:dyDescent="0.15">
      <c r="I487" s="5"/>
    </row>
    <row r="488" spans="9:9" ht="13" x14ac:dyDescent="0.15">
      <c r="I488" s="5"/>
    </row>
    <row r="489" spans="9:9" ht="13" x14ac:dyDescent="0.15">
      <c r="I489" s="5"/>
    </row>
    <row r="490" spans="9:9" ht="13" x14ac:dyDescent="0.15">
      <c r="I490" s="5"/>
    </row>
    <row r="491" spans="9:9" ht="13" x14ac:dyDescent="0.15">
      <c r="I491" s="5"/>
    </row>
    <row r="492" spans="9:9" ht="13" x14ac:dyDescent="0.15">
      <c r="I492" s="5"/>
    </row>
    <row r="493" spans="9:9" ht="13" x14ac:dyDescent="0.15">
      <c r="I493" s="5"/>
    </row>
    <row r="494" spans="9:9" ht="13" x14ac:dyDescent="0.15">
      <c r="I494" s="5"/>
    </row>
    <row r="495" spans="9:9" ht="13" x14ac:dyDescent="0.15">
      <c r="I495" s="5"/>
    </row>
    <row r="496" spans="9:9" ht="13" x14ac:dyDescent="0.15">
      <c r="I496" s="5"/>
    </row>
    <row r="497" spans="9:9" ht="13" x14ac:dyDescent="0.15">
      <c r="I497" s="5"/>
    </row>
    <row r="498" spans="9:9" ht="13" x14ac:dyDescent="0.15">
      <c r="I498" s="5"/>
    </row>
    <row r="499" spans="9:9" ht="13" x14ac:dyDescent="0.15">
      <c r="I499" s="5"/>
    </row>
    <row r="500" spans="9:9" ht="13" x14ac:dyDescent="0.15">
      <c r="I500" s="5"/>
    </row>
    <row r="501" spans="9:9" ht="13" x14ac:dyDescent="0.15">
      <c r="I501" s="5"/>
    </row>
    <row r="502" spans="9:9" ht="13" x14ac:dyDescent="0.15">
      <c r="I502" s="5"/>
    </row>
    <row r="503" spans="9:9" ht="13" x14ac:dyDescent="0.15">
      <c r="I503" s="5"/>
    </row>
    <row r="504" spans="9:9" ht="13" x14ac:dyDescent="0.15">
      <c r="I504" s="5"/>
    </row>
    <row r="505" spans="9:9" ht="13" x14ac:dyDescent="0.15">
      <c r="I505" s="5"/>
    </row>
    <row r="506" spans="9:9" ht="13" x14ac:dyDescent="0.15">
      <c r="I506" s="5"/>
    </row>
    <row r="507" spans="9:9" ht="13" x14ac:dyDescent="0.15">
      <c r="I507" s="5"/>
    </row>
    <row r="508" spans="9:9" ht="13" x14ac:dyDescent="0.15">
      <c r="I508" s="5"/>
    </row>
    <row r="509" spans="9:9" ht="13" x14ac:dyDescent="0.15">
      <c r="I509" s="5"/>
    </row>
    <row r="510" spans="9:9" ht="13" x14ac:dyDescent="0.15">
      <c r="I510" s="5"/>
    </row>
    <row r="511" spans="9:9" ht="13" x14ac:dyDescent="0.15">
      <c r="I511" s="5"/>
    </row>
    <row r="512" spans="9:9" ht="13" x14ac:dyDescent="0.15">
      <c r="I512" s="5"/>
    </row>
    <row r="513" spans="9:9" ht="13" x14ac:dyDescent="0.15">
      <c r="I513" s="5"/>
    </row>
    <row r="514" spans="9:9" ht="13" x14ac:dyDescent="0.15">
      <c r="I514" s="5"/>
    </row>
    <row r="515" spans="9:9" ht="13" x14ac:dyDescent="0.15">
      <c r="I515" s="5"/>
    </row>
    <row r="516" spans="9:9" ht="13" x14ac:dyDescent="0.15">
      <c r="I516" s="5"/>
    </row>
    <row r="517" spans="9:9" ht="13" x14ac:dyDescent="0.15">
      <c r="I517" s="5"/>
    </row>
    <row r="518" spans="9:9" ht="13" x14ac:dyDescent="0.15">
      <c r="I518" s="5"/>
    </row>
    <row r="519" spans="9:9" ht="13" x14ac:dyDescent="0.15">
      <c r="I519" s="5"/>
    </row>
    <row r="520" spans="9:9" ht="13" x14ac:dyDescent="0.15">
      <c r="I520" s="5"/>
    </row>
    <row r="521" spans="9:9" ht="13" x14ac:dyDescent="0.15">
      <c r="I521" s="5"/>
    </row>
    <row r="522" spans="9:9" ht="13" x14ac:dyDescent="0.15">
      <c r="I522" s="5"/>
    </row>
    <row r="523" spans="9:9" ht="13" x14ac:dyDescent="0.15">
      <c r="I523" s="5"/>
    </row>
    <row r="524" spans="9:9" ht="13" x14ac:dyDescent="0.15">
      <c r="I524" s="5"/>
    </row>
    <row r="525" spans="9:9" ht="13" x14ac:dyDescent="0.15">
      <c r="I525" s="5"/>
    </row>
    <row r="526" spans="9:9" ht="13" x14ac:dyDescent="0.15">
      <c r="I526" s="5"/>
    </row>
    <row r="527" spans="9:9" ht="13" x14ac:dyDescent="0.15">
      <c r="I527" s="5"/>
    </row>
    <row r="528" spans="9:9" ht="13" x14ac:dyDescent="0.15">
      <c r="I528" s="5"/>
    </row>
    <row r="529" spans="9:9" ht="13" x14ac:dyDescent="0.15">
      <c r="I529" s="5"/>
    </row>
    <row r="530" spans="9:9" ht="13" x14ac:dyDescent="0.15">
      <c r="I530" s="5"/>
    </row>
    <row r="531" spans="9:9" ht="13" x14ac:dyDescent="0.15">
      <c r="I531" s="5"/>
    </row>
    <row r="532" spans="9:9" ht="13" x14ac:dyDescent="0.15">
      <c r="I532" s="5"/>
    </row>
    <row r="533" spans="9:9" ht="13" x14ac:dyDescent="0.15">
      <c r="I533" s="5"/>
    </row>
    <row r="534" spans="9:9" ht="13" x14ac:dyDescent="0.15">
      <c r="I534" s="5"/>
    </row>
    <row r="535" spans="9:9" ht="13" x14ac:dyDescent="0.15">
      <c r="I535" s="5"/>
    </row>
    <row r="536" spans="9:9" ht="13" x14ac:dyDescent="0.15">
      <c r="I536" s="5"/>
    </row>
    <row r="537" spans="9:9" ht="13" x14ac:dyDescent="0.15">
      <c r="I537" s="5"/>
    </row>
    <row r="538" spans="9:9" ht="13" x14ac:dyDescent="0.15">
      <c r="I538" s="5"/>
    </row>
    <row r="539" spans="9:9" ht="13" x14ac:dyDescent="0.15">
      <c r="I539" s="5"/>
    </row>
    <row r="540" spans="9:9" ht="13" x14ac:dyDescent="0.15">
      <c r="I540" s="5"/>
    </row>
    <row r="541" spans="9:9" ht="13" x14ac:dyDescent="0.15">
      <c r="I541" s="5"/>
    </row>
    <row r="542" spans="9:9" ht="13" x14ac:dyDescent="0.15">
      <c r="I542" s="5"/>
    </row>
    <row r="543" spans="9:9" ht="13" x14ac:dyDescent="0.15">
      <c r="I543" s="5"/>
    </row>
    <row r="544" spans="9:9" ht="13" x14ac:dyDescent="0.15">
      <c r="I544" s="5"/>
    </row>
    <row r="545" spans="9:9" ht="13" x14ac:dyDescent="0.15">
      <c r="I545" s="5"/>
    </row>
    <row r="546" spans="9:9" ht="13" x14ac:dyDescent="0.15">
      <c r="I546" s="5"/>
    </row>
    <row r="547" spans="9:9" ht="13" x14ac:dyDescent="0.15">
      <c r="I547" s="5"/>
    </row>
    <row r="548" spans="9:9" ht="13" x14ac:dyDescent="0.15">
      <c r="I548" s="5"/>
    </row>
    <row r="549" spans="9:9" ht="13" x14ac:dyDescent="0.15">
      <c r="I549" s="5"/>
    </row>
    <row r="550" spans="9:9" ht="13" x14ac:dyDescent="0.15">
      <c r="I550" s="5"/>
    </row>
    <row r="551" spans="9:9" ht="13" x14ac:dyDescent="0.15">
      <c r="I551" s="5"/>
    </row>
    <row r="552" spans="9:9" ht="13" x14ac:dyDescent="0.15">
      <c r="I552" s="5"/>
    </row>
    <row r="553" spans="9:9" ht="13" x14ac:dyDescent="0.15">
      <c r="I553" s="5"/>
    </row>
    <row r="554" spans="9:9" ht="13" x14ac:dyDescent="0.15">
      <c r="I554" s="5"/>
    </row>
    <row r="555" spans="9:9" ht="13" x14ac:dyDescent="0.15">
      <c r="I555" s="5"/>
    </row>
    <row r="556" spans="9:9" ht="13" x14ac:dyDescent="0.15">
      <c r="I556" s="5"/>
    </row>
    <row r="557" spans="9:9" ht="13" x14ac:dyDescent="0.15">
      <c r="I557" s="5"/>
    </row>
    <row r="558" spans="9:9" ht="13" x14ac:dyDescent="0.15">
      <c r="I558" s="5"/>
    </row>
    <row r="559" spans="9:9" ht="13" x14ac:dyDescent="0.15">
      <c r="I559" s="5"/>
    </row>
    <row r="560" spans="9:9" ht="13" x14ac:dyDescent="0.15">
      <c r="I560" s="5"/>
    </row>
    <row r="561" spans="9:9" ht="13" x14ac:dyDescent="0.15">
      <c r="I561" s="5"/>
    </row>
    <row r="562" spans="9:9" ht="13" x14ac:dyDescent="0.15">
      <c r="I562" s="5"/>
    </row>
    <row r="563" spans="9:9" ht="13" x14ac:dyDescent="0.15">
      <c r="I563" s="5"/>
    </row>
    <row r="564" spans="9:9" ht="13" x14ac:dyDescent="0.15">
      <c r="I564" s="5"/>
    </row>
    <row r="565" spans="9:9" ht="13" x14ac:dyDescent="0.15">
      <c r="I565" s="5"/>
    </row>
    <row r="566" spans="9:9" ht="13" x14ac:dyDescent="0.15">
      <c r="I566" s="5"/>
    </row>
    <row r="567" spans="9:9" ht="13" x14ac:dyDescent="0.15">
      <c r="I567" s="5"/>
    </row>
    <row r="568" spans="9:9" ht="13" x14ac:dyDescent="0.15">
      <c r="I568" s="5"/>
    </row>
    <row r="569" spans="9:9" ht="13" x14ac:dyDescent="0.15">
      <c r="I569" s="5"/>
    </row>
    <row r="570" spans="9:9" ht="13" x14ac:dyDescent="0.15">
      <c r="I570" s="5"/>
    </row>
    <row r="571" spans="9:9" ht="13" x14ac:dyDescent="0.15">
      <c r="I571" s="5"/>
    </row>
    <row r="572" spans="9:9" ht="13" x14ac:dyDescent="0.15">
      <c r="I572" s="5"/>
    </row>
    <row r="573" spans="9:9" ht="13" x14ac:dyDescent="0.15">
      <c r="I573" s="5"/>
    </row>
    <row r="574" spans="9:9" ht="13" x14ac:dyDescent="0.15">
      <c r="I574" s="5"/>
    </row>
    <row r="575" spans="9:9" ht="13" x14ac:dyDescent="0.15">
      <c r="I575" s="5"/>
    </row>
    <row r="576" spans="9:9" ht="13" x14ac:dyDescent="0.15">
      <c r="I576" s="5"/>
    </row>
    <row r="577" spans="9:9" ht="13" x14ac:dyDescent="0.15">
      <c r="I577" s="5"/>
    </row>
    <row r="578" spans="9:9" ht="13" x14ac:dyDescent="0.15">
      <c r="I578" s="5"/>
    </row>
    <row r="579" spans="9:9" ht="13" x14ac:dyDescent="0.15">
      <c r="I579" s="5"/>
    </row>
    <row r="580" spans="9:9" ht="13" x14ac:dyDescent="0.15">
      <c r="I580" s="5"/>
    </row>
    <row r="581" spans="9:9" ht="13" x14ac:dyDescent="0.15">
      <c r="I581" s="5"/>
    </row>
    <row r="582" spans="9:9" ht="13" x14ac:dyDescent="0.15">
      <c r="I582" s="5"/>
    </row>
    <row r="583" spans="9:9" ht="13" x14ac:dyDescent="0.15">
      <c r="I583" s="5"/>
    </row>
    <row r="584" spans="9:9" ht="13" x14ac:dyDescent="0.15">
      <c r="I584" s="5"/>
    </row>
    <row r="585" spans="9:9" ht="13" x14ac:dyDescent="0.15">
      <c r="I585" s="5"/>
    </row>
    <row r="586" spans="9:9" ht="13" x14ac:dyDescent="0.15">
      <c r="I586" s="5"/>
    </row>
    <row r="587" spans="9:9" ht="13" x14ac:dyDescent="0.15">
      <c r="I587" s="5"/>
    </row>
    <row r="588" spans="9:9" ht="13" x14ac:dyDescent="0.15">
      <c r="I588" s="5"/>
    </row>
    <row r="589" spans="9:9" ht="13" x14ac:dyDescent="0.15">
      <c r="I589" s="5"/>
    </row>
    <row r="590" spans="9:9" ht="13" x14ac:dyDescent="0.15">
      <c r="I590" s="5"/>
    </row>
    <row r="591" spans="9:9" ht="13" x14ac:dyDescent="0.15">
      <c r="I591" s="5"/>
    </row>
    <row r="592" spans="9:9" ht="13" x14ac:dyDescent="0.15">
      <c r="I592" s="5"/>
    </row>
    <row r="593" spans="9:9" ht="13" x14ac:dyDescent="0.15">
      <c r="I593" s="5"/>
    </row>
    <row r="594" spans="9:9" ht="13" x14ac:dyDescent="0.15">
      <c r="I594" s="5"/>
    </row>
    <row r="595" spans="9:9" ht="13" x14ac:dyDescent="0.15">
      <c r="I595" s="5"/>
    </row>
    <row r="596" spans="9:9" ht="13" x14ac:dyDescent="0.15">
      <c r="I596" s="5"/>
    </row>
    <row r="597" spans="9:9" ht="13" x14ac:dyDescent="0.15">
      <c r="I597" s="5"/>
    </row>
    <row r="598" spans="9:9" ht="13" x14ac:dyDescent="0.15">
      <c r="I598" s="5"/>
    </row>
    <row r="599" spans="9:9" ht="13" x14ac:dyDescent="0.15">
      <c r="I599" s="5"/>
    </row>
    <row r="600" spans="9:9" ht="13" x14ac:dyDescent="0.15">
      <c r="I600" s="5"/>
    </row>
    <row r="601" spans="9:9" ht="13" x14ac:dyDescent="0.15">
      <c r="I601" s="5"/>
    </row>
    <row r="602" spans="9:9" ht="13" x14ac:dyDescent="0.15">
      <c r="I602" s="5"/>
    </row>
    <row r="603" spans="9:9" ht="13" x14ac:dyDescent="0.15">
      <c r="I603" s="5"/>
    </row>
    <row r="604" spans="9:9" ht="13" x14ac:dyDescent="0.15">
      <c r="I604" s="5"/>
    </row>
    <row r="605" spans="9:9" ht="13" x14ac:dyDescent="0.15">
      <c r="I605" s="5"/>
    </row>
    <row r="606" spans="9:9" ht="13" x14ac:dyDescent="0.15">
      <c r="I606" s="5"/>
    </row>
    <row r="607" spans="9:9" ht="13" x14ac:dyDescent="0.15">
      <c r="I607" s="5"/>
    </row>
    <row r="608" spans="9:9" ht="13" x14ac:dyDescent="0.15">
      <c r="I608" s="5"/>
    </row>
    <row r="609" spans="9:9" ht="13" x14ac:dyDescent="0.15">
      <c r="I609" s="5"/>
    </row>
    <row r="610" spans="9:9" ht="13" x14ac:dyDescent="0.15">
      <c r="I610" s="5"/>
    </row>
    <row r="611" spans="9:9" ht="13" x14ac:dyDescent="0.15">
      <c r="I611" s="5"/>
    </row>
    <row r="612" spans="9:9" ht="13" x14ac:dyDescent="0.15">
      <c r="I612" s="5"/>
    </row>
    <row r="613" spans="9:9" ht="13" x14ac:dyDescent="0.15">
      <c r="I613" s="5"/>
    </row>
    <row r="614" spans="9:9" ht="13" x14ac:dyDescent="0.15">
      <c r="I614" s="5"/>
    </row>
    <row r="615" spans="9:9" ht="13" x14ac:dyDescent="0.15">
      <c r="I615" s="5"/>
    </row>
    <row r="616" spans="9:9" ht="13" x14ac:dyDescent="0.15">
      <c r="I616" s="5"/>
    </row>
    <row r="617" spans="9:9" ht="13" x14ac:dyDescent="0.15">
      <c r="I617" s="5"/>
    </row>
    <row r="618" spans="9:9" ht="13" x14ac:dyDescent="0.15">
      <c r="I618" s="5"/>
    </row>
    <row r="619" spans="9:9" ht="13" x14ac:dyDescent="0.15">
      <c r="I619" s="5"/>
    </row>
    <row r="620" spans="9:9" ht="13" x14ac:dyDescent="0.15">
      <c r="I620" s="5"/>
    </row>
    <row r="621" spans="9:9" ht="13" x14ac:dyDescent="0.15">
      <c r="I621" s="5"/>
    </row>
    <row r="622" spans="9:9" ht="13" x14ac:dyDescent="0.15">
      <c r="I622" s="5"/>
    </row>
    <row r="623" spans="9:9" ht="13" x14ac:dyDescent="0.15">
      <c r="I623" s="5"/>
    </row>
    <row r="624" spans="9:9" ht="13" x14ac:dyDescent="0.15">
      <c r="I624" s="5"/>
    </row>
    <row r="625" spans="9:9" ht="13" x14ac:dyDescent="0.15">
      <c r="I625" s="5"/>
    </row>
    <row r="626" spans="9:9" ht="13" x14ac:dyDescent="0.15">
      <c r="I626" s="5"/>
    </row>
    <row r="627" spans="9:9" ht="13" x14ac:dyDescent="0.15">
      <c r="I627" s="5"/>
    </row>
    <row r="628" spans="9:9" ht="13" x14ac:dyDescent="0.15">
      <c r="I628" s="5"/>
    </row>
    <row r="629" spans="9:9" ht="13" x14ac:dyDescent="0.15">
      <c r="I629" s="5"/>
    </row>
    <row r="630" spans="9:9" ht="13" x14ac:dyDescent="0.15">
      <c r="I630" s="5"/>
    </row>
    <row r="631" spans="9:9" ht="13" x14ac:dyDescent="0.15">
      <c r="I631" s="5"/>
    </row>
    <row r="632" spans="9:9" ht="13" x14ac:dyDescent="0.15">
      <c r="I632" s="5"/>
    </row>
    <row r="633" spans="9:9" ht="13" x14ac:dyDescent="0.15">
      <c r="I633" s="5"/>
    </row>
    <row r="634" spans="9:9" ht="13" x14ac:dyDescent="0.15">
      <c r="I634" s="5"/>
    </row>
    <row r="635" spans="9:9" ht="13" x14ac:dyDescent="0.15">
      <c r="I635" s="5"/>
    </row>
    <row r="636" spans="9:9" ht="13" x14ac:dyDescent="0.15">
      <c r="I636" s="5"/>
    </row>
    <row r="637" spans="9:9" ht="13" x14ac:dyDescent="0.15">
      <c r="I637" s="5"/>
    </row>
    <row r="638" spans="9:9" ht="13" x14ac:dyDescent="0.15">
      <c r="I638" s="5"/>
    </row>
    <row r="639" spans="9:9" ht="13" x14ac:dyDescent="0.15">
      <c r="I639" s="5"/>
    </row>
    <row r="640" spans="9:9" ht="13" x14ac:dyDescent="0.15">
      <c r="I640" s="5"/>
    </row>
    <row r="641" spans="9:9" ht="13" x14ac:dyDescent="0.15">
      <c r="I641" s="5"/>
    </row>
    <row r="642" spans="9:9" ht="13" x14ac:dyDescent="0.15">
      <c r="I642" s="5"/>
    </row>
    <row r="643" spans="9:9" ht="13" x14ac:dyDescent="0.15">
      <c r="I643" s="5"/>
    </row>
    <row r="644" spans="9:9" ht="13" x14ac:dyDescent="0.15">
      <c r="I644" s="5"/>
    </row>
    <row r="645" spans="9:9" ht="13" x14ac:dyDescent="0.15">
      <c r="I645" s="5"/>
    </row>
    <row r="646" spans="9:9" ht="13" x14ac:dyDescent="0.15">
      <c r="I646" s="5"/>
    </row>
    <row r="647" spans="9:9" ht="13" x14ac:dyDescent="0.15">
      <c r="I647" s="5"/>
    </row>
    <row r="648" spans="9:9" ht="13" x14ac:dyDescent="0.15">
      <c r="I648" s="5"/>
    </row>
    <row r="649" spans="9:9" ht="13" x14ac:dyDescent="0.15">
      <c r="I649" s="5"/>
    </row>
    <row r="650" spans="9:9" ht="13" x14ac:dyDescent="0.15">
      <c r="I650" s="5"/>
    </row>
    <row r="651" spans="9:9" ht="13" x14ac:dyDescent="0.15">
      <c r="I651" s="5"/>
    </row>
    <row r="652" spans="9:9" ht="13" x14ac:dyDescent="0.15">
      <c r="I652" s="5"/>
    </row>
    <row r="653" spans="9:9" ht="13" x14ac:dyDescent="0.15">
      <c r="I653" s="5"/>
    </row>
    <row r="654" spans="9:9" ht="13" x14ac:dyDescent="0.15">
      <c r="I654" s="5"/>
    </row>
    <row r="655" spans="9:9" ht="13" x14ac:dyDescent="0.15">
      <c r="I655" s="5"/>
    </row>
    <row r="656" spans="9:9" ht="13" x14ac:dyDescent="0.15">
      <c r="I656" s="5"/>
    </row>
    <row r="657" spans="9:9" ht="13" x14ac:dyDescent="0.15">
      <c r="I657" s="5"/>
    </row>
    <row r="658" spans="9:9" ht="13" x14ac:dyDescent="0.15">
      <c r="I658" s="5"/>
    </row>
    <row r="659" spans="9:9" ht="13" x14ac:dyDescent="0.15">
      <c r="I659" s="5"/>
    </row>
    <row r="660" spans="9:9" ht="13" x14ac:dyDescent="0.15">
      <c r="I660" s="5"/>
    </row>
    <row r="661" spans="9:9" ht="13" x14ac:dyDescent="0.15">
      <c r="I661" s="5"/>
    </row>
    <row r="662" spans="9:9" ht="13" x14ac:dyDescent="0.15">
      <c r="I662" s="5"/>
    </row>
    <row r="663" spans="9:9" ht="13" x14ac:dyDescent="0.15">
      <c r="I663" s="5"/>
    </row>
    <row r="664" spans="9:9" ht="13" x14ac:dyDescent="0.15">
      <c r="I664" s="5"/>
    </row>
    <row r="665" spans="9:9" ht="13" x14ac:dyDescent="0.15">
      <c r="I665" s="5"/>
    </row>
    <row r="666" spans="9:9" ht="13" x14ac:dyDescent="0.15">
      <c r="I666" s="5"/>
    </row>
    <row r="667" spans="9:9" ht="13" x14ac:dyDescent="0.15">
      <c r="I667" s="5"/>
    </row>
    <row r="668" spans="9:9" ht="13" x14ac:dyDescent="0.15">
      <c r="I668" s="5"/>
    </row>
    <row r="669" spans="9:9" ht="13" x14ac:dyDescent="0.15">
      <c r="I669" s="5"/>
    </row>
    <row r="670" spans="9:9" ht="13" x14ac:dyDescent="0.15">
      <c r="I670" s="5"/>
    </row>
    <row r="671" spans="9:9" ht="13" x14ac:dyDescent="0.15">
      <c r="I671" s="5"/>
    </row>
    <row r="672" spans="9:9" ht="13" x14ac:dyDescent="0.15">
      <c r="I672" s="5"/>
    </row>
    <row r="673" spans="9:9" ht="13" x14ac:dyDescent="0.15">
      <c r="I673" s="5"/>
    </row>
    <row r="674" spans="9:9" ht="13" x14ac:dyDescent="0.15">
      <c r="I674" s="5"/>
    </row>
    <row r="675" spans="9:9" ht="13" x14ac:dyDescent="0.15">
      <c r="I675" s="5"/>
    </row>
    <row r="676" spans="9:9" ht="13" x14ac:dyDescent="0.15">
      <c r="I676" s="5"/>
    </row>
    <row r="677" spans="9:9" ht="13" x14ac:dyDescent="0.15">
      <c r="I677" s="5"/>
    </row>
    <row r="678" spans="9:9" ht="13" x14ac:dyDescent="0.15">
      <c r="I678" s="5"/>
    </row>
    <row r="679" spans="9:9" ht="13" x14ac:dyDescent="0.15">
      <c r="I679" s="5"/>
    </row>
    <row r="680" spans="9:9" ht="13" x14ac:dyDescent="0.15">
      <c r="I680" s="5"/>
    </row>
    <row r="681" spans="9:9" ht="13" x14ac:dyDescent="0.15">
      <c r="I681" s="5"/>
    </row>
    <row r="682" spans="9:9" ht="13" x14ac:dyDescent="0.15">
      <c r="I682" s="5"/>
    </row>
    <row r="683" spans="9:9" ht="13" x14ac:dyDescent="0.15">
      <c r="I683" s="5"/>
    </row>
    <row r="684" spans="9:9" ht="13" x14ac:dyDescent="0.15">
      <c r="I684" s="5"/>
    </row>
    <row r="685" spans="9:9" ht="13" x14ac:dyDescent="0.15">
      <c r="I685" s="5"/>
    </row>
    <row r="686" spans="9:9" ht="13" x14ac:dyDescent="0.15">
      <c r="I686" s="5"/>
    </row>
    <row r="687" spans="9:9" ht="13" x14ac:dyDescent="0.15">
      <c r="I687" s="5"/>
    </row>
    <row r="688" spans="9:9" ht="13" x14ac:dyDescent="0.15">
      <c r="I688" s="5"/>
    </row>
    <row r="689" spans="9:9" ht="13" x14ac:dyDescent="0.15">
      <c r="I689" s="5"/>
    </row>
    <row r="690" spans="9:9" ht="13" x14ac:dyDescent="0.15">
      <c r="I690" s="5"/>
    </row>
    <row r="691" spans="9:9" ht="13" x14ac:dyDescent="0.15">
      <c r="I691" s="5"/>
    </row>
    <row r="692" spans="9:9" ht="13" x14ac:dyDescent="0.15">
      <c r="I692" s="5"/>
    </row>
    <row r="693" spans="9:9" ht="13" x14ac:dyDescent="0.15">
      <c r="I693" s="5"/>
    </row>
    <row r="694" spans="9:9" ht="13" x14ac:dyDescent="0.15">
      <c r="I694" s="5"/>
    </row>
    <row r="695" spans="9:9" ht="13" x14ac:dyDescent="0.15">
      <c r="I695" s="5"/>
    </row>
    <row r="696" spans="9:9" ht="13" x14ac:dyDescent="0.15">
      <c r="I696" s="5"/>
    </row>
    <row r="697" spans="9:9" ht="13" x14ac:dyDescent="0.15">
      <c r="I697" s="5"/>
    </row>
    <row r="698" spans="9:9" ht="13" x14ac:dyDescent="0.15">
      <c r="I698" s="5"/>
    </row>
    <row r="699" spans="9:9" ht="13" x14ac:dyDescent="0.15">
      <c r="I699" s="5"/>
    </row>
    <row r="700" spans="9:9" ht="13" x14ac:dyDescent="0.15">
      <c r="I700" s="5"/>
    </row>
    <row r="701" spans="9:9" ht="13" x14ac:dyDescent="0.15">
      <c r="I701" s="5"/>
    </row>
    <row r="702" spans="9:9" ht="13" x14ac:dyDescent="0.15">
      <c r="I702" s="5"/>
    </row>
    <row r="703" spans="9:9" ht="13" x14ac:dyDescent="0.15">
      <c r="I703" s="5"/>
    </row>
    <row r="704" spans="9:9" ht="13" x14ac:dyDescent="0.15">
      <c r="I704" s="5"/>
    </row>
    <row r="705" spans="9:9" ht="13" x14ac:dyDescent="0.15">
      <c r="I705" s="5"/>
    </row>
    <row r="706" spans="9:9" ht="13" x14ac:dyDescent="0.15">
      <c r="I706" s="5"/>
    </row>
    <row r="707" spans="9:9" ht="13" x14ac:dyDescent="0.15">
      <c r="I707" s="5"/>
    </row>
    <row r="708" spans="9:9" ht="13" x14ac:dyDescent="0.15">
      <c r="I708" s="5"/>
    </row>
    <row r="709" spans="9:9" ht="13" x14ac:dyDescent="0.15">
      <c r="I709" s="5"/>
    </row>
    <row r="710" spans="9:9" ht="13" x14ac:dyDescent="0.15">
      <c r="I710" s="5"/>
    </row>
    <row r="711" spans="9:9" ht="13" x14ac:dyDescent="0.15">
      <c r="I711" s="5"/>
    </row>
    <row r="712" spans="9:9" ht="13" x14ac:dyDescent="0.15">
      <c r="I712" s="5"/>
    </row>
    <row r="713" spans="9:9" ht="13" x14ac:dyDescent="0.15">
      <c r="I713" s="5"/>
    </row>
    <row r="714" spans="9:9" ht="13" x14ac:dyDescent="0.15">
      <c r="I714" s="5"/>
    </row>
    <row r="715" spans="9:9" ht="13" x14ac:dyDescent="0.15">
      <c r="I715" s="5"/>
    </row>
    <row r="716" spans="9:9" ht="13" x14ac:dyDescent="0.15">
      <c r="I716" s="5"/>
    </row>
    <row r="717" spans="9:9" ht="13" x14ac:dyDescent="0.15">
      <c r="I717" s="5"/>
    </row>
    <row r="718" spans="9:9" ht="13" x14ac:dyDescent="0.15">
      <c r="I718" s="5"/>
    </row>
    <row r="719" spans="9:9" ht="13" x14ac:dyDescent="0.15">
      <c r="I719" s="5"/>
    </row>
    <row r="720" spans="9:9" ht="13" x14ac:dyDescent="0.15">
      <c r="I720" s="5"/>
    </row>
    <row r="721" spans="9:9" ht="13" x14ac:dyDescent="0.15">
      <c r="I721" s="5"/>
    </row>
    <row r="722" spans="9:9" ht="13" x14ac:dyDescent="0.15">
      <c r="I722" s="5"/>
    </row>
    <row r="723" spans="9:9" ht="13" x14ac:dyDescent="0.15">
      <c r="I723" s="5"/>
    </row>
    <row r="724" spans="9:9" ht="13" x14ac:dyDescent="0.15">
      <c r="I724" s="5"/>
    </row>
    <row r="725" spans="9:9" ht="13" x14ac:dyDescent="0.15">
      <c r="I725" s="5"/>
    </row>
    <row r="726" spans="9:9" ht="13" x14ac:dyDescent="0.15">
      <c r="I726" s="5"/>
    </row>
    <row r="727" spans="9:9" ht="13" x14ac:dyDescent="0.15">
      <c r="I727" s="5"/>
    </row>
    <row r="728" spans="9:9" ht="13" x14ac:dyDescent="0.15">
      <c r="I728" s="5"/>
    </row>
    <row r="729" spans="9:9" ht="13" x14ac:dyDescent="0.15">
      <c r="I729" s="5"/>
    </row>
    <row r="730" spans="9:9" ht="13" x14ac:dyDescent="0.15">
      <c r="I730" s="5"/>
    </row>
    <row r="731" spans="9:9" ht="13" x14ac:dyDescent="0.15">
      <c r="I731" s="5"/>
    </row>
    <row r="732" spans="9:9" ht="13" x14ac:dyDescent="0.15">
      <c r="I732" s="5"/>
    </row>
    <row r="733" spans="9:9" ht="13" x14ac:dyDescent="0.15">
      <c r="I733" s="5"/>
    </row>
    <row r="734" spans="9:9" ht="13" x14ac:dyDescent="0.15">
      <c r="I734" s="5"/>
    </row>
    <row r="735" spans="9:9" ht="13" x14ac:dyDescent="0.15">
      <c r="I735" s="5"/>
    </row>
    <row r="736" spans="9:9" ht="13" x14ac:dyDescent="0.15">
      <c r="I736" s="5"/>
    </row>
    <row r="737" spans="9:9" ht="13" x14ac:dyDescent="0.15">
      <c r="I737" s="5"/>
    </row>
    <row r="738" spans="9:9" ht="13" x14ac:dyDescent="0.15">
      <c r="I738" s="5"/>
    </row>
    <row r="739" spans="9:9" ht="13" x14ac:dyDescent="0.15">
      <c r="I739" s="5"/>
    </row>
    <row r="740" spans="9:9" ht="13" x14ac:dyDescent="0.15">
      <c r="I740" s="5"/>
    </row>
    <row r="741" spans="9:9" ht="13" x14ac:dyDescent="0.15">
      <c r="I741" s="5"/>
    </row>
    <row r="742" spans="9:9" ht="13" x14ac:dyDescent="0.15">
      <c r="I742" s="5"/>
    </row>
    <row r="743" spans="9:9" ht="13" x14ac:dyDescent="0.15">
      <c r="I743" s="5"/>
    </row>
    <row r="744" spans="9:9" ht="13" x14ac:dyDescent="0.15">
      <c r="I744" s="5"/>
    </row>
    <row r="745" spans="9:9" ht="13" x14ac:dyDescent="0.15">
      <c r="I745" s="5"/>
    </row>
    <row r="746" spans="9:9" ht="13" x14ac:dyDescent="0.15">
      <c r="I746" s="5"/>
    </row>
    <row r="747" spans="9:9" ht="13" x14ac:dyDescent="0.15">
      <c r="I747" s="5"/>
    </row>
    <row r="748" spans="9:9" ht="13" x14ac:dyDescent="0.15">
      <c r="I748" s="5"/>
    </row>
    <row r="749" spans="9:9" ht="13" x14ac:dyDescent="0.15">
      <c r="I749" s="5"/>
    </row>
    <row r="750" spans="9:9" ht="13" x14ac:dyDescent="0.15">
      <c r="I750" s="5"/>
    </row>
    <row r="751" spans="9:9" ht="13" x14ac:dyDescent="0.15">
      <c r="I751" s="5"/>
    </row>
    <row r="752" spans="9:9" ht="13" x14ac:dyDescent="0.15">
      <c r="I752" s="5"/>
    </row>
    <row r="753" spans="9:9" ht="13" x14ac:dyDescent="0.15">
      <c r="I753" s="5"/>
    </row>
    <row r="754" spans="9:9" ht="13" x14ac:dyDescent="0.15">
      <c r="I754" s="5"/>
    </row>
    <row r="755" spans="9:9" ht="13" x14ac:dyDescent="0.15">
      <c r="I755" s="5"/>
    </row>
    <row r="756" spans="9:9" ht="13" x14ac:dyDescent="0.15">
      <c r="I756" s="5"/>
    </row>
    <row r="757" spans="9:9" ht="13" x14ac:dyDescent="0.15">
      <c r="I757" s="5"/>
    </row>
    <row r="758" spans="9:9" ht="13" x14ac:dyDescent="0.15">
      <c r="I758" s="5"/>
    </row>
    <row r="759" spans="9:9" ht="13" x14ac:dyDescent="0.15">
      <c r="I759" s="5"/>
    </row>
    <row r="760" spans="9:9" ht="13" x14ac:dyDescent="0.15">
      <c r="I760" s="5"/>
    </row>
    <row r="761" spans="9:9" ht="13" x14ac:dyDescent="0.15">
      <c r="I761" s="5"/>
    </row>
    <row r="762" spans="9:9" ht="13" x14ac:dyDescent="0.15">
      <c r="I762" s="5"/>
    </row>
    <row r="763" spans="9:9" ht="13" x14ac:dyDescent="0.15">
      <c r="I763" s="5"/>
    </row>
    <row r="764" spans="9:9" ht="13" x14ac:dyDescent="0.15">
      <c r="I764" s="5"/>
    </row>
    <row r="765" spans="9:9" ht="13" x14ac:dyDescent="0.15">
      <c r="I765" s="5"/>
    </row>
    <row r="766" spans="9:9" ht="13" x14ac:dyDescent="0.15">
      <c r="I766" s="5"/>
    </row>
    <row r="767" spans="9:9" ht="13" x14ac:dyDescent="0.15">
      <c r="I767" s="5"/>
    </row>
    <row r="768" spans="9:9" ht="13" x14ac:dyDescent="0.15">
      <c r="I768" s="5"/>
    </row>
    <row r="769" spans="9:9" ht="13" x14ac:dyDescent="0.15">
      <c r="I769" s="5"/>
    </row>
    <row r="770" spans="9:9" ht="13" x14ac:dyDescent="0.15">
      <c r="I770" s="5"/>
    </row>
    <row r="771" spans="9:9" ht="13" x14ac:dyDescent="0.15">
      <c r="I771" s="5"/>
    </row>
    <row r="772" spans="9:9" ht="13" x14ac:dyDescent="0.15">
      <c r="I772" s="5"/>
    </row>
    <row r="773" spans="9:9" ht="13" x14ac:dyDescent="0.15">
      <c r="I773" s="5"/>
    </row>
    <row r="774" spans="9:9" ht="13" x14ac:dyDescent="0.15">
      <c r="I774" s="5"/>
    </row>
    <row r="775" spans="9:9" ht="13" x14ac:dyDescent="0.15">
      <c r="I775" s="5"/>
    </row>
    <row r="776" spans="9:9" ht="13" x14ac:dyDescent="0.15">
      <c r="I776" s="5"/>
    </row>
    <row r="777" spans="9:9" ht="13" x14ac:dyDescent="0.15">
      <c r="I777" s="5"/>
    </row>
    <row r="778" spans="9:9" ht="13" x14ac:dyDescent="0.15">
      <c r="I778" s="5"/>
    </row>
    <row r="779" spans="9:9" ht="13" x14ac:dyDescent="0.15">
      <c r="I779" s="5"/>
    </row>
    <row r="780" spans="9:9" ht="13" x14ac:dyDescent="0.15">
      <c r="I780" s="5"/>
    </row>
    <row r="781" spans="9:9" ht="13" x14ac:dyDescent="0.15">
      <c r="I781" s="5"/>
    </row>
    <row r="782" spans="9:9" ht="13" x14ac:dyDescent="0.15">
      <c r="I782" s="5"/>
    </row>
    <row r="783" spans="9:9" ht="13" x14ac:dyDescent="0.15">
      <c r="I783" s="5"/>
    </row>
    <row r="784" spans="9:9" ht="13" x14ac:dyDescent="0.15">
      <c r="I784" s="5"/>
    </row>
    <row r="785" spans="9:9" ht="13" x14ac:dyDescent="0.15">
      <c r="I785" s="5"/>
    </row>
    <row r="786" spans="9:9" ht="13" x14ac:dyDescent="0.15">
      <c r="I786" s="5"/>
    </row>
    <row r="787" spans="9:9" ht="13" x14ac:dyDescent="0.15">
      <c r="I787" s="5"/>
    </row>
    <row r="788" spans="9:9" ht="13" x14ac:dyDescent="0.15">
      <c r="I788" s="5"/>
    </row>
    <row r="789" spans="9:9" ht="13" x14ac:dyDescent="0.15">
      <c r="I789" s="5"/>
    </row>
    <row r="790" spans="9:9" ht="13" x14ac:dyDescent="0.15">
      <c r="I790" s="5"/>
    </row>
    <row r="791" spans="9:9" ht="13" x14ac:dyDescent="0.15">
      <c r="I791" s="5"/>
    </row>
    <row r="792" spans="9:9" ht="13" x14ac:dyDescent="0.15">
      <c r="I792" s="5"/>
    </row>
    <row r="793" spans="9:9" ht="13" x14ac:dyDescent="0.15">
      <c r="I793" s="5"/>
    </row>
    <row r="794" spans="9:9" ht="13" x14ac:dyDescent="0.15">
      <c r="I794" s="5"/>
    </row>
    <row r="795" spans="9:9" ht="13" x14ac:dyDescent="0.15">
      <c r="I795" s="5"/>
    </row>
    <row r="796" spans="9:9" ht="13" x14ac:dyDescent="0.15">
      <c r="I796" s="5"/>
    </row>
    <row r="797" spans="9:9" ht="13" x14ac:dyDescent="0.15">
      <c r="I797" s="5"/>
    </row>
    <row r="798" spans="9:9" ht="13" x14ac:dyDescent="0.15">
      <c r="I798" s="5"/>
    </row>
    <row r="799" spans="9:9" ht="13" x14ac:dyDescent="0.15">
      <c r="I799" s="5"/>
    </row>
    <row r="800" spans="9:9" ht="13" x14ac:dyDescent="0.15">
      <c r="I800" s="5"/>
    </row>
    <row r="801" spans="9:9" ht="13" x14ac:dyDescent="0.15">
      <c r="I801" s="5"/>
    </row>
    <row r="802" spans="9:9" ht="13" x14ac:dyDescent="0.15">
      <c r="I802" s="5"/>
    </row>
    <row r="803" spans="9:9" ht="13" x14ac:dyDescent="0.15">
      <c r="I803" s="5"/>
    </row>
    <row r="804" spans="9:9" ht="13" x14ac:dyDescent="0.15">
      <c r="I804" s="5"/>
    </row>
    <row r="805" spans="9:9" ht="13" x14ac:dyDescent="0.15">
      <c r="I805" s="5"/>
    </row>
    <row r="806" spans="9:9" ht="13" x14ac:dyDescent="0.15">
      <c r="I806" s="5"/>
    </row>
    <row r="807" spans="9:9" ht="13" x14ac:dyDescent="0.15">
      <c r="I807" s="5"/>
    </row>
    <row r="808" spans="9:9" ht="13" x14ac:dyDescent="0.15">
      <c r="I808" s="5"/>
    </row>
    <row r="809" spans="9:9" ht="13" x14ac:dyDescent="0.15">
      <c r="I809" s="5"/>
    </row>
    <row r="810" spans="9:9" ht="13" x14ac:dyDescent="0.15">
      <c r="I810" s="5"/>
    </row>
    <row r="811" spans="9:9" ht="13" x14ac:dyDescent="0.15">
      <c r="I811" s="5"/>
    </row>
    <row r="812" spans="9:9" ht="13" x14ac:dyDescent="0.15">
      <c r="I812" s="5"/>
    </row>
    <row r="813" spans="9:9" ht="13" x14ac:dyDescent="0.15">
      <c r="I813" s="5"/>
    </row>
    <row r="814" spans="9:9" ht="13" x14ac:dyDescent="0.15">
      <c r="I814" s="5"/>
    </row>
    <row r="815" spans="9:9" ht="13" x14ac:dyDescent="0.15">
      <c r="I815" s="5"/>
    </row>
    <row r="816" spans="9:9" ht="13" x14ac:dyDescent="0.15">
      <c r="I816" s="5"/>
    </row>
    <row r="817" spans="9:9" ht="13" x14ac:dyDescent="0.15">
      <c r="I817" s="5"/>
    </row>
    <row r="818" spans="9:9" ht="13" x14ac:dyDescent="0.15">
      <c r="I818" s="5"/>
    </row>
    <row r="819" spans="9:9" ht="13" x14ac:dyDescent="0.15">
      <c r="I819" s="5"/>
    </row>
    <row r="820" spans="9:9" ht="13" x14ac:dyDescent="0.15">
      <c r="I820" s="5"/>
    </row>
    <row r="821" spans="9:9" ht="13" x14ac:dyDescent="0.15">
      <c r="I821" s="5"/>
    </row>
    <row r="822" spans="9:9" ht="13" x14ac:dyDescent="0.15">
      <c r="I822" s="5"/>
    </row>
    <row r="823" spans="9:9" ht="13" x14ac:dyDescent="0.15">
      <c r="I823" s="5"/>
    </row>
    <row r="824" spans="9:9" ht="13" x14ac:dyDescent="0.15">
      <c r="I824" s="5"/>
    </row>
    <row r="825" spans="9:9" ht="13" x14ac:dyDescent="0.15">
      <c r="I825" s="5"/>
    </row>
    <row r="826" spans="9:9" ht="13" x14ac:dyDescent="0.15">
      <c r="I826" s="5"/>
    </row>
    <row r="827" spans="9:9" ht="13" x14ac:dyDescent="0.15">
      <c r="I827" s="5"/>
    </row>
    <row r="828" spans="9:9" ht="13" x14ac:dyDescent="0.15">
      <c r="I828" s="5"/>
    </row>
    <row r="829" spans="9:9" ht="13" x14ac:dyDescent="0.15">
      <c r="I829" s="5"/>
    </row>
    <row r="830" spans="9:9" ht="13" x14ac:dyDescent="0.15">
      <c r="I830" s="5"/>
    </row>
    <row r="831" spans="9:9" ht="13" x14ac:dyDescent="0.15">
      <c r="I831" s="5"/>
    </row>
    <row r="832" spans="9:9" ht="13" x14ac:dyDescent="0.15">
      <c r="I832" s="5"/>
    </row>
    <row r="833" spans="9:9" ht="13" x14ac:dyDescent="0.15">
      <c r="I833" s="5"/>
    </row>
    <row r="834" spans="9:9" ht="13" x14ac:dyDescent="0.15">
      <c r="I834" s="5"/>
    </row>
    <row r="835" spans="9:9" ht="13" x14ac:dyDescent="0.15">
      <c r="I835" s="5"/>
    </row>
    <row r="836" spans="9:9" ht="13" x14ac:dyDescent="0.15">
      <c r="I836" s="5"/>
    </row>
    <row r="837" spans="9:9" ht="13" x14ac:dyDescent="0.15">
      <c r="I837" s="5"/>
    </row>
    <row r="838" spans="9:9" ht="13" x14ac:dyDescent="0.15">
      <c r="I838" s="5"/>
    </row>
    <row r="839" spans="9:9" ht="13" x14ac:dyDescent="0.15">
      <c r="I839" s="5"/>
    </row>
    <row r="840" spans="9:9" ht="13" x14ac:dyDescent="0.15">
      <c r="I840" s="5"/>
    </row>
    <row r="841" spans="9:9" ht="13" x14ac:dyDescent="0.15">
      <c r="I841" s="5"/>
    </row>
    <row r="842" spans="9:9" ht="13" x14ac:dyDescent="0.15">
      <c r="I842" s="5"/>
    </row>
    <row r="843" spans="9:9" ht="13" x14ac:dyDescent="0.15">
      <c r="I843" s="5"/>
    </row>
    <row r="844" spans="9:9" ht="13" x14ac:dyDescent="0.15">
      <c r="I844" s="5"/>
    </row>
    <row r="845" spans="9:9" ht="13" x14ac:dyDescent="0.15">
      <c r="I845" s="5"/>
    </row>
    <row r="846" spans="9:9" ht="13" x14ac:dyDescent="0.15">
      <c r="I846" s="5"/>
    </row>
    <row r="847" spans="9:9" ht="13" x14ac:dyDescent="0.15">
      <c r="I847" s="5"/>
    </row>
    <row r="848" spans="9:9" ht="13" x14ac:dyDescent="0.15">
      <c r="I848" s="5"/>
    </row>
    <row r="849" spans="9:9" ht="13" x14ac:dyDescent="0.15">
      <c r="I849" s="5"/>
    </row>
    <row r="850" spans="9:9" ht="13" x14ac:dyDescent="0.15">
      <c r="I850" s="5"/>
    </row>
    <row r="851" spans="9:9" ht="13" x14ac:dyDescent="0.15">
      <c r="I851" s="5"/>
    </row>
    <row r="852" spans="9:9" ht="13" x14ac:dyDescent="0.15">
      <c r="I852" s="5"/>
    </row>
    <row r="853" spans="9:9" ht="13" x14ac:dyDescent="0.15">
      <c r="I853" s="5"/>
    </row>
    <row r="854" spans="9:9" ht="13" x14ac:dyDescent="0.15">
      <c r="I854" s="5"/>
    </row>
    <row r="855" spans="9:9" ht="13" x14ac:dyDescent="0.15">
      <c r="I855" s="5"/>
    </row>
    <row r="856" spans="9:9" ht="13" x14ac:dyDescent="0.15">
      <c r="I856" s="5"/>
    </row>
    <row r="857" spans="9:9" ht="13" x14ac:dyDescent="0.15">
      <c r="I857" s="5"/>
    </row>
    <row r="858" spans="9:9" ht="13" x14ac:dyDescent="0.15">
      <c r="I858" s="5"/>
    </row>
    <row r="859" spans="9:9" ht="13" x14ac:dyDescent="0.15">
      <c r="I859" s="5"/>
    </row>
    <row r="860" spans="9:9" ht="13" x14ac:dyDescent="0.15">
      <c r="I860" s="5"/>
    </row>
    <row r="861" spans="9:9" ht="13" x14ac:dyDescent="0.15">
      <c r="I861" s="5"/>
    </row>
    <row r="862" spans="9:9" ht="13" x14ac:dyDescent="0.15">
      <c r="I862" s="5"/>
    </row>
    <row r="863" spans="9:9" ht="13" x14ac:dyDescent="0.15">
      <c r="I863" s="5"/>
    </row>
    <row r="864" spans="9:9" ht="13" x14ac:dyDescent="0.15">
      <c r="I864" s="5"/>
    </row>
    <row r="865" spans="9:9" ht="13" x14ac:dyDescent="0.15">
      <c r="I865" s="5"/>
    </row>
    <row r="866" spans="9:9" ht="13" x14ac:dyDescent="0.15">
      <c r="I866" s="5"/>
    </row>
    <row r="867" spans="9:9" ht="13" x14ac:dyDescent="0.15">
      <c r="I867" s="5"/>
    </row>
    <row r="868" spans="9:9" ht="13" x14ac:dyDescent="0.15">
      <c r="I868" s="5"/>
    </row>
    <row r="869" spans="9:9" ht="13" x14ac:dyDescent="0.15">
      <c r="I869" s="5"/>
    </row>
    <row r="870" spans="9:9" ht="13" x14ac:dyDescent="0.15">
      <c r="I870" s="5"/>
    </row>
    <row r="871" spans="9:9" ht="13" x14ac:dyDescent="0.15">
      <c r="I871" s="5"/>
    </row>
    <row r="872" spans="9:9" ht="13" x14ac:dyDescent="0.15">
      <c r="I872" s="5"/>
    </row>
    <row r="873" spans="9:9" ht="13" x14ac:dyDescent="0.15">
      <c r="I873" s="5"/>
    </row>
    <row r="874" spans="9:9" ht="13" x14ac:dyDescent="0.15">
      <c r="I874" s="5"/>
    </row>
    <row r="875" spans="9:9" ht="13" x14ac:dyDescent="0.15">
      <c r="I875" s="5"/>
    </row>
    <row r="876" spans="9:9" ht="13" x14ac:dyDescent="0.15">
      <c r="I876" s="5"/>
    </row>
    <row r="877" spans="9:9" ht="13" x14ac:dyDescent="0.15">
      <c r="I877" s="5"/>
    </row>
    <row r="878" spans="9:9" ht="13" x14ac:dyDescent="0.15">
      <c r="I878" s="5"/>
    </row>
    <row r="879" spans="9:9" ht="13" x14ac:dyDescent="0.15">
      <c r="I879" s="5"/>
    </row>
    <row r="880" spans="9:9" ht="13" x14ac:dyDescent="0.15">
      <c r="I880" s="5"/>
    </row>
    <row r="881" spans="9:9" ht="13" x14ac:dyDescent="0.15">
      <c r="I881" s="5"/>
    </row>
    <row r="882" spans="9:9" ht="13" x14ac:dyDescent="0.15">
      <c r="I882" s="5"/>
    </row>
    <row r="883" spans="9:9" ht="13" x14ac:dyDescent="0.15">
      <c r="I883" s="5"/>
    </row>
    <row r="884" spans="9:9" ht="13" x14ac:dyDescent="0.15">
      <c r="I884" s="5"/>
    </row>
    <row r="885" spans="9:9" ht="13" x14ac:dyDescent="0.15">
      <c r="I885" s="5"/>
    </row>
    <row r="886" spans="9:9" ht="13" x14ac:dyDescent="0.15">
      <c r="I886" s="5"/>
    </row>
    <row r="887" spans="9:9" ht="13" x14ac:dyDescent="0.15">
      <c r="I887" s="5"/>
    </row>
    <row r="888" spans="9:9" ht="13" x14ac:dyDescent="0.15">
      <c r="I888" s="5"/>
    </row>
    <row r="889" spans="9:9" ht="13" x14ac:dyDescent="0.15">
      <c r="I889" s="5"/>
    </row>
    <row r="890" spans="9:9" ht="13" x14ac:dyDescent="0.15">
      <c r="I890" s="5"/>
    </row>
    <row r="891" spans="9:9" ht="13" x14ac:dyDescent="0.15">
      <c r="I891" s="5"/>
    </row>
    <row r="892" spans="9:9" ht="13" x14ac:dyDescent="0.15">
      <c r="I892" s="5"/>
    </row>
    <row r="893" spans="9:9" ht="13" x14ac:dyDescent="0.15">
      <c r="I893" s="5"/>
    </row>
    <row r="894" spans="9:9" ht="13" x14ac:dyDescent="0.15">
      <c r="I894" s="5"/>
    </row>
    <row r="895" spans="9:9" ht="13" x14ac:dyDescent="0.15">
      <c r="I895" s="5"/>
    </row>
    <row r="896" spans="9:9" ht="13" x14ac:dyDescent="0.15">
      <c r="I896" s="5"/>
    </row>
    <row r="897" spans="9:9" ht="13" x14ac:dyDescent="0.15">
      <c r="I897" s="5"/>
    </row>
    <row r="898" spans="9:9" ht="13" x14ac:dyDescent="0.15">
      <c r="I898" s="5"/>
    </row>
    <row r="899" spans="9:9" ht="13" x14ac:dyDescent="0.15">
      <c r="I899" s="5"/>
    </row>
    <row r="900" spans="9:9" ht="13" x14ac:dyDescent="0.15">
      <c r="I900" s="5"/>
    </row>
    <row r="901" spans="9:9" ht="13" x14ac:dyDescent="0.15">
      <c r="I901" s="5"/>
    </row>
    <row r="902" spans="9:9" ht="13" x14ac:dyDescent="0.15">
      <c r="I902" s="5"/>
    </row>
    <row r="903" spans="9:9" ht="13" x14ac:dyDescent="0.15">
      <c r="I903" s="5"/>
    </row>
    <row r="904" spans="9:9" ht="13" x14ac:dyDescent="0.15">
      <c r="I904" s="5"/>
    </row>
    <row r="905" spans="9:9" ht="13" x14ac:dyDescent="0.15">
      <c r="I905" s="5"/>
    </row>
    <row r="906" spans="9:9" ht="13" x14ac:dyDescent="0.15">
      <c r="I906" s="5"/>
    </row>
    <row r="907" spans="9:9" ht="13" x14ac:dyDescent="0.15">
      <c r="I907" s="5"/>
    </row>
    <row r="908" spans="9:9" ht="13" x14ac:dyDescent="0.15">
      <c r="I908" s="5"/>
    </row>
    <row r="909" spans="9:9" ht="13" x14ac:dyDescent="0.15">
      <c r="I909" s="5"/>
    </row>
    <row r="910" spans="9:9" ht="13" x14ac:dyDescent="0.15">
      <c r="I910" s="5"/>
    </row>
    <row r="911" spans="9:9" ht="13" x14ac:dyDescent="0.15">
      <c r="I911" s="5"/>
    </row>
    <row r="912" spans="9:9" ht="13" x14ac:dyDescent="0.15">
      <c r="I912" s="5"/>
    </row>
    <row r="913" spans="9:9" ht="13" x14ac:dyDescent="0.15">
      <c r="I913" s="5"/>
    </row>
    <row r="914" spans="9:9" ht="13" x14ac:dyDescent="0.15">
      <c r="I914" s="5"/>
    </row>
    <row r="915" spans="9:9" ht="13" x14ac:dyDescent="0.15">
      <c r="I915" s="5"/>
    </row>
    <row r="916" spans="9:9" ht="13" x14ac:dyDescent="0.15">
      <c r="I916" s="5"/>
    </row>
    <row r="917" spans="9:9" ht="13" x14ac:dyDescent="0.15">
      <c r="I917" s="5"/>
    </row>
    <row r="918" spans="9:9" ht="13" x14ac:dyDescent="0.15">
      <c r="I918" s="5"/>
    </row>
    <row r="919" spans="9:9" ht="13" x14ac:dyDescent="0.15">
      <c r="I919" s="5"/>
    </row>
    <row r="920" spans="9:9" ht="13" x14ac:dyDescent="0.15">
      <c r="I920" s="5"/>
    </row>
    <row r="921" spans="9:9" ht="13" x14ac:dyDescent="0.15">
      <c r="I921" s="5"/>
    </row>
    <row r="922" spans="9:9" ht="13" x14ac:dyDescent="0.15">
      <c r="I922" s="5"/>
    </row>
    <row r="923" spans="9:9" ht="13" x14ac:dyDescent="0.15">
      <c r="I923" s="5"/>
    </row>
    <row r="924" spans="9:9" ht="13" x14ac:dyDescent="0.15">
      <c r="I924" s="5"/>
    </row>
    <row r="925" spans="9:9" ht="13" x14ac:dyDescent="0.15">
      <c r="I925" s="5"/>
    </row>
    <row r="926" spans="9:9" ht="13" x14ac:dyDescent="0.15">
      <c r="I926" s="5"/>
    </row>
    <row r="927" spans="9:9" ht="13" x14ac:dyDescent="0.15">
      <c r="I927" s="5"/>
    </row>
    <row r="928" spans="9:9" ht="13" x14ac:dyDescent="0.15">
      <c r="I928" s="5"/>
    </row>
    <row r="929" spans="9:9" ht="13" x14ac:dyDescent="0.15">
      <c r="I929" s="5"/>
    </row>
    <row r="930" spans="9:9" ht="13" x14ac:dyDescent="0.15">
      <c r="I930" s="5"/>
    </row>
    <row r="931" spans="9:9" ht="13" x14ac:dyDescent="0.15">
      <c r="I931" s="5"/>
    </row>
    <row r="932" spans="9:9" ht="13" x14ac:dyDescent="0.15">
      <c r="I932" s="5"/>
    </row>
    <row r="933" spans="9:9" ht="13" x14ac:dyDescent="0.15">
      <c r="I933" s="5"/>
    </row>
    <row r="934" spans="9:9" ht="13" x14ac:dyDescent="0.15">
      <c r="I934" s="5"/>
    </row>
    <row r="935" spans="9:9" ht="13" x14ac:dyDescent="0.15">
      <c r="I935" s="5"/>
    </row>
    <row r="936" spans="9:9" ht="13" x14ac:dyDescent="0.15">
      <c r="I936" s="5"/>
    </row>
    <row r="937" spans="9:9" ht="13" x14ac:dyDescent="0.15">
      <c r="I937" s="5"/>
    </row>
    <row r="938" spans="9:9" ht="13" x14ac:dyDescent="0.15">
      <c r="I938" s="5"/>
    </row>
    <row r="939" spans="9:9" ht="13" x14ac:dyDescent="0.15">
      <c r="I939" s="5"/>
    </row>
    <row r="940" spans="9:9" ht="13" x14ac:dyDescent="0.15">
      <c r="I940" s="5"/>
    </row>
    <row r="941" spans="9:9" ht="13" x14ac:dyDescent="0.15">
      <c r="I941" s="5"/>
    </row>
    <row r="942" spans="9:9" ht="13" x14ac:dyDescent="0.15">
      <c r="I942" s="5"/>
    </row>
    <row r="943" spans="9:9" ht="13" x14ac:dyDescent="0.15">
      <c r="I943" s="5"/>
    </row>
    <row r="944" spans="9:9" ht="13" x14ac:dyDescent="0.15">
      <c r="I944" s="5"/>
    </row>
    <row r="945" spans="9:9" ht="13" x14ac:dyDescent="0.15">
      <c r="I945" s="5"/>
    </row>
    <row r="946" spans="9:9" ht="13" x14ac:dyDescent="0.15">
      <c r="I946" s="5"/>
    </row>
    <row r="947" spans="9:9" ht="13" x14ac:dyDescent="0.15">
      <c r="I947" s="5"/>
    </row>
    <row r="948" spans="9:9" ht="13" x14ac:dyDescent="0.15">
      <c r="I948" s="5"/>
    </row>
    <row r="949" spans="9:9" ht="13" x14ac:dyDescent="0.15">
      <c r="I949" s="5"/>
    </row>
    <row r="950" spans="9:9" ht="13" x14ac:dyDescent="0.15">
      <c r="I950" s="5"/>
    </row>
    <row r="951" spans="9:9" ht="13" x14ac:dyDescent="0.15">
      <c r="I951" s="5"/>
    </row>
    <row r="952" spans="9:9" ht="13" x14ac:dyDescent="0.15">
      <c r="I952" s="5"/>
    </row>
    <row r="953" spans="9:9" ht="13" x14ac:dyDescent="0.15">
      <c r="I953" s="5"/>
    </row>
    <row r="954" spans="9:9" ht="13" x14ac:dyDescent="0.15">
      <c r="I954" s="5"/>
    </row>
    <row r="955" spans="9:9" ht="13" x14ac:dyDescent="0.15">
      <c r="I955" s="5"/>
    </row>
    <row r="956" spans="9:9" ht="13" x14ac:dyDescent="0.15">
      <c r="I956" s="5"/>
    </row>
    <row r="957" spans="9:9" ht="13" x14ac:dyDescent="0.15">
      <c r="I957" s="5"/>
    </row>
    <row r="958" spans="9:9" ht="13" x14ac:dyDescent="0.15">
      <c r="I958" s="5"/>
    </row>
    <row r="959" spans="9:9" ht="13" x14ac:dyDescent="0.15">
      <c r="I959" s="5"/>
    </row>
    <row r="960" spans="9:9" ht="13" x14ac:dyDescent="0.15">
      <c r="I960" s="5"/>
    </row>
    <row r="961" spans="9:9" ht="13" x14ac:dyDescent="0.15">
      <c r="I961" s="5"/>
    </row>
    <row r="962" spans="9:9" ht="13" x14ac:dyDescent="0.15">
      <c r="I962" s="5"/>
    </row>
    <row r="963" spans="9:9" ht="13" x14ac:dyDescent="0.15">
      <c r="I963" s="5"/>
    </row>
    <row r="964" spans="9:9" ht="13" x14ac:dyDescent="0.15">
      <c r="I964" s="5"/>
    </row>
    <row r="965" spans="9:9" ht="13" x14ac:dyDescent="0.15">
      <c r="I965" s="5"/>
    </row>
    <row r="966" spans="9:9" ht="13" x14ac:dyDescent="0.15">
      <c r="I966" s="5"/>
    </row>
    <row r="967" spans="9:9" ht="13" x14ac:dyDescent="0.15">
      <c r="I967" s="5"/>
    </row>
    <row r="968" spans="9:9" ht="13" x14ac:dyDescent="0.15">
      <c r="I968" s="5"/>
    </row>
    <row r="969" spans="9:9" ht="13" x14ac:dyDescent="0.15">
      <c r="I969" s="5"/>
    </row>
    <row r="970" spans="9:9" ht="13" x14ac:dyDescent="0.15">
      <c r="I970" s="5"/>
    </row>
    <row r="971" spans="9:9" ht="13" x14ac:dyDescent="0.15">
      <c r="I971" s="5"/>
    </row>
    <row r="972" spans="9:9" ht="13" x14ac:dyDescent="0.15">
      <c r="I972" s="5"/>
    </row>
    <row r="973" spans="9:9" ht="13" x14ac:dyDescent="0.15">
      <c r="I973" s="5"/>
    </row>
    <row r="974" spans="9:9" ht="13" x14ac:dyDescent="0.15">
      <c r="I974" s="5"/>
    </row>
    <row r="975" spans="9:9" ht="13" x14ac:dyDescent="0.15">
      <c r="I975" s="5"/>
    </row>
    <row r="976" spans="9:9" ht="13" x14ac:dyDescent="0.15">
      <c r="I976" s="5"/>
    </row>
    <row r="977" spans="9:9" ht="13" x14ac:dyDescent="0.15">
      <c r="I977" s="5"/>
    </row>
    <row r="978" spans="9:9" ht="13" x14ac:dyDescent="0.15">
      <c r="I978" s="5"/>
    </row>
    <row r="979" spans="9:9" ht="13" x14ac:dyDescent="0.15">
      <c r="I979" s="5"/>
    </row>
    <row r="980" spans="9:9" ht="13" x14ac:dyDescent="0.15">
      <c r="I980" s="5"/>
    </row>
    <row r="981" spans="9:9" ht="13" x14ac:dyDescent="0.15">
      <c r="I981" s="5"/>
    </row>
    <row r="982" spans="9:9" ht="13" x14ac:dyDescent="0.15">
      <c r="I982" s="5"/>
    </row>
    <row r="983" spans="9:9" ht="13" x14ac:dyDescent="0.15">
      <c r="I983" s="5"/>
    </row>
    <row r="984" spans="9:9" ht="13" x14ac:dyDescent="0.15">
      <c r="I984" s="5"/>
    </row>
    <row r="985" spans="9:9" ht="13" x14ac:dyDescent="0.15">
      <c r="I985" s="5"/>
    </row>
    <row r="986" spans="9:9" ht="13" x14ac:dyDescent="0.15">
      <c r="I986" s="5"/>
    </row>
    <row r="987" spans="9:9" ht="13" x14ac:dyDescent="0.15">
      <c r="I987" s="5"/>
    </row>
    <row r="988" spans="9:9" ht="13" x14ac:dyDescent="0.15">
      <c r="I988" s="5"/>
    </row>
    <row r="989" spans="9:9" ht="13" x14ac:dyDescent="0.15">
      <c r="I989" s="5"/>
    </row>
    <row r="990" spans="9:9" ht="13" x14ac:dyDescent="0.15">
      <c r="I990" s="5"/>
    </row>
    <row r="991" spans="9:9" ht="13" x14ac:dyDescent="0.15">
      <c r="I991" s="5"/>
    </row>
    <row r="992" spans="9:9" ht="13" x14ac:dyDescent="0.15">
      <c r="I992" s="5"/>
    </row>
    <row r="993" spans="9:9" ht="13" x14ac:dyDescent="0.15">
      <c r="I993" s="5"/>
    </row>
  </sheetData>
  <mergeCells count="4">
    <mergeCell ref="D1:H1"/>
    <mergeCell ref="K1:R1"/>
    <mergeCell ref="S1:AA1"/>
    <mergeCell ref="AC1:AE1"/>
  </mergeCells>
  <conditionalFormatting sqref="A1:AZ208">
    <cfRule type="expression" dxfId="4" priority="2">
      <formula>$A1= 1</formula>
    </cfRule>
  </conditionalFormatting>
  <conditionalFormatting sqref="F2:G2">
    <cfRule type="notContainsBlanks" dxfId="3" priority="1">
      <formula>LEN(TRIM(F2))&gt;0</formula>
    </cfRule>
  </conditionalFormatting>
  <dataValidations count="30">
    <dataValidation type="list" allowBlank="1" sqref="X104" xr:uid="{00000000-0002-0000-0000-000001000000}">
      <formula1>"Direct,Embedded,Direct + Embedded,."</formula1>
    </dataValidation>
    <dataValidation type="list" allowBlank="1" sqref="X105:X127 X3:X103" xr:uid="{00000000-0002-0000-0000-000002000000}">
      <formula1>"Direct,Embedded,Direct + Embedded"</formula1>
    </dataValidation>
    <dataValidation type="list" allowBlank="1" sqref="AC34 AC45:AC118" xr:uid="{00000000-0002-0000-0000-000003000000}">
      <formula1>"Overall proficiency,Listening,Speaking,Reading,Writing,NA,Vocabulary"</formula1>
    </dataValidation>
    <dataValidation type="list" allowBlank="1" sqref="AE51 AE53" xr:uid="{00000000-0002-0000-0000-000004000000}">
      <formula1>"Cognitive + Meta-cognitive,Motivational,Action-oriented,NA,Cognitive + Meta-cognitive + Action-oriented,Motivational + Metacognitive"</formula1>
    </dataValidation>
    <dataValidation type="list" allowBlank="1" sqref="Y105:AA127 Y3:AA103" xr:uid="{00000000-0002-0000-0000-000006000000}">
      <formula1>"Yes,No"</formula1>
    </dataValidation>
    <dataValidation type="list" allowBlank="1" sqref="AE16:AE17" xr:uid="{00000000-0002-0000-0000-000007000000}">
      <formula1>"Cognitive + Meta-cognitive,Motivational,Action-oriented,NA,Cognitive"</formula1>
    </dataValidation>
    <dataValidation type="list" allowBlank="1" sqref="AE3" xr:uid="{00000000-0002-0000-0000-000009000000}">
      <formula1>"Cognitive + Meta-cognitive,Affective + Motivational,Social,Action-oriented,NA"</formula1>
    </dataValidation>
    <dataValidation type="list" allowBlank="1" sqref="AE19:AE20 AE95 AE103" xr:uid="{00000000-0002-0000-0000-00000A000000}">
      <formula1>"Cognitive + Meta-cognitive,Motivational,Action-oriented,NA,Social"</formula1>
    </dataValidation>
    <dataValidation type="list" allowBlank="1" sqref="I1:I6 I64:I993 I40:I62" xr:uid="{00000000-0002-0000-0000-00000B000000}">
      <formula1>"Randomized Control Trial,Cluster Randomized Control Trial,Quasi-Experiment,Cluster Quasi-Experiment"</formula1>
    </dataValidation>
    <dataValidation type="list" allowBlank="1" sqref="AE74" xr:uid="{00000000-0002-0000-0000-00000C000000}">
      <formula1>"Cognitive + Meta-cognitive,Motivational,Action-oriented,NA,Metacognitive,Cognitive,Metacognitive + Motinational + Social"</formula1>
    </dataValidation>
    <dataValidation type="list" allowBlank="1" sqref="AE5" xr:uid="{00000000-0002-0000-0000-00000E000000}">
      <formula1>"Cognitive,Metacognitive,Motivational,NA"</formula1>
    </dataValidation>
    <dataValidation type="list" allowBlank="1" sqref="I63" xr:uid="{00000000-0002-0000-0000-00000F000000}">
      <formula1>"Randomized Control Trial,Cluster Randomized Control Trial,Quasi-Experiment,Cluster Quasi-Experiment,NA"</formula1>
    </dataValidation>
    <dataValidation type="list" allowBlank="1" sqref="AE98 AE110 AE101:AE102" xr:uid="{00000000-0002-0000-0000-000013000000}">
      <formula1>"Cognitive + Meta-cognitive,Motivational,Action-oriented,NA,Metacognitive,Cognitive,Metacognitive + Motivational"</formula1>
    </dataValidation>
    <dataValidation type="list" allowBlank="1" sqref="AE4 AE6:AE10 AE14:AE15 AE44:AE45 AE50 AE54 AE57 AE61:AE66 AE70:AE73 AE94 AE96:AE97 AE92 AE87:AE89 AE75:AE85 AE47:AE48 AE33:AE40 AE21:AE27" xr:uid="{00000000-0002-0000-0000-000015000000}">
      <formula1>"Cognitive + Meta-cognitive,Motivational,Action-oriented,NA"</formula1>
    </dataValidation>
    <dataValidation type="list" allowBlank="1" sqref="AC35 AC38 AC14:AC25" xr:uid="{00000000-0002-0000-0000-000017000000}">
      <formula1>"Overallproficiency,Listening,Speaking,Reading,Writing,NA"</formula1>
    </dataValidation>
    <dataValidation type="list" allowBlank="1" sqref="AC7:AC13" xr:uid="{00000000-0002-0000-0000-000018000000}">
      <formula1>"Overallproficiency,Listening,Speaking,Reading,Writing,NA,Vocabulary"</formula1>
    </dataValidation>
    <dataValidation type="list" allowBlank="1" sqref="AD3:AD4" xr:uid="{00000000-0002-0000-0000-00001B000000}">
      <formula1>"Standardized test,Researcher-designed test"</formula1>
    </dataValidation>
    <dataValidation type="list" allowBlank="1" sqref="AE11:AE13 AE18 AE28:AE32 AE41:AE43 AE46 AE49 AE52 AE55:AE56 AE58:AE60 AE67 AE68:AE69 AE86 AE90:AE91 AE93" xr:uid="{00000000-0002-0000-0000-00001C000000}">
      <formula1>"Cognitive + Meta-cognitive,Motivational,Action-oriented,NA,Metacognitive,Cognitive"</formula1>
    </dataValidation>
    <dataValidation type="list" allowBlank="1" sqref="AC3:AC6 AC26:AC33 AC36:AC37 AC39:AC44" xr:uid="{00000000-0002-0000-0000-00001D000000}">
      <formula1>"Overall proficiency,Listening,Speaking,Reading,Writing,NA"</formula1>
    </dataValidation>
    <dataValidation type="list" allowBlank="1" sqref="I36:I39" xr:uid="{00000000-0002-0000-0000-00001E000000}">
      <formula1>"RandomizedControlTrial,Cluster RandomizedControlTrial,Quasi-Experiment,ClusterQuasi-Experiment"</formula1>
    </dataValidation>
    <dataValidation type="list" allowBlank="1" sqref="AE111:AE118 AE104:AE109 AE99:AE100" xr:uid="{00000000-0002-0000-0000-000020000000}">
      <formula1>"Cognitive + Meta-cognitive,Motivational,Action-oriented,NA,Cognitive + Meta-cognitive + Action-oriented"</formula1>
    </dataValidation>
    <dataValidation type="list" allowBlank="1" sqref="Y104:AA104" xr:uid="{00000000-0002-0000-0000-000021000000}">
      <formula1>"Yes,No,."</formula1>
    </dataValidation>
    <dataValidation type="list" allowBlank="1" sqref="S3:S127" xr:uid="{00000000-0002-0000-0000-000010000000}">
      <formula1>"Classroom,Self-access learning center,Classroom + Self-access learning center,Classroom + Online environment (at home)"</formula1>
    </dataValidation>
    <dataValidation type="list" allowBlank="1" sqref="I7:I35" xr:uid="{00000000-0002-0000-0000-000005000000}">
      <formula1>"RandomizedControlTrial,ClusterRandomizedControlTrial,Quasi-Experiment,ClusterQuasi-Experiment"</formula1>
    </dataValidation>
    <dataValidation type="list" allowBlank="1" sqref="H3:H48" xr:uid="{00000000-0002-0000-0000-00000D000000}">
      <formula1>"Government,Institution,No funding"</formula1>
    </dataValidation>
    <dataValidation type="list" allowBlank="1" sqref="W3:W127" xr:uid="{00000000-0002-0000-0000-000000000000}">
      <formula1>"Cognitive,Meta-cognitive,Socio-emotional,Cognitive + Meta-cognitive,Cognitive + Socio-emotional,Meta-cognitive + Socio-emotional,Cognitive + Meta-cognitive + Socio-emotional"</formula1>
    </dataValidation>
    <dataValidation type="list" allowBlank="1" sqref="AD5:AD118" xr:uid="{00000000-0002-0000-0000-000008000000}">
      <formula1>"Standardized Test,Researcher-designed Test,Independent Survey"</formula1>
    </dataValidation>
    <dataValidation type="list" allowBlank="1" sqref="K3:K115" xr:uid="{00000000-0002-0000-0000-000019000000}">
      <formula1>"Undergraduate,Graduate"</formula1>
    </dataValidation>
    <dataValidation type="list" allowBlank="1" sqref="G3:G128" xr:uid="{00000000-0002-0000-0000-00001A000000}">
      <formula1>"International Journal,Chinese Journal,Chinese Dissertation,Conference Proceeding,Technical Report"</formula1>
    </dataValidation>
    <dataValidation type="list" allowBlank="1" sqref="D3:D127" xr:uid="{00000000-0002-0000-0000-00001F000000}">
      <formula1>"English,Chinese"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 Wang</cp:lastModifiedBy>
  <dcterms:created xsi:type="dcterms:W3CDTF">2024-01-17T15:16:39Z</dcterms:created>
  <dcterms:modified xsi:type="dcterms:W3CDTF">2024-01-17T15:29:43Z</dcterms:modified>
</cp:coreProperties>
</file>